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<sst xmlns="http://schemas.openxmlformats.org/spreadsheetml/2006/main" count="1404" uniqueCount="398">
  <si>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</si>
  <si>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</si>
  <si>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</si>
  <si>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</si>
  <si>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</si>
  <si>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</si>
  <si>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</si>
  <si>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</si>
  <si>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</si>
  <si>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</si>
  <si>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</si>
  <si>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</si>
  <si>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</si>
  <si>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</si>
  <si>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</si>
  <si>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</si>
  <si>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</si>
  <si>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</si>
  <si>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</si>
  <si>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</si>
  <si>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</si>
  <si>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</si>
  <si>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</si>
  <si>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</si>
  <si>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</si>
  <si>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</si>
  <si>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</si>
  <si>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</si>
  <si>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</si>
  <si>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</si>
  <si>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</si>
  <si>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</si>
  <si>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</si>
  <si>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</si>
  <si>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</si>
  <si>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</si>
  <si>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</si>
  <si>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</si>
  <si>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</si>
  <si>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</si>
  <si>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</si>
  <si>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</si>
  <si>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</si>
  <si>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</si>
  <si>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</si>
  <si>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</si>
  <si>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</si>
  <si>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</si>
  <si>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</si>
  <si>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</si>
  <si>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</si>
  <si>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</si>
  <si>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</si>
  <si>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</si>
  <si>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</si>
  <si>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</si>
  <si>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</si>
  <si>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</si>
  <si>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</si>
  <si>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</si>
  <si>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</si>
  <si>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</si>
  <si>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</si>
  <si>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</si>
  <si>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</si>
  <si>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</si>
  <si>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</si>
  <si>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</si>
  <si>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</si>
  <si>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</si>
  <si>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</si>
  <si>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</si>
  <si>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</si>
  <si>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</si>
  <si>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</si>
  <si>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</si>
  <si>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</si>
  <si>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</si>
  <si>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</si>
  <si>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</si>
  <si>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</si>
  <si>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</si>
  <si>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</si>
  <si>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</si>
  <si>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</si>
  <si>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</si>
  <si>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</si>
  <si>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</si>
  <si>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</si>
  <si>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</si>
  <si>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</si>
  <si>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</si>
  <si>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</si>
  <si>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</si>
  <si>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</si>
  <si>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</si>
  <si>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</si>
  <si>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</si>
  <si>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</si>
  <si>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</si>
  <si>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</si>
  <si>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</si>
  <si>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</si>
  <si>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</si>
  <si>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</si>
  <si>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</si>
  <si>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</si>
  <si>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</si>
  <si>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</si>
  <si>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</si>
  <si>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</si>
  <si>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</si>
  <si>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</si>
  <si>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</si>
  <si>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</si>
  <si>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</si>
  <si>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</si>
  <si>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</si>
  <si>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</si>
  <si>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</si>
  <si>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</si>
  <si>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</si>
  <si>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</si>
  <si>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</si>
  <si>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</si>
  <si>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</si>
  <si>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</si>
  <si>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</si>
  <si>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</si>
  <si>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</si>
  <si>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</si>
  <si>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</si>
  <si>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</si>
  <si>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</si>
  <si>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</si>
  <si>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</si>
  <si>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</si>
  <si>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</si>
  <si>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</si>
  <si>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</si>
  <si>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</si>
  <si>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</si>
  <si>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</si>
  <si>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</si>
  <si>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</si>
  <si>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</si>
  <si>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</si>
  <si>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</si>
  <si>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</si>
  <si>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</si>
  <si>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</si>
  <si>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</si>
  <si>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</si>
  <si>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</si>
  <si>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</si>
  <si>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</si>
  <si>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</si>
  <si>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</si>
  <si>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</si>
  <si>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</si>
  <si>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</si>
  <si>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</si>
  <si>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</si>
  <si>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</si>
  <si>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</si>
  <si>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</si>
  <si>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</si>
  <si>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</si>
  <si>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</si>
  <si>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</si>
  <si>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</si>
  <si>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</si>
  <si>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</si>
  <si>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</si>
  <si>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</si>
  <si>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</si>
  <si>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</si>
  <si>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</si>
  <si>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</si>
  <si>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</si>
  <si>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</si>
  <si>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</si>
  <si>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</si>
  <si>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</si>
  <si>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</si>
  <si>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</si>
  <si>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</si>
  <si>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</si>
  <si>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</si>
  <si>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</si>
  <si>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</si>
  <si>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</si>
  <si>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</si>
  <si>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</si>
  <si>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</si>
  <si>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</si>
  <si>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</si>
  <si>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</si>
  <si>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</si>
  <si>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</si>
  <si>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</si>
  <si>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</si>
  <si>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</si>
  <si>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</si>
  <si>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</si>
  <si>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</si>
  <si>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</si>
  <si>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</si>
  <si>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</si>
  <si>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</si>
  <si>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</si>
  <si>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</si>
  <si>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</si>
  <si>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</si>
  <si>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</si>
  <si>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</si>
  <si>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</si>
  <si>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</si>
  <si>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</si>
  <si>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</si>
  <si>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</si>
  <si>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</si>
  <si>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</si>
  <si>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</si>
  <si>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</si>
  <si>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</si>
  <si>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</si>
  <si>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</si>
  <si>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</si>
  <si>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</si>
  <si>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</si>
  <si>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</si>
  <si>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</si>
  <si>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</si>
  <si>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</si>
  <si>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</si>
  <si>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</si>
  <si>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</si>
  <si>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</si>
  <si>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</si>
  <si>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</si>
  <si>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</si>
  <si>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</si>
  <si>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</si>
  <si>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</si>
  <si>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</si>
  <si>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</si>
  <si>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</si>
  <si>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</si>
  <si>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</si>
  <si>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</si>
  <si>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</si>
  <si>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</si>
  <si>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</si>
  <si>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</si>
  <si>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</si>
  <si>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</si>
  <si>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</si>
  <si>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</si>
  <si>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</si>
  <si>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</si>
  <si>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</si>
  <si>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</si>
  <si>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</si>
  <si>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</si>
  <si>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</si>
  <si>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</si>
  <si>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</si>
  <si>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</si>
  <si>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</si>
  <si>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</si>
  <si>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</si>
  <si>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</si>
  <si>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</si>
  <si>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</si>
  <si>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</si>
  <si>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</si>
  <si>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</si>
  <si>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</si>
  <si>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</si>
  <si>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</si>
  <si>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</si>
  <si>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</si>
  <si>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</si>
  <si>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</si>
  <si>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</si>
  <si>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</si>
  <si>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</si>
  <si>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</si>
  <si>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</si>
  <si>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</si>
  <si>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</si>
  <si>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</si>
  <si>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</si>
  <si>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</si>
  <si>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</si>
  <si>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</si>
  <si>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</si>
  <si>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</si>
  <si>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</si>
  <si>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</si>
  <si>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</si>
  <si>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</si>
  <si>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</si>
  <si>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</si>
  <si>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</si>
  <si>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</si>
  <si>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</si>
  <si>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</si>
  <si>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</si>
  <si>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</si>
  <si>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</si>
  <si>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</si>
  <si>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</si>
  <si>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</si>
  <si>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</si>
  <si>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</si>
  <si>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</si>
  <si>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</si>
  <si>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</si>
  <si>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</si>
  <si>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</si>
  <si>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</si>
  <si>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</si>
  <si>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</si>
  <si>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</si>
  <si>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</si>
  <si>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</si>
  <si>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</si>
  <si>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</si>
  <si>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</si>
  <si>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</si>
  <si>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</si>
  <si>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</si>
  <si>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</si>
  <si>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</si>
  <si>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</si>
  <si>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</si>
  <si>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</si>
  <si>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</si>
  <si>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</si>
  <si>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</si>
  <si>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</si>
  <si>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</si>
  <si>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</si>
  <si>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</si>
  <si>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</si>
  <si>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</si>
  <si>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</si>
  <si>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</si>
  <si>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</si>
  <si>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</si>
  <si>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</si>
  <si>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</si>
  <si>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</si>
  <si>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</si>
  <si>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</si>
  <si>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</si>
  <si>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</si>
  <si>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</si>
  <si>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</si>
  <si>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</si>
  <si>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</si>
  <si>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</si>
  <si>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</si>
  <si>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</si>
  <si>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</si>
  <si>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</si>
  <si>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</si>
  <si>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</si>
  <si>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</si>
  <si>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</si>
  <si>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</si>
  <si>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</si>
  <si>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</si>
  <si>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</si>
  <si>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</si>
  <si>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</si>
  <si>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</si>
  <si>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</si>
  <si>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</si>
  <si>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</si>
  <si>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</si>
  <si>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</si>
  <si>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</si>
  <si>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</si>
  <si>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</si>
  <si>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</si>
  <si>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</si>
  <si>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</si>
  <si>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</si>
  <si>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</si>
  <si>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Metering pressure transducer out of tolerance</t>
  </si>
  <si>
    <t>Review of annual meter validations</t>
  </si>
  <si>
    <t>MER/WWU/SW025</t>
  </si>
  <si>
    <t>Not Applicable</t>
  </si>
  <si>
    <t>Null Report</t>
  </si>
  <si>
    <t>SW025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</si>
</sst>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2" t="s">
        <v>336</v>
      </c>
      <c r="C2" s="72"/>
      <c r="D2" s="72"/>
      <c r="E2" s="7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6" t="s">
        <v>193</v>
      </c>
      <c r="C4" s="76"/>
      <c r="D4" s="58" t="s">
        <v>397</v>
      </c>
      <c r="F4" s="57"/>
    </row>
    <row r="5" spans="1:6" ht="12.75" customHeight="1" thickBot="1">
      <c r="A5" s="57"/>
      <c r="B5" s="1" t="s">
        <v>350</v>
      </c>
      <c r="C5" s="59" t="s">
        <v>394</v>
      </c>
      <c r="F5" s="57"/>
    </row>
    <row r="6" spans="1:6" ht="12.75" customHeight="1" thickBot="1">
      <c r="A6" s="57"/>
      <c r="B6" s="2" t="s">
        <v>169</v>
      </c>
      <c r="C6" s="60" t="s">
        <v>252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3" t="s">
        <v>192</v>
      </c>
      <c r="C8" s="66" t="s">
        <v>392</v>
      </c>
      <c r="D8" s="67"/>
      <c r="E8" s="68"/>
      <c r="F8" s="57"/>
    </row>
    <row r="9" spans="1:6" ht="12.75" thickBot="1">
      <c r="A9" s="57"/>
      <c r="B9" s="63"/>
      <c r="C9" s="69"/>
      <c r="D9" s="70"/>
      <c r="E9" s="71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3" t="s">
        <v>393</v>
      </c>
      <c r="D11" s="74"/>
      <c r="E11" s="7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3" t="s">
        <v>253</v>
      </c>
      <c r="C13" s="2" t="s">
        <v>342</v>
      </c>
      <c r="D13" s="61">
        <v>41193</v>
      </c>
      <c r="E13" s="29" t="s">
        <v>372</v>
      </c>
      <c r="F13" s="57"/>
    </row>
    <row r="14" spans="1:6" ht="12.75" thickBot="1">
      <c r="A14" s="57"/>
      <c r="B14" s="63"/>
      <c r="C14" s="2" t="s">
        <v>165</v>
      </c>
      <c r="D14" s="61" t="s">
        <v>395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3" t="s">
        <v>254</v>
      </c>
      <c r="C16" s="2" t="s">
        <v>344</v>
      </c>
      <c r="D16" s="61">
        <v>41156</v>
      </c>
      <c r="E16" s="29" t="s">
        <v>372</v>
      </c>
      <c r="F16" s="57"/>
    </row>
    <row r="17" spans="1:6" ht="12.75" thickBot="1">
      <c r="A17" s="57"/>
      <c r="B17" s="63"/>
      <c r="C17" s="2" t="s">
        <v>343</v>
      </c>
      <c r="D17" s="61">
        <v>41163</v>
      </c>
      <c r="E17" s="29" t="s">
        <v>372</v>
      </c>
      <c r="F17" s="57"/>
    </row>
    <row r="18" spans="1:6" ht="12.75" thickBot="1">
      <c r="A18" s="57"/>
      <c r="B18" s="63"/>
      <c r="C18" s="2" t="s">
        <v>353</v>
      </c>
      <c r="D18" s="61">
        <v>40777</v>
      </c>
      <c r="E18" s="29" t="s">
        <v>372</v>
      </c>
      <c r="F18" s="57"/>
    </row>
    <row r="19" spans="1:6" ht="12.75" thickBot="1">
      <c r="A19" s="57"/>
      <c r="B19" s="63"/>
      <c r="C19" s="2" t="s">
        <v>354</v>
      </c>
      <c r="D19" s="61">
        <v>41142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206</v>
      </c>
      <c r="E21" t="str">
        <f>VLOOKUP($D$21,OfftakeRange,3)</f>
        <v>FIDDOF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4" t="s">
        <v>126</v>
      </c>
      <c r="C27" s="65"/>
      <c r="D27" s="62" t="s">
        <v>396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/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/>
      <c r="E30" t="e">
        <f>VLOOKUP(D30,SignificanceRange,2)</f>
        <v>#N/A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/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SW025</v>
      </c>
      <c r="B2" s="53" t="str">
        <f>'Notification Sheet'!$C$5</f>
        <v>MER/WWU/SW025</v>
      </c>
      <c r="C2" s="53" t="str">
        <f>'Notification Sheet'!$C$8</f>
        <v>Metering pressure transducer out of tolerance</v>
      </c>
      <c r="D2" s="53" t="str">
        <f>'Notification Sheet'!$D$21</f>
        <v>Fiddington MTA</v>
      </c>
      <c r="E2" s="53" t="str">
        <f>'Notification Sheet'!$D$25</f>
        <v>SW</v>
      </c>
      <c r="F2" s="53" t="str">
        <f>'Notification Sheet'!$D$23</f>
        <v>Wales &amp; West Utilities  - DN</v>
      </c>
      <c r="G2" s="53">
        <f>'Notification Sheet'!$D$30</f>
        <v>0</v>
      </c>
      <c r="H2" s="53">
        <f>'Notification Sheet'!$D$28</f>
        <v>0</v>
      </c>
      <c r="I2" s="54">
        <f>'Notification Sheet'!$D$29</f>
        <v>0</v>
      </c>
      <c r="J2" s="55">
        <f>'Notification Sheet'!$D$16</f>
        <v>41156</v>
      </c>
      <c r="K2" s="55">
        <f>'Notification Sheet'!$D$17</f>
        <v>41163</v>
      </c>
      <c r="L2" s="56">
        <f>'Notification Sheet'!$D$18</f>
        <v>40777</v>
      </c>
      <c r="M2" s="56">
        <f>'Notification Sheet'!$D$19</f>
        <v>41142</v>
      </c>
      <c r="N2" s="56">
        <f>'Notification Sheet'!$D$13</f>
        <v>41193</v>
      </c>
      <c r="O2" s="54" t="str">
        <f>'Notification Sheet'!$C$6</f>
        <v>Closed / No Rec Required</v>
      </c>
      <c r="P2" s="53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2012-10-11T11:22:52Z</dcterms:modified>
  <cp:category/>
  <cp:version/>
  <cp:contentType/>
  <cp:contentStatus/>
</cp:coreProperties>
</file>