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0" windowWidth="15240" windowHeight="86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<sst xmlns="http://schemas.openxmlformats.org/spreadsheetml/2006/main" count="1259" uniqueCount="376">
  <si>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</si>
  <si>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</si>
  <si>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</si>
  <si>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</si>
  <si>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</si>
  <si>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</si>
  <si>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</si>
  <si>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</si>
  <si>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</si>
  <si>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</si>
  <si>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</si>
  <si>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</si>
  <si>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</si>
  <si>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</si>
  <si>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</si>
  <si>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</si>
  <si>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</si>
  <si>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</si>
  <si>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</si>
  <si>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</si>
  <si>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</si>
  <si>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</si>
  <si>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</si>
  <si>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</si>
  <si>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</si>
  <si>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</si>
  <si>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</si>
  <si>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</si>
  <si>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</si>
  <si>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</si>
  <si>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</si>
  <si>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</si>
  <si>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</si>
  <si>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</si>
  <si>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</si>
  <si>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</si>
  <si>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</si>
  <si>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</si>
  <si>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</si>
  <si>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</si>
  <si>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</si>
  <si>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</si>
  <si>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</si>
  <si>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</si>
  <si>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</si>
  <si>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</si>
  <si>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</si>
  <si>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</si>
  <si>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</si>
  <si>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</si>
  <si>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</si>
  <si>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</si>
  <si>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</si>
  <si>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</si>
  <si>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</si>
  <si>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</si>
  <si>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</si>
  <si>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</si>
  <si>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</si>
  <si>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</si>
  <si>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</si>
  <si>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</si>
  <si>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</si>
  <si>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</si>
  <si>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</si>
  <si>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</si>
  <si>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</si>
  <si>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</si>
  <si>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</si>
  <si>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</si>
  <si>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</si>
  <si>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</si>
  <si>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</si>
  <si>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</si>
  <si>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</si>
  <si>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</si>
  <si>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</si>
  <si>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</si>
  <si>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</si>
  <si>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</si>
  <si>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</si>
  <si>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</si>
  <si>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</si>
  <si>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</si>
  <si>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</si>
  <si>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</si>
  <si>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</si>
  <si>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</si>
  <si>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</si>
  <si>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</si>
  <si>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</si>
  <si>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</si>
  <si>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</si>
  <si>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</si>
  <si>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</si>
  <si>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</si>
  <si>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</si>
  <si>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</si>
  <si>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</si>
  <si>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</si>
  <si>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</si>
  <si>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</si>
  <si>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</si>
  <si>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</si>
  <si>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</si>
  <si>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</si>
  <si>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</si>
  <si>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</si>
  <si>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</si>
  <si>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</si>
  <si>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</si>
  <si>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</si>
  <si>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</si>
  <si>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</si>
  <si>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</si>
  <si>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</si>
  <si>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</si>
  <si>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</si>
  <si>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</si>
  <si>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</si>
  <si>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</si>
  <si>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</si>
  <si>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</si>
  <si>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</si>
  <si>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</si>
  <si>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</si>
  <si>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</si>
  <si>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</si>
  <si>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</si>
  <si>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</si>
  <si>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</si>
  <si>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</si>
  <si>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</si>
  <si>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</si>
  <si>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</si>
  <si>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</si>
  <si>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</si>
  <si>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</si>
  <si>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</si>
  <si>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</si>
  <si>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</si>
  <si>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</si>
  <si>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</si>
  <si>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</si>
  <si>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</si>
  <si>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</si>
  <si>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</si>
  <si>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</si>
  <si>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</si>
  <si>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</si>
  <si>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</si>
  <si>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</si>
  <si>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</si>
  <si>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</si>
  <si>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</si>
  <si>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</si>
  <si>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</si>
  <si>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</si>
  <si>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</si>
  <si>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</si>
  <si>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</si>
  <si>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</si>
  <si>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</si>
  <si>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</si>
  <si>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</si>
  <si>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</si>
  <si>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</si>
  <si>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</si>
  <si>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</si>
  <si>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</si>
  <si>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</si>
  <si>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</si>
  <si>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</si>
  <si>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</si>
  <si>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</si>
  <si>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</si>
  <si>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</si>
  <si>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</si>
  <si>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</si>
  <si>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</si>
  <si>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</si>
  <si>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</si>
  <si>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</si>
  <si>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</si>
  <si>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</si>
  <si>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</si>
  <si>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</si>
  <si>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</si>
  <si>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</si>
  <si>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</si>
  <si>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</si>
  <si>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</si>
  <si>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</si>
  <si>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</si>
  <si>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</si>
  <si>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</si>
  <si>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</si>
  <si>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</si>
  <si>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</si>
  <si>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</si>
  <si>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</si>
  <si>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</si>
  <si>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</si>
  <si>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</si>
  <si>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</si>
  <si>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</si>
  <si>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</si>
  <si>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</si>
  <si>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</si>
  <si>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</si>
  <si>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</si>
  <si>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</si>
  <si>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</si>
  <si>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</si>
  <si>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</si>
  <si>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</si>
  <si>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</si>
  <si>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</si>
  <si>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</si>
  <si>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</si>
  <si>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</si>
  <si>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</si>
  <si>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</si>
  <si>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</si>
  <si>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</si>
  <si>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</si>
  <si>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</si>
  <si>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</si>
  <si>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</si>
  <si>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</si>
  <si>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</si>
  <si>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</si>
  <si>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</si>
  <si>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</si>
  <si>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</si>
  <si>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</si>
  <si>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</si>
  <si>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</si>
  <si>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</si>
  <si>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</si>
  <si>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</si>
  <si>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</si>
  <si>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</si>
  <si>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</si>
  <si>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</si>
  <si>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</si>
  <si>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</si>
  <si>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</si>
  <si>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</si>
  <si>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</si>
  <si>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</si>
  <si>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</si>
  <si>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</si>
  <si>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</si>
  <si>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</si>
  <si>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</si>
  <si>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</si>
  <si>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</si>
  <si>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</si>
  <si>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</si>
  <si>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</si>
  <si>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</si>
  <si>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</si>
  <si>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</si>
  <si>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</si>
  <si>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</si>
  <si>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</si>
  <si>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</si>
  <si>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</si>
  <si>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</si>
  <si>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</si>
  <si>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</si>
  <si>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</si>
  <si>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</si>
  <si>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</si>
  <si>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</si>
  <si>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</si>
  <si>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</si>
  <si>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</si>
  <si>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</si>
  <si>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</si>
  <si>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</si>
  <si>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</si>
  <si>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</si>
  <si>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</si>
  <si>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</si>
  <si>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</si>
  <si>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</si>
  <si>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</si>
  <si>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</si>
  <si>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</si>
  <si>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</si>
  <si>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</si>
  <si>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</si>
  <si>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</si>
  <si>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</si>
  <si>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</si>
  <si>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</si>
  <si>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</si>
  <si>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</si>
  <si>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</si>
  <si>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</si>
  <si>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</si>
  <si>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</si>
  <si>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</si>
  <si>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</si>
  <si>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</si>
  <si>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</si>
  <si>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</si>
  <si>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</si>
  <si>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</si>
  <si>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</si>
  <si>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</si>
  <si>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</si>
  <si>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</si>
  <si>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</si>
  <si>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</si>
  <si>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</si>
  <si>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</si>
  <si>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</si>
  <si>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</si>
  <si>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</si>
  <si>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</si>
  <si>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</si>
  <si>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</si>
  <si>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</si>
  <si>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</si>
  <si>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</si>
  <si>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</si>
  <si>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</si>
  <si>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</si>
  <si>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</si>
  <si>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</si>
  <si>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</si>
  <si>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</si>
  <si>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</si>
  <si>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</si>
  <si>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</si>
  <si>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</si>
  <si>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</si>
  <si>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</si>
  <si>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</si>
  <si>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</si>
  <si>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</si>
  <si>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</si>
  <si>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</si>
  <si>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</si>
  <si>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</si>
  <si>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</si>
  <si>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</si>
  <si>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</si>
  <si>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</si>
  <si>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</si>
  <si>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</si>
  <si>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</si>
  <si>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</si>
  <si>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</si>
  <si>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</si>
  <si>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</si>
  <si>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</si>
  <si>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</si>
  <si>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</si>
  <si>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</si>
  <si>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</si>
  <si>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</si>
  <si>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</si>
  <si>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</si>
  <si>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</si>
  <si>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</si>
  <si>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</si>
  <si>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</si>
  <si>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Incorrect frequencies entered in Omni flow computer</t>
  </si>
  <si>
    <t>Audit</t>
  </si>
  <si>
    <t>Not Applicable</t>
  </si>
  <si>
    <t>&lt; 0.001</t>
  </si>
  <si>
    <t>&lt; 0.01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</si>
</sst>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E28" sqref="E28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8" t="s">
        <v>0</v>
      </c>
      <c r="C2" s="58"/>
      <c r="D2" s="58"/>
      <c r="E2" s="58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2" t="s">
        <v>52</v>
      </c>
      <c r="C4" s="62"/>
      <c r="F4" s="3"/>
    </row>
    <row r="5" spans="1:6" ht="12.75" customHeight="1" thickBot="1" thickTop="1">
      <c r="A5" s="3"/>
      <c r="B5" s="2" t="s">
        <v>25</v>
      </c>
      <c r="C5" s="6" t="s">
        <v>60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9" t="s">
        <v>51</v>
      </c>
      <c r="C7" s="52" t="s">
        <v>371</v>
      </c>
      <c r="D7" s="53"/>
      <c r="E7" s="54"/>
      <c r="F7" s="3"/>
    </row>
    <row r="8" spans="1:6" ht="12.75" thickBot="1">
      <c r="A8" s="3"/>
      <c r="B8" s="49"/>
      <c r="C8" s="55"/>
      <c r="D8" s="56"/>
      <c r="E8" s="5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9" t="s">
        <v>372</v>
      </c>
      <c r="D10" s="60"/>
      <c r="E10" s="61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9" t="s">
        <v>61</v>
      </c>
      <c r="C12" s="2" t="s">
        <v>6</v>
      </c>
      <c r="D12" s="8">
        <v>40094</v>
      </c>
      <c r="F12" s="3"/>
    </row>
    <row r="13" spans="1:6" ht="13.5" thickBot="1" thickTop="1">
      <c r="A13" s="3"/>
      <c r="B13" s="49"/>
      <c r="C13" s="2" t="s">
        <v>20</v>
      </c>
      <c r="D13" s="47" t="s">
        <v>373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9" t="s">
        <v>62</v>
      </c>
      <c r="C15" s="2" t="s">
        <v>7</v>
      </c>
      <c r="D15" s="9">
        <v>40002</v>
      </c>
      <c r="F15" s="3"/>
    </row>
    <row r="16" spans="1:6" ht="13.5" thickBot="1" thickTop="1">
      <c r="A16" s="3"/>
      <c r="B16" s="49"/>
      <c r="C16" s="2" t="s">
        <v>8</v>
      </c>
      <c r="D16" s="8">
        <v>39861</v>
      </c>
      <c r="F16" s="3"/>
    </row>
    <row r="17" spans="1:6" ht="13.5" thickBot="1" thickTop="1">
      <c r="A17" s="3"/>
      <c r="B17" s="49"/>
      <c r="C17" s="2" t="s">
        <v>9</v>
      </c>
      <c r="D17" s="8">
        <v>39689</v>
      </c>
      <c r="F17" s="3"/>
    </row>
    <row r="18" spans="1:6" ht="13.5" thickBot="1" thickTop="1">
      <c r="A18" s="3"/>
      <c r="B18" s="49"/>
      <c r="C18" s="2" t="s">
        <v>10</v>
      </c>
      <c r="D18" s="8">
        <v>39933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368</v>
      </c>
      <c r="E20" t="str">
        <f>VLOOKUP($D$20,OfftakeRange,3)</f>
        <v>COFFOF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350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0" t="s">
        <v>362</v>
      </c>
      <c r="C26" s="51"/>
      <c r="D26" s="6">
        <v>0.201965</v>
      </c>
      <c r="F26" s="3"/>
    </row>
    <row r="27" spans="1:6" ht="13.5" thickBot="1" thickTop="1">
      <c r="A27" s="3"/>
      <c r="B27" s="2" t="s">
        <v>364</v>
      </c>
      <c r="C27" s="2"/>
      <c r="D27" s="48" t="s">
        <v>374</v>
      </c>
      <c r="F27" s="3"/>
    </row>
    <row r="28" spans="1:6" ht="13.5" thickBot="1" thickTop="1">
      <c r="A28" s="3"/>
      <c r="B28" s="2" t="s">
        <v>363</v>
      </c>
      <c r="C28" s="2"/>
      <c r="D28" s="48" t="s">
        <v>375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3.5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2.7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9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19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2.7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2.75" thickTop="1"/>
    <row r="173" ht="12.75" thickBot="1"/>
    <row r="174" spans="1:5" ht="12.7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2.7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3.5" thickBot="1" thickTop="1">
      <c r="C177" s="25" t="s">
        <v>44</v>
      </c>
      <c r="D177" s="28" t="s">
        <v>48</v>
      </c>
      <c r="E177" s="18" t="s">
        <v>55</v>
      </c>
    </row>
    <row r="178" ht="12.75" thickTop="1">
      <c r="E178" s="18" t="s">
        <v>56</v>
      </c>
    </row>
    <row r="179" ht="12">
      <c r="E179" s="18" t="s">
        <v>57</v>
      </c>
    </row>
    <row r="180" ht="12">
      <c r="E180" s="18" t="s">
        <v>58</v>
      </c>
    </row>
    <row r="181" ht="12">
      <c r="E181" s="18" t="s">
        <v>59</v>
      </c>
    </row>
    <row r="182" ht="12.75" thickBot="1">
      <c r="E182" s="19" t="s">
        <v>60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08102009</v>
      </c>
      <c r="B2">
        <f>'Notification Sheet'!D4</f>
        <v>0</v>
      </c>
      <c r="C2" t="str">
        <f>'Notification Sheet'!C7</f>
        <v>Incorrect frequencies entered in Omni flow computer</v>
      </c>
      <c r="D2" t="str">
        <f>'Notification Sheet'!C10</f>
        <v>Audit</v>
      </c>
      <c r="E2" s="10">
        <f>'Notification Sheet'!D12</f>
        <v>40094</v>
      </c>
      <c r="F2" s="10" t="str">
        <f>'Notification Sheet'!D13</f>
        <v>Not Applicable</v>
      </c>
      <c r="G2" s="10">
        <f>'Notification Sheet'!D15</f>
        <v>40002</v>
      </c>
      <c r="H2" s="10">
        <f>'Notification Sheet'!D16</f>
        <v>39861</v>
      </c>
      <c r="I2">
        <f>'Notification Sheet'!D17</f>
        <v>39689</v>
      </c>
      <c r="J2">
        <f>'Notification Sheet'!D18</f>
        <v>39933</v>
      </c>
      <c r="K2" t="str">
        <f>'Notification Sheet'!D20</f>
        <v>Coffinswell  MRA</v>
      </c>
      <c r="L2">
        <f>'Notification Sheet'!D26</f>
        <v>0.201965</v>
      </c>
      <c r="M2" t="str">
        <f>'Notification Sheet'!D27</f>
        <v>&lt; 0.001</v>
      </c>
      <c r="N2" t="str">
        <f>'Notification Sheet'!D28</f>
        <v>&lt; 0.01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2012-04-24T11:54:21Z</dcterms:modified>
  <cp:category/>
  <cp:version/>
  <cp:contentType/>
  <cp:contentStatus/>
</cp:coreProperties>
</file>