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" yWindow="4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<sst xmlns="http://schemas.openxmlformats.org/spreadsheetml/2006/main" count="1261" uniqueCount="371">
  <si>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</si>
  <si>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</si>
  <si>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</si>
  <si>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</si>
  <si>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</si>
  <si>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</si>
  <si>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</si>
  <si>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</si>
  <si>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</si>
  <si>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</si>
  <si>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</si>
  <si>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</si>
  <si>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</si>
  <si>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</si>
  <si>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</si>
  <si>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</si>
  <si>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</si>
  <si>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</si>
  <si>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</si>
  <si>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</si>
  <si>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</si>
  <si>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</si>
  <si>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</si>
  <si>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</si>
  <si>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</si>
  <si>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</si>
  <si>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</si>
  <si>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</si>
  <si>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</si>
  <si>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</si>
  <si>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</si>
  <si>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</si>
  <si>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</si>
  <si>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</si>
  <si>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</si>
  <si>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</si>
  <si>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</si>
  <si>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</si>
  <si>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</si>
  <si>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</si>
  <si>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</si>
  <si>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</si>
  <si>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</si>
  <si>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</si>
  <si>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</si>
  <si>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</si>
  <si>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</si>
  <si>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</si>
  <si>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</si>
  <si>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</si>
  <si>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</si>
  <si>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</si>
  <si>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</si>
  <si>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</si>
  <si>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</si>
  <si>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</si>
  <si>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</si>
  <si>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</si>
  <si>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</si>
  <si>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</si>
  <si>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</si>
  <si>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</si>
  <si>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</si>
  <si>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</si>
  <si>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</si>
  <si>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</si>
  <si>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</si>
  <si>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</si>
  <si>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</si>
  <si>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</si>
  <si>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</si>
  <si>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</si>
  <si>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</si>
  <si>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</si>
  <si>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</si>
  <si>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</si>
  <si>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</si>
  <si>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</si>
  <si>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</si>
  <si>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</si>
  <si>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</si>
  <si>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</si>
  <si>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</si>
  <si>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</si>
  <si>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</si>
  <si>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</si>
  <si>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</si>
  <si>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</si>
  <si>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</si>
  <si>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</si>
  <si>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</si>
  <si>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</si>
  <si>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</si>
  <si>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</si>
  <si>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</si>
  <si>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</si>
  <si>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</si>
  <si>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</si>
  <si>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</si>
  <si>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</si>
  <si>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</si>
  <si>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</si>
  <si>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</si>
  <si>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</si>
  <si>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</si>
  <si>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</si>
  <si>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</si>
  <si>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</si>
  <si>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</si>
  <si>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</si>
  <si>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</si>
  <si>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</si>
  <si>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</si>
  <si>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</si>
  <si>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</si>
  <si>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</si>
  <si>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</si>
  <si>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</si>
  <si>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</si>
  <si>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</si>
  <si>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</si>
  <si>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</si>
  <si>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</si>
  <si>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</si>
  <si>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</si>
  <si>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</si>
  <si>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</si>
  <si>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</si>
  <si>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</si>
  <si>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</si>
  <si>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</si>
  <si>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</si>
  <si>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</si>
  <si>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</si>
  <si>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</si>
  <si>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</si>
  <si>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</si>
  <si>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</si>
  <si>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</si>
  <si>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</si>
  <si>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</si>
  <si>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</si>
  <si>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</si>
  <si>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</si>
  <si>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</si>
  <si>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</si>
  <si>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</si>
  <si>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</si>
  <si>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</si>
  <si>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</si>
  <si>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</si>
  <si>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</si>
  <si>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</si>
  <si>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</si>
  <si>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</si>
  <si>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</si>
  <si>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</si>
  <si>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</si>
  <si>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</si>
  <si>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</si>
  <si>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</si>
  <si>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</si>
  <si>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</si>
  <si>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</si>
  <si>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</si>
  <si>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</si>
  <si>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</si>
  <si>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</si>
  <si>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</si>
  <si>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</si>
  <si>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</si>
  <si>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</si>
  <si>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</si>
  <si>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</si>
  <si>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</si>
  <si>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</si>
  <si>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</si>
  <si>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</si>
  <si>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</si>
  <si>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</si>
  <si>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</si>
  <si>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</si>
  <si>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</si>
  <si>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</si>
  <si>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</si>
  <si>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</si>
  <si>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</si>
  <si>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</si>
  <si>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</si>
  <si>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</si>
  <si>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</si>
  <si>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</si>
  <si>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</si>
  <si>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</si>
  <si>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</si>
  <si>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</si>
  <si>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</si>
  <si>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</si>
  <si>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</si>
  <si>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</si>
  <si>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</si>
  <si>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</si>
  <si>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</si>
  <si>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</si>
  <si>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</si>
  <si>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</si>
  <si>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</si>
  <si>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</si>
  <si>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</si>
  <si>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</si>
  <si>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</si>
  <si>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</si>
  <si>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</si>
  <si>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</si>
  <si>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</si>
  <si>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</si>
  <si>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</si>
  <si>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</si>
  <si>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</si>
  <si>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</si>
  <si>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</si>
  <si>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</si>
  <si>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</si>
  <si>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</si>
  <si>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</si>
  <si>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</si>
  <si>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</si>
  <si>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</si>
  <si>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</si>
  <si>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</si>
  <si>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</si>
  <si>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</si>
  <si>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</si>
  <si>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</si>
  <si>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</si>
  <si>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</si>
  <si>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</si>
  <si>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</si>
  <si>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</si>
  <si>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</si>
  <si>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</si>
  <si>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</si>
  <si>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</si>
  <si>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</si>
  <si>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</si>
  <si>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</si>
  <si>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</si>
  <si>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</si>
  <si>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</si>
  <si>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</si>
  <si>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</si>
  <si>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</si>
  <si>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</si>
  <si>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</si>
  <si>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</si>
  <si>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</si>
  <si>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</si>
  <si>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</si>
  <si>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</si>
  <si>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</si>
  <si>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</si>
  <si>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</si>
  <si>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</si>
  <si>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</si>
  <si>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</si>
  <si>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</si>
  <si>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</si>
  <si>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</si>
  <si>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</si>
  <si>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</si>
  <si>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</si>
  <si>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</si>
  <si>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</si>
  <si>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</si>
  <si>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</si>
  <si>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</si>
  <si>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</si>
  <si>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</si>
  <si>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</si>
  <si>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</si>
  <si>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</si>
  <si>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</si>
  <si>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</si>
  <si>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</si>
  <si>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</si>
  <si>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</si>
  <si>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</si>
  <si>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</si>
  <si>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</si>
  <si>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</si>
  <si>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</si>
  <si>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</si>
  <si>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</si>
  <si>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</si>
  <si>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</si>
  <si>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</si>
  <si>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</si>
  <si>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</si>
  <si>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</si>
  <si>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</si>
  <si>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</si>
  <si>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</si>
  <si>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</si>
  <si>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</si>
  <si>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</si>
  <si>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</si>
  <si>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</si>
  <si>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</si>
  <si>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</si>
  <si>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</si>
  <si>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</si>
  <si>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</si>
  <si>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</si>
  <si>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</si>
  <si>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</si>
  <si>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</si>
  <si>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</si>
  <si>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</si>
  <si>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</si>
  <si>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</si>
  <si>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</si>
  <si>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</si>
  <si>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</si>
  <si>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</si>
  <si>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</si>
  <si>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</si>
  <si>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</si>
  <si>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</si>
  <si>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</si>
  <si>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</si>
  <si>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</si>
  <si>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</si>
  <si>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</si>
  <si>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</si>
  <si>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</si>
  <si>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</si>
  <si>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</si>
  <si>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</si>
  <si>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</si>
  <si>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</si>
  <si>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</si>
  <si>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</si>
  <si>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</si>
  <si>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</si>
  <si>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</si>
  <si>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</si>
  <si>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</si>
  <si>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</si>
  <si>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</si>
  <si>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</si>
  <si>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</si>
  <si>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</si>
  <si>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</si>
  <si>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</si>
  <si>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</si>
  <si>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</si>
  <si>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</si>
  <si>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</si>
  <si>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</si>
  <si>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</si>
  <si>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</si>
  <si>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</si>
  <si>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</si>
  <si>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</si>
  <si>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</si>
  <si>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</si>
  <si>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</si>
  <si>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</si>
  <si>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</si>
  <si>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AUDIT OF ME2 RESULTS</t>
  </si>
  <si>
    <t>Stream 2 LDP ME2 results exceed tolerance. Error estimated at 0.36% on flowrate. Site flows both streams and start of error unknown. NULL report expected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</si>
</sst>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0" borderId="0" xfId="0" applyFill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3">
      <selection activeCell="D30" sqref="D3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4" t="s">
        <v>353</v>
      </c>
      <c r="C2" s="54"/>
      <c r="D2" s="54"/>
      <c r="E2" s="54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8" t="s">
        <v>202</v>
      </c>
      <c r="C4" s="58"/>
      <c r="F4" s="3"/>
    </row>
    <row r="5" spans="1:6" ht="12.75" customHeight="1" thickBot="1" thickTop="1">
      <c r="A5" s="3"/>
      <c r="B5" s="2" t="s">
        <v>176</v>
      </c>
      <c r="C5" s="6" t="s">
        <v>203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9" t="s">
        <v>201</v>
      </c>
      <c r="C7" s="62" t="s">
        <v>370</v>
      </c>
      <c r="D7" s="63"/>
      <c r="E7" s="64"/>
      <c r="F7" s="3"/>
    </row>
    <row r="8" spans="1:6" ht="12.75" thickBot="1">
      <c r="A8" s="3"/>
      <c r="B8" s="59"/>
      <c r="C8" s="65"/>
      <c r="D8" s="66"/>
      <c r="E8" s="67"/>
      <c r="F8" s="3"/>
    </row>
    <row r="9" spans="1:6" ht="13.5" thickBot="1" thickTop="1">
      <c r="A9" s="3"/>
      <c r="B9" s="3"/>
      <c r="C9" s="53"/>
      <c r="D9" s="3"/>
      <c r="E9" s="3"/>
      <c r="F9" s="3"/>
    </row>
    <row r="10" spans="1:6" ht="25.5" thickBot="1" thickTop="1">
      <c r="A10" s="3"/>
      <c r="B10" s="1" t="s">
        <v>173</v>
      </c>
      <c r="C10" s="55" t="s">
        <v>369</v>
      </c>
      <c r="D10" s="56"/>
      <c r="E10" s="57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9" t="s">
        <v>267</v>
      </c>
      <c r="C12" s="2" t="s">
        <v>359</v>
      </c>
      <c r="D12" s="8">
        <v>40830</v>
      </c>
      <c r="F12" s="3"/>
    </row>
    <row r="13" spans="1:6" ht="13.5" thickBot="1" thickTop="1">
      <c r="A13" s="3"/>
      <c r="B13" s="59"/>
      <c r="C13" s="2" t="s">
        <v>171</v>
      </c>
      <c r="D13" s="8">
        <v>41013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9" t="s">
        <v>268</v>
      </c>
      <c r="C15" s="2" t="s">
        <v>360</v>
      </c>
      <c r="D15" s="9">
        <v>40830</v>
      </c>
      <c r="F15" s="3"/>
    </row>
    <row r="16" spans="1:6" ht="13.5" thickBot="1" thickTop="1">
      <c r="A16" s="3"/>
      <c r="B16" s="59"/>
      <c r="C16" s="2" t="s">
        <v>361</v>
      </c>
      <c r="D16" s="8">
        <v>40683</v>
      </c>
      <c r="F16" s="3"/>
    </row>
    <row r="17" spans="1:6" ht="13.5" thickBot="1" thickTop="1">
      <c r="A17" s="3"/>
      <c r="B17" s="59"/>
      <c r="C17" s="2" t="s">
        <v>362</v>
      </c>
      <c r="D17" s="8">
        <v>40319</v>
      </c>
      <c r="F17" s="3"/>
    </row>
    <row r="18" spans="1:6" ht="13.5" thickBot="1" thickTop="1">
      <c r="A18" s="3"/>
      <c r="B18" s="59"/>
      <c r="C18" s="2" t="s">
        <v>161</v>
      </c>
      <c r="D18" s="8">
        <v>40683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123</v>
      </c>
      <c r="E20" t="str">
        <f>VLOOKUP($D$20,OfftakeRange,3)</f>
        <v>IPDBOF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Scotia Gas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60" t="s">
        <v>129</v>
      </c>
      <c r="C26" s="61"/>
      <c r="D26" s="6"/>
      <c r="F26" s="3"/>
    </row>
    <row r="27" spans="1:6" ht="13.5" thickBot="1" thickTop="1">
      <c r="A27" s="3"/>
      <c r="B27" s="2" t="s">
        <v>131</v>
      </c>
      <c r="C27" s="2"/>
      <c r="D27" s="6"/>
      <c r="F27" s="3"/>
    </row>
    <row r="28" spans="1:6" ht="13.5" thickBot="1" thickTop="1">
      <c r="A28" s="3"/>
      <c r="B28" s="2" t="s">
        <v>130</v>
      </c>
      <c r="C28" s="2"/>
      <c r="D28" s="6"/>
      <c r="F28" s="3"/>
    </row>
    <row r="29" spans="1:6" ht="13.5" thickBot="1" thickTop="1">
      <c r="A29" s="3"/>
      <c r="B29" s="2" t="s">
        <v>174</v>
      </c>
      <c r="C29" s="2"/>
      <c r="D29" s="6"/>
      <c r="E29" t="e">
        <f>VLOOKUP(D29,SignificanceRange,2)</f>
        <v>#N/A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6.140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>
        <f>'Notification Sheet'!D4</f>
        <v>0</v>
      </c>
      <c r="B2" t="str">
        <f>'Notification Sheet'!C7</f>
        <v>Stream 2 LDP ME2 results exceed tolerance. Error estimated at 0.36% on flowrate. Site flows both streams and start of error unknown. NULL report expected</v>
      </c>
      <c r="C2" t="str">
        <f>'Notification Sheet'!D20</f>
        <v>Ipsden MTC</v>
      </c>
      <c r="D2" t="str">
        <f>'Notification Sheet'!D22</f>
        <v>Scotia Gas - DN</v>
      </c>
      <c r="E2">
        <f>'Notification Sheet'!D29</f>
        <v>0</v>
      </c>
      <c r="F2" s="51">
        <f>'Notification Sheet'!D28</f>
        <v>0</v>
      </c>
      <c r="G2" s="52">
        <f>'Notification Sheet'!D15</f>
        <v>40830</v>
      </c>
      <c r="H2" s="52">
        <f>'Notification Sheet'!D12</f>
        <v>40830</v>
      </c>
      <c r="I2" s="51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2011-10-17T13:37:16Z</dcterms:modified>
  <cp:category/>
  <cp:version/>
  <cp:contentType/>
  <cp:contentStatus/>
</cp:coreProperties>
</file>