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23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<sst xmlns="http://schemas.openxmlformats.org/spreadsheetml/2006/main" count="1404" uniqueCount="396">
  <si>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</si>
  <si>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</si>
  <si>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</si>
  <si>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</si>
  <si>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</si>
  <si>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</si>
  <si>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</si>
  <si>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</si>
  <si>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</si>
  <si>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</si>
  <si>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</si>
  <si>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</si>
  <si>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</si>
  <si>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</si>
  <si>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</si>
  <si>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</si>
  <si>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</si>
  <si>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</si>
  <si>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</si>
  <si>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</si>
  <si>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</si>
  <si>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</si>
  <si>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</si>
  <si>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</si>
  <si>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</si>
  <si>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</si>
  <si>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</si>
  <si>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</si>
  <si>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</si>
  <si>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</si>
  <si>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</si>
  <si>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</si>
  <si>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</si>
  <si>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</si>
  <si>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</si>
  <si>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</si>
  <si>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</si>
  <si>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</si>
  <si>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</si>
  <si>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</si>
  <si>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</si>
  <si>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</si>
  <si>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</si>
  <si>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</si>
  <si>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</si>
  <si>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</si>
  <si>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</si>
  <si>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</si>
  <si>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</si>
  <si>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</si>
  <si>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</si>
  <si>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</si>
  <si>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</si>
  <si>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</si>
  <si>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</si>
  <si>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</si>
  <si>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</si>
  <si>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</si>
  <si>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</si>
  <si>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</si>
  <si>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</si>
  <si>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</si>
  <si>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</si>
  <si>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</si>
  <si>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</si>
  <si>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</si>
  <si>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</si>
  <si>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</si>
  <si>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</si>
  <si>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</si>
  <si>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</si>
  <si>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</si>
  <si>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</si>
  <si>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</si>
  <si>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</si>
  <si>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</si>
  <si>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</si>
  <si>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</si>
  <si>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</si>
  <si>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</si>
  <si>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</si>
  <si>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</si>
  <si>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</si>
  <si>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</si>
  <si>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</si>
  <si>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</si>
  <si>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</si>
  <si>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</si>
  <si>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</si>
  <si>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</si>
  <si>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</si>
  <si>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</si>
  <si>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</si>
  <si>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</si>
  <si>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</si>
  <si>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</si>
  <si>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</si>
  <si>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</si>
  <si>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</si>
  <si>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</si>
  <si>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</si>
  <si>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</si>
  <si>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</si>
  <si>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</si>
  <si>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</si>
  <si>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</si>
  <si>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</si>
  <si>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</si>
  <si>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</si>
  <si>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</si>
  <si>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</si>
  <si>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</si>
  <si>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</si>
  <si>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</si>
  <si>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</si>
  <si>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</si>
  <si>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</si>
  <si>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</si>
  <si>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</si>
  <si>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</si>
  <si>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</si>
  <si>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</si>
  <si>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</si>
  <si>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</si>
  <si>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</si>
  <si>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</si>
  <si>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</si>
  <si>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</si>
  <si>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</si>
  <si>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</si>
  <si>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</si>
  <si>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</si>
  <si>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</si>
  <si>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</si>
  <si>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</si>
  <si>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</si>
  <si>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</si>
  <si>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</si>
  <si>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</si>
  <si>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</si>
  <si>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</si>
  <si>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</si>
  <si>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</si>
  <si>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</si>
  <si>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</si>
  <si>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</si>
  <si>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</si>
  <si>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</si>
  <si>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</si>
  <si>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</si>
  <si>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</si>
  <si>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</si>
  <si>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</si>
  <si>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</si>
  <si>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</si>
  <si>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</si>
  <si>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</si>
  <si>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</si>
  <si>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</si>
  <si>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</si>
  <si>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</si>
  <si>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</si>
  <si>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</si>
  <si>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</si>
  <si>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</si>
  <si>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</si>
  <si>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</si>
  <si>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</si>
  <si>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</si>
  <si>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</si>
  <si>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</si>
  <si>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</si>
  <si>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</si>
  <si>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</si>
  <si>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</si>
  <si>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</si>
  <si>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</si>
  <si>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</si>
  <si>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</si>
  <si>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</si>
  <si>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</si>
  <si>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</si>
  <si>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</si>
  <si>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</si>
  <si>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</si>
  <si>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</si>
  <si>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</si>
  <si>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</si>
  <si>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</si>
  <si>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</si>
  <si>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</si>
  <si>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</si>
  <si>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</si>
  <si>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</si>
  <si>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</si>
  <si>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</si>
  <si>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</si>
  <si>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</si>
  <si>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</si>
  <si>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</si>
  <si>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</si>
  <si>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</si>
  <si>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</si>
  <si>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</si>
  <si>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</si>
  <si>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</si>
  <si>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</si>
  <si>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</si>
  <si>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</si>
  <si>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</si>
  <si>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</si>
  <si>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</si>
  <si>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</si>
  <si>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</si>
  <si>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</si>
  <si>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</si>
  <si>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</si>
  <si>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</si>
  <si>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</si>
  <si>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</si>
  <si>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</si>
  <si>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</si>
  <si>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</si>
  <si>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</si>
  <si>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</si>
  <si>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</si>
  <si>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</si>
  <si>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</si>
  <si>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</si>
  <si>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</si>
  <si>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</si>
  <si>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</si>
  <si>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</si>
  <si>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</si>
  <si>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</si>
  <si>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</si>
  <si>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</si>
  <si>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</si>
  <si>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</si>
  <si>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</si>
  <si>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</si>
  <si>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</si>
  <si>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</si>
  <si>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</si>
  <si>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</si>
  <si>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</si>
  <si>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</si>
  <si>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</si>
  <si>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</si>
  <si>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</si>
  <si>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</si>
  <si>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</si>
  <si>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</si>
  <si>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</si>
  <si>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</si>
  <si>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</si>
  <si>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</si>
  <si>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</si>
  <si>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</si>
  <si>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</si>
  <si>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</si>
  <si>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</si>
  <si>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</si>
  <si>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</si>
  <si>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</si>
  <si>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</si>
  <si>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</si>
  <si>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</si>
  <si>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</si>
  <si>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</si>
  <si>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</si>
  <si>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</si>
  <si>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</si>
  <si>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</si>
  <si>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</si>
  <si>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</si>
  <si>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</si>
  <si>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</si>
  <si>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</si>
  <si>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</si>
  <si>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</si>
  <si>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</si>
  <si>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</si>
  <si>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</si>
  <si>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</si>
  <si>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</si>
  <si>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</si>
  <si>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</si>
  <si>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</si>
  <si>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</si>
  <si>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</si>
  <si>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</si>
  <si>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</si>
  <si>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</si>
  <si>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</si>
  <si>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</si>
  <si>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</si>
  <si>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</si>
  <si>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</si>
  <si>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</si>
  <si>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</si>
  <si>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</si>
  <si>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</si>
  <si>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</si>
  <si>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</si>
  <si>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</si>
  <si>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</si>
  <si>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</si>
  <si>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</si>
  <si>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</si>
  <si>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</si>
  <si>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</si>
  <si>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</si>
  <si>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</si>
  <si>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</si>
  <si>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</si>
  <si>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</si>
  <si>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</si>
  <si>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</si>
  <si>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</si>
  <si>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</si>
  <si>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</si>
  <si>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</si>
  <si>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</si>
  <si>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</si>
  <si>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</si>
  <si>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</si>
  <si>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</si>
  <si>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</si>
  <si>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</si>
  <si>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</si>
  <si>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</si>
  <si>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</si>
  <si>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</si>
  <si>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</si>
  <si>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</si>
  <si>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</si>
  <si>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</si>
  <si>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</si>
  <si>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</si>
  <si>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</si>
  <si>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</si>
  <si>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</si>
  <si>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</si>
  <si>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</si>
  <si>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</si>
  <si>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</si>
  <si>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</si>
  <si>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</si>
  <si>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</si>
  <si>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</si>
  <si>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</si>
  <si>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</si>
  <si>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</si>
  <si>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</si>
  <si>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</si>
  <si>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</si>
  <si>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</si>
  <si>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</si>
  <si>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</si>
  <si>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</si>
  <si>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</si>
  <si>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</si>
  <si>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</si>
  <si>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</si>
  <si>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</si>
  <si>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</si>
  <si>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</si>
  <si>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</si>
  <si>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</si>
  <si>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</si>
  <si>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</si>
  <si>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</si>
  <si>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</si>
  <si>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</si>
  <si>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</si>
  <si>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</si>
  <si>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</si>
  <si>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</si>
  <si>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</si>
  <si>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</si>
  <si>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</si>
  <si>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</si>
  <si>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</si>
  <si>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</si>
  <si>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</si>
  <si>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</si>
  <si>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</si>
  <si>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</si>
  <si>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</si>
  <si>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</si>
  <si>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</si>
  <si>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Planned meter recalibration on 15/4/12</t>
  </si>
  <si>
    <t>Turbine meter calibration shift affecting two weeks where meter acted as duty in 2011</t>
  </si>
  <si>
    <t>Pitcairngreen Jun12</t>
  </si>
  <si>
    <t>SC011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</si>
</sst>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7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62" t="s">
        <v>336</v>
      </c>
      <c r="C2" s="62"/>
      <c r="D2" s="62"/>
      <c r="E2" s="62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66" t="s">
        <v>193</v>
      </c>
      <c r="C4" s="66"/>
      <c r="D4" s="58" t="s">
        <v>395</v>
      </c>
      <c r="F4" s="57"/>
    </row>
    <row r="5" spans="1:6" ht="12.75" customHeight="1" thickBot="1">
      <c r="A5" s="57"/>
      <c r="B5" s="1" t="s">
        <v>350</v>
      </c>
      <c r="C5" s="61" t="s">
        <v>394</v>
      </c>
      <c r="F5" s="57"/>
    </row>
    <row r="6" spans="1:6" ht="12.75" customHeight="1" thickBot="1">
      <c r="A6" s="57"/>
      <c r="B6" s="2" t="s">
        <v>169</v>
      </c>
      <c r="C6" s="59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7" t="s">
        <v>192</v>
      </c>
      <c r="C8" s="70" t="s">
        <v>393</v>
      </c>
      <c r="D8" s="71"/>
      <c r="E8" s="72"/>
      <c r="F8" s="57"/>
    </row>
    <row r="9" spans="1:6" ht="12.75" thickBot="1">
      <c r="A9" s="57"/>
      <c r="B9" s="67"/>
      <c r="C9" s="73"/>
      <c r="D9" s="74"/>
      <c r="E9" s="75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63" t="s">
        <v>392</v>
      </c>
      <c r="D11" s="64"/>
      <c r="E11" s="65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7" t="s">
        <v>253</v>
      </c>
      <c r="C13" s="2" t="s">
        <v>342</v>
      </c>
      <c r="D13" s="60">
        <v>41131</v>
      </c>
      <c r="E13" s="29" t="s">
        <v>372</v>
      </c>
      <c r="F13" s="57"/>
    </row>
    <row r="14" spans="1:6" ht="12.75" thickBot="1">
      <c r="A14" s="57"/>
      <c r="B14" s="67"/>
      <c r="C14" s="2" t="s">
        <v>165</v>
      </c>
      <c r="D14" s="60">
        <v>41315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7" t="s">
        <v>254</v>
      </c>
      <c r="C16" s="2" t="s">
        <v>344</v>
      </c>
      <c r="D16" s="60">
        <v>41046</v>
      </c>
      <c r="E16" s="29" t="s">
        <v>372</v>
      </c>
      <c r="F16" s="57"/>
    </row>
    <row r="17" spans="1:6" ht="12.75" thickBot="1">
      <c r="A17" s="57"/>
      <c r="B17" s="67"/>
      <c r="C17" s="2" t="s">
        <v>343</v>
      </c>
      <c r="D17" s="60">
        <v>41131</v>
      </c>
      <c r="E17" s="29" t="s">
        <v>372</v>
      </c>
      <c r="F17" s="57"/>
    </row>
    <row r="18" spans="1:6" ht="12.75" thickBot="1">
      <c r="A18" s="57"/>
      <c r="B18" s="67"/>
      <c r="C18" s="2" t="s">
        <v>353</v>
      </c>
      <c r="D18" s="60">
        <v>40708</v>
      </c>
      <c r="E18" s="29" t="s">
        <v>372</v>
      </c>
      <c r="F18" s="57"/>
    </row>
    <row r="19" spans="1:6" ht="12.75" thickBot="1">
      <c r="A19" s="57"/>
      <c r="B19" s="67"/>
      <c r="C19" s="2" t="s">
        <v>354</v>
      </c>
      <c r="D19" s="60">
        <v>40722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59" t="s">
        <v>32</v>
      </c>
      <c r="E21" t="str">
        <f>VLOOKUP($D$21,OfftakeRange,3)</f>
        <v>PITCOF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Scotia Gas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SC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8" t="s">
        <v>126</v>
      </c>
      <c r="C27" s="69"/>
      <c r="D27" s="59">
        <v>0.111861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59">
        <v>0.045217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59">
        <v>0.5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59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59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SC011</v>
      </c>
      <c r="B2" s="53" t="str">
        <f>'Notification Sheet'!$C$5</f>
        <v>Pitcairngreen Jun12</v>
      </c>
      <c r="C2" s="53" t="str">
        <f>'Notification Sheet'!$C$8</f>
        <v>Turbine meter calibration shift affecting two weeks where meter acted as duty in 2011</v>
      </c>
      <c r="D2" s="53" t="str">
        <f>'Notification Sheet'!$D$21</f>
        <v>Pitcairngreen MRB</v>
      </c>
      <c r="E2" s="53" t="str">
        <f>'Notification Sheet'!$D$25</f>
        <v>SC</v>
      </c>
      <c r="F2" s="53" t="str">
        <f>'Notification Sheet'!$D$23</f>
        <v>Scotia Gas - DN</v>
      </c>
      <c r="G2" s="53" t="str">
        <f>'Notification Sheet'!$D$30</f>
        <v>Low</v>
      </c>
      <c r="H2" s="53">
        <f>'Notification Sheet'!$D$28</f>
        <v>0.045217</v>
      </c>
      <c r="I2" s="54">
        <f>'Notification Sheet'!$D$29</f>
        <v>0.5</v>
      </c>
      <c r="J2" s="55">
        <f>'Notification Sheet'!$D$16</f>
        <v>41046</v>
      </c>
      <c r="K2" s="55">
        <f>'Notification Sheet'!$D$17</f>
        <v>41131</v>
      </c>
      <c r="L2" s="56">
        <f>'Notification Sheet'!$D$18</f>
        <v>40708</v>
      </c>
      <c r="M2" s="56">
        <f>'Notification Sheet'!$D$19</f>
        <v>40722</v>
      </c>
      <c r="N2" s="56">
        <f>'Notification Sheet'!$D$13</f>
        <v>41131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2012-08-10T15:09:10Z</dcterms:modified>
  <cp:category/>
  <cp:version/>
  <cp:contentType/>
  <cp:contentStatus/>
</cp:coreProperties>
</file>