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960" windowHeight="120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<sst xmlns="http://schemas.openxmlformats.org/spreadsheetml/2006/main" count="1271" uniqueCount="379">
  <si>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</si>
  <si>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</si>
  <si>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</si>
  <si>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</si>
  <si>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</si>
  <si>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</si>
  <si>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</si>
  <si>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</si>
  <si>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</si>
  <si>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</si>
  <si>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</si>
  <si>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</si>
  <si>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</si>
  <si>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</si>
  <si>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</si>
  <si>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</si>
  <si>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</si>
  <si>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</si>
  <si>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</si>
  <si>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</si>
  <si>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</si>
  <si>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</si>
  <si>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</si>
  <si>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</si>
  <si>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</si>
  <si>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</si>
  <si>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</si>
  <si>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</si>
  <si>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</si>
  <si>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</si>
  <si>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</si>
  <si>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</si>
  <si>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</si>
  <si>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</si>
  <si>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</si>
  <si>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</si>
  <si>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</si>
  <si>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</si>
  <si>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</si>
  <si>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</si>
  <si>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</si>
  <si>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</si>
  <si>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</si>
  <si>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</si>
  <si>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</si>
  <si>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</si>
  <si>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</si>
  <si>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</si>
  <si>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</si>
  <si>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</si>
  <si>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</si>
  <si>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</si>
  <si>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</si>
  <si>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</si>
  <si>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</si>
  <si>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</si>
  <si>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</si>
  <si>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</si>
  <si>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</si>
  <si>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</si>
  <si>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</si>
  <si>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</si>
  <si>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</si>
  <si>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</si>
  <si>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</si>
  <si>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</si>
  <si>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</si>
  <si>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</si>
  <si>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</si>
  <si>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</si>
  <si>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</si>
  <si>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</si>
  <si>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</si>
  <si>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</si>
  <si>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</si>
  <si>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</si>
  <si>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</si>
  <si>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</si>
  <si>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</si>
  <si>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</si>
  <si>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</si>
  <si>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</si>
  <si>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</si>
  <si>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</si>
  <si>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</si>
  <si>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</si>
  <si>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</si>
  <si>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</si>
  <si>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</si>
  <si>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</si>
  <si>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</si>
  <si>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</si>
  <si>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</si>
  <si>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</si>
  <si>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</si>
  <si>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</si>
  <si>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</si>
  <si>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</si>
  <si>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</si>
  <si>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</si>
  <si>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</si>
  <si>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</si>
  <si>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</si>
  <si>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</si>
  <si>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</si>
  <si>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</si>
  <si>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</si>
  <si>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</si>
  <si>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</si>
  <si>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</si>
  <si>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</si>
  <si>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</si>
  <si>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</si>
  <si>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</si>
  <si>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</si>
  <si>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</si>
  <si>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</si>
  <si>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</si>
  <si>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</si>
  <si>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</si>
  <si>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</si>
  <si>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</si>
  <si>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</si>
  <si>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</si>
  <si>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</si>
  <si>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</si>
  <si>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</si>
  <si>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</si>
  <si>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</si>
  <si>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</si>
  <si>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</si>
  <si>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</si>
  <si>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</si>
  <si>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</si>
  <si>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</si>
  <si>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</si>
  <si>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</si>
  <si>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</si>
  <si>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</si>
  <si>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</si>
  <si>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</si>
  <si>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</si>
  <si>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</si>
  <si>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</si>
  <si>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</si>
  <si>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</si>
  <si>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</si>
  <si>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</si>
  <si>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</si>
  <si>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</si>
  <si>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</si>
  <si>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</si>
  <si>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</si>
  <si>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</si>
  <si>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</si>
  <si>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</si>
  <si>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</si>
  <si>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</si>
  <si>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</si>
  <si>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</si>
  <si>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</si>
  <si>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</si>
  <si>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</si>
  <si>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</si>
  <si>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</si>
  <si>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</si>
  <si>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</si>
  <si>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</si>
  <si>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</si>
  <si>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</si>
  <si>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</si>
  <si>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</si>
  <si>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</si>
  <si>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</si>
  <si>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</si>
  <si>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</si>
  <si>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</si>
  <si>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</si>
  <si>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</si>
  <si>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</si>
  <si>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</si>
  <si>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</si>
  <si>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</si>
  <si>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</si>
  <si>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</si>
  <si>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</si>
  <si>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</si>
  <si>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</si>
  <si>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</si>
  <si>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</si>
  <si>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</si>
  <si>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</si>
  <si>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</si>
  <si>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</si>
  <si>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</si>
  <si>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</si>
  <si>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</si>
  <si>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</si>
  <si>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</si>
  <si>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</si>
  <si>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</si>
  <si>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</si>
  <si>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</si>
  <si>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</si>
  <si>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</si>
  <si>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</si>
  <si>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</si>
  <si>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</si>
  <si>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</si>
  <si>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</si>
  <si>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</si>
  <si>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</si>
  <si>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</si>
  <si>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</si>
  <si>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</si>
  <si>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</si>
  <si>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</si>
  <si>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</si>
  <si>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</si>
  <si>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</si>
  <si>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</si>
  <si>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</si>
  <si>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</si>
  <si>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</si>
  <si>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</si>
  <si>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</si>
  <si>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</si>
  <si>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</si>
  <si>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</si>
  <si>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</si>
  <si>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</si>
  <si>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</si>
  <si>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</si>
  <si>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</si>
  <si>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</si>
  <si>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</si>
  <si>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</si>
  <si>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</si>
  <si>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</si>
  <si>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</si>
  <si>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</si>
  <si>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</si>
  <si>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</si>
  <si>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</si>
  <si>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</si>
  <si>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</si>
  <si>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</si>
  <si>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</si>
  <si>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</si>
  <si>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</si>
  <si>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</si>
  <si>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</si>
  <si>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</si>
  <si>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</si>
  <si>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</si>
  <si>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</si>
  <si>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</si>
  <si>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</si>
  <si>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</si>
  <si>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</si>
  <si>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</si>
  <si>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</si>
  <si>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</si>
  <si>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</si>
  <si>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</si>
  <si>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</si>
  <si>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</si>
  <si>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</si>
  <si>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</si>
  <si>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</si>
  <si>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</si>
  <si>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</si>
  <si>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</si>
  <si>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</si>
  <si>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</si>
  <si>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</si>
  <si>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</si>
  <si>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</si>
  <si>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</si>
  <si>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</si>
  <si>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</si>
  <si>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</si>
  <si>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</si>
  <si>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</si>
  <si>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</si>
  <si>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</si>
  <si>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</si>
  <si>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</si>
  <si>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</si>
  <si>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</si>
  <si>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</si>
  <si>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</si>
  <si>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</si>
  <si>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</si>
  <si>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</si>
  <si>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</si>
  <si>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</si>
  <si>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</si>
  <si>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</si>
  <si>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</si>
  <si>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</si>
  <si>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</si>
  <si>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</si>
  <si>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</si>
  <si>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</si>
  <si>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</si>
  <si>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</si>
  <si>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</si>
  <si>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</si>
  <si>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</si>
  <si>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</si>
  <si>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</si>
  <si>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</si>
  <si>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</si>
  <si>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</si>
  <si>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</si>
  <si>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</si>
  <si>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</si>
  <si>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</si>
  <si>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</si>
  <si>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</si>
  <si>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</si>
  <si>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</si>
  <si>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</si>
  <si>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</si>
  <si>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</si>
  <si>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</si>
  <si>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</si>
  <si>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</si>
  <si>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</si>
  <si>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</si>
  <si>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</si>
  <si>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</si>
  <si>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</si>
  <si>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</si>
  <si>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</si>
  <si>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</si>
  <si>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</si>
  <si>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</si>
  <si>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</si>
  <si>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</si>
  <si>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</si>
  <si>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</si>
  <si>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</si>
  <si>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</si>
  <si>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</si>
  <si>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</si>
  <si>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</si>
  <si>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</si>
  <si>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</si>
  <si>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</si>
  <si>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</si>
  <si>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</si>
  <si>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</si>
  <si>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</si>
  <si>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</si>
  <si>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</si>
  <si>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</si>
  <si>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</si>
  <si>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</si>
  <si>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</si>
  <si>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</si>
  <si>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</si>
  <si>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</si>
  <si>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</si>
  <si>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</si>
  <si>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</si>
  <si>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</si>
  <si>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</si>
  <si>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</si>
  <si>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</si>
  <si>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</si>
  <si>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</si>
  <si>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</si>
  <si>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</si>
  <si>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</si>
  <si>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density figures calculated due to mismeasured composition figures by the chromatograph.</t>
  </si>
  <si>
    <t>Error detected through daily alarm checks.</t>
  </si>
  <si>
    <t>SW011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</si>
</sst>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E5" sqref="E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  <col min="7" max="8" width="8.8515625" style="0" customWidth="1"/>
    <col min="9" max="9" width="10.00390625" style="0" bestFit="1" customWidth="1"/>
    <col min="10" max="10" width="8.8515625" style="0" customWidth="1"/>
    <col min="11" max="11" width="12.421875" style="0" bestFit="1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260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311</v>
      </c>
      <c r="C4" s="62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310</v>
      </c>
      <c r="C7" s="52" t="s">
        <v>376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9" t="s">
        <v>377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320</v>
      </c>
      <c r="C12" s="2" t="s">
        <v>266</v>
      </c>
      <c r="D12" s="8">
        <v>40822</v>
      </c>
      <c r="F12" s="3"/>
    </row>
    <row r="13" spans="1:6" ht="13.5" thickBot="1" thickTop="1">
      <c r="A13" s="3"/>
      <c r="B13" s="49"/>
      <c r="C13" s="2" t="s">
        <v>280</v>
      </c>
      <c r="D13" s="8">
        <v>40531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321</v>
      </c>
      <c r="C15" s="2" t="s">
        <v>267</v>
      </c>
      <c r="D15" s="9">
        <v>40434</v>
      </c>
      <c r="F15" s="3"/>
    </row>
    <row r="16" spans="1:6" ht="13.5" thickBot="1" thickTop="1">
      <c r="A16" s="3"/>
      <c r="B16" s="49"/>
      <c r="C16" s="2" t="s">
        <v>268</v>
      </c>
      <c r="D16" s="47">
        <v>40165</v>
      </c>
      <c r="F16" s="3"/>
    </row>
    <row r="17" spans="1:6" ht="13.5" thickBot="1" thickTop="1">
      <c r="A17" s="3"/>
      <c r="B17" s="49"/>
      <c r="C17" s="2" t="s">
        <v>269</v>
      </c>
      <c r="D17" s="8">
        <v>40162</v>
      </c>
      <c r="F17" s="3"/>
    </row>
    <row r="18" spans="1:6" ht="13.5" thickBot="1" thickTop="1">
      <c r="A18" s="3"/>
      <c r="B18" s="49"/>
      <c r="C18" s="2" t="s">
        <v>270</v>
      </c>
      <c r="D18" s="8">
        <v>40164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103</v>
      </c>
      <c r="E20" t="str">
        <f>VLOOKUP($D$20,OfftakeRange,3)</f>
        <v>ROSWOF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16</v>
      </c>
      <c r="C26" s="51"/>
      <c r="D26" s="6">
        <v>0.513</v>
      </c>
      <c r="F26" s="3"/>
    </row>
    <row r="27" spans="1:11" ht="13.5" thickBot="1" thickTop="1">
      <c r="A27" s="3"/>
      <c r="B27" s="2" t="s">
        <v>18</v>
      </c>
      <c r="C27" s="2"/>
      <c r="D27" s="6">
        <v>0.004659</v>
      </c>
      <c r="F27" s="3"/>
      <c r="I27" s="48"/>
      <c r="K27" s="48"/>
    </row>
    <row r="28" spans="1:11" ht="13.5" thickBot="1" thickTop="1">
      <c r="A28" s="3"/>
      <c r="B28" s="2" t="s">
        <v>17</v>
      </c>
      <c r="C28" s="2"/>
      <c r="D28" s="6">
        <v>0.05861157</v>
      </c>
      <c r="F28" s="3"/>
      <c r="I28" s="48"/>
      <c r="K28" s="48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2" width="8.8515625" style="0" customWidth="1"/>
    <col min="3" max="3" width="19.421875" style="0" customWidth="1"/>
    <col min="4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SW01106102011</v>
      </c>
      <c r="B2" t="str">
        <f>'Notification Sheet'!D4</f>
        <v>SW011</v>
      </c>
      <c r="C2" t="str">
        <f>'Notification Sheet'!C7</f>
        <v>Incorrect density figures calculated due to mismeasured composition figures by the chromatograph.</v>
      </c>
      <c r="D2" t="str">
        <f>'Notification Sheet'!C10</f>
        <v>Error detected through daily alarm checks.</v>
      </c>
      <c r="E2" s="10">
        <f>'Notification Sheet'!D12</f>
        <v>40822</v>
      </c>
      <c r="F2" s="10">
        <f>'Notification Sheet'!D13</f>
        <v>40531</v>
      </c>
      <c r="G2" s="10">
        <f>'Notification Sheet'!D15</f>
        <v>40434</v>
      </c>
      <c r="H2" s="10">
        <f>'Notification Sheet'!D16</f>
        <v>40165</v>
      </c>
      <c r="I2">
        <f>'Notification Sheet'!D17</f>
        <v>40162</v>
      </c>
      <c r="J2">
        <f>'Notification Sheet'!D18</f>
        <v>40164</v>
      </c>
      <c r="K2" t="str">
        <f>'Notification Sheet'!D20</f>
        <v>Ross-On-Wye MRB</v>
      </c>
      <c r="L2">
        <f>'Notification Sheet'!D26</f>
        <v>0.513</v>
      </c>
      <c r="M2">
        <f>'Notification Sheet'!D27</f>
        <v>0.004659</v>
      </c>
      <c r="N2">
        <f>'Notification Sheet'!D28</f>
        <v>0.05861157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2010-09-13T13:34:54Z</cp:lastPrinted>
  <dcterms:created xsi:type="dcterms:W3CDTF">2008-07-29T09:04:52Z</dcterms:created>
  <dcterms:modified xsi:type="dcterms:W3CDTF">2011-10-06T13:43:55Z</dcterms:modified>
  <cp:category/>
  <cp:version/>
  <cp:contentType/>
  <cp:contentStatus/>
</cp:coreProperties>
</file>