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<sst xmlns="http://schemas.openxmlformats.org/spreadsheetml/2006/main" count="1257" uniqueCount="374">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</sst>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6" t="s">
        <v>0</v>
      </c>
      <c r="C2" s="56"/>
      <c r="D2" s="56"/>
      <c r="E2" s="56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7" t="s">
        <v>51</v>
      </c>
      <c r="C7" s="50" t="s">
        <v>371</v>
      </c>
      <c r="D7" s="51"/>
      <c r="E7" s="52"/>
      <c r="F7" s="3"/>
    </row>
    <row r="8" spans="1:6" ht="13.5" thickBot="1">
      <c r="A8" s="3"/>
      <c r="B8" s="47"/>
      <c r="C8" s="53"/>
      <c r="D8" s="54"/>
      <c r="E8" s="55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57" t="s">
        <v>372</v>
      </c>
      <c r="D10" s="58"/>
      <c r="E10" s="59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7" t="s">
        <v>61</v>
      </c>
      <c r="C12" s="2" t="s">
        <v>6</v>
      </c>
      <c r="D12" s="8">
        <v>40067</v>
      </c>
      <c r="F12" s="3"/>
    </row>
    <row r="13" spans="1:6" ht="14.25" thickBot="1" thickTop="1">
      <c r="A13" s="3"/>
      <c r="B13" s="47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47"/>
      <c r="C16" s="2" t="s">
        <v>8</v>
      </c>
      <c r="D16" s="8">
        <v>40043</v>
      </c>
      <c r="F16" s="3"/>
    </row>
    <row r="17" spans="1:6" ht="14.25" thickBot="1" thickTop="1">
      <c r="A17" s="3"/>
      <c r="B17" s="47"/>
      <c r="C17" s="2" t="s">
        <v>9</v>
      </c>
      <c r="D17" s="8">
        <v>39346</v>
      </c>
      <c r="E17" s="10"/>
      <c r="F17" s="3"/>
    </row>
    <row r="18" spans="1:6" ht="14.25" thickBot="1" thickTop="1">
      <c r="A18" s="3"/>
      <c r="B18" s="47"/>
      <c r="C18" s="2" t="s">
        <v>10</v>
      </c>
      <c r="D18" s="8">
        <v>39717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270</v>
      </c>
      <c r="E20" t="str">
        <f>VLOOKUP($D$20,OfftakeRange,3)</f>
        <v>WESTOF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NW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362</v>
      </c>
      <c r="C26" s="49"/>
      <c r="D26" s="6">
        <v>0.3</v>
      </c>
      <c r="F26" s="3"/>
    </row>
    <row r="27" spans="1:6" ht="14.25" thickBot="1" thickTop="1">
      <c r="A27" s="3"/>
      <c r="B27" s="2" t="s">
        <v>364</v>
      </c>
      <c r="C27" s="2"/>
      <c r="D27" s="6">
        <v>0.28</v>
      </c>
      <c r="F27" s="3"/>
    </row>
    <row r="28" spans="1:6" ht="14.25" thickBot="1" thickTop="1">
      <c r="A28" s="3"/>
      <c r="B28" s="2" t="s">
        <v>363</v>
      </c>
      <c r="C28" s="2"/>
      <c r="D28" s="6">
        <v>3.06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2:E2"/>
    <mergeCell ref="C10:E10"/>
    <mergeCell ref="B4:C4"/>
    <mergeCell ref="B7:B8"/>
    <mergeCell ref="B12:B13"/>
    <mergeCell ref="B15:B18"/>
    <mergeCell ref="B26:C26"/>
    <mergeCell ref="C7:E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NW00811092009</v>
      </c>
      <c r="B2" t="str">
        <f>'Notification Sheet'!D4</f>
        <v>NW008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40067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39346</v>
      </c>
      <c r="J2">
        <f>'Notification Sheet'!D18</f>
        <v>39717</v>
      </c>
      <c r="K2" t="str">
        <f>'Notification Sheet'!D20</f>
        <v>Weston Point MTB</v>
      </c>
      <c r="L2">
        <f>'Notification Sheet'!D26</f>
        <v>0.3</v>
      </c>
      <c r="M2">
        <f>'Notification Sheet'!D27</f>
        <v>0.28</v>
      </c>
      <c r="N2">
        <f>'Notification Sheet'!D28</f>
        <v>3.06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2009-09-11T14:29:46Z</dcterms:modified>
  <cp:category/>
  <cp:version/>
  <cp:contentType/>
  <cp:contentStatus/>
</cp:coreProperties>
</file>