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EA - Eastern/EA021 - Chittering/"/>
    </mc:Choice>
  </mc:AlternateContent>
  <xr:revisionPtr revIDLastSave="0" documentId="8_{B79F3723-5D83-49D6-9576-856CA85135D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<sst xmlns="http://schemas.openxmlformats.org/spreadsheetml/2006/main" count="1956" uniqueCount="562">
  <si>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</si>
  <si>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</si>
  <si>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</si>
  <si>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</si>
  <si>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</si>
  <si>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</si>
  <si>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</si>
  <si>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</si>
  <si>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</si>
  <si>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</si>
  <si>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</si>
  <si>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</si>
  <si>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</si>
  <si>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</si>
  <si>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</si>
  <si>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</si>
  <si>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</si>
  <si>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</si>
  <si>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</si>
  <si>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</si>
  <si>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</si>
  <si>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</si>
  <si>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</si>
  <si>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</si>
  <si>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</si>
  <si>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</si>
  <si>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</si>
  <si>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</si>
  <si>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</si>
  <si>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</si>
  <si>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</si>
  <si>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</si>
  <si>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</si>
  <si>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</si>
  <si>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</si>
  <si>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</si>
  <si>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</si>
  <si>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</si>
  <si>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</si>
  <si>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</si>
  <si>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</si>
  <si>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</si>
  <si>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</si>
  <si>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</si>
  <si>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</si>
  <si>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</si>
  <si>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</si>
  <si>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</si>
  <si>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</si>
  <si>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</si>
  <si>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</si>
  <si>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</si>
  <si>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</si>
  <si>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</si>
  <si>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</si>
  <si>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</si>
  <si>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</si>
  <si>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</si>
  <si>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</si>
  <si>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</si>
  <si>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</si>
  <si>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</si>
  <si>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</si>
  <si>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</si>
  <si>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</si>
  <si>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</si>
  <si>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</si>
  <si>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</si>
  <si>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</si>
  <si>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</si>
  <si>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</si>
  <si>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</si>
  <si>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</si>
  <si>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</si>
  <si>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</si>
  <si>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</si>
  <si>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</si>
  <si>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</si>
  <si>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</si>
  <si>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</si>
  <si>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</si>
  <si>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</si>
  <si>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</si>
  <si>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</si>
  <si>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</si>
  <si>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</si>
  <si>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</si>
  <si>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</si>
  <si>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</si>
  <si>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</si>
  <si>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</si>
  <si>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</si>
  <si>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</si>
  <si>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</si>
  <si>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</si>
  <si>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</si>
  <si>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</si>
  <si>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</si>
  <si>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</si>
  <si>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</si>
  <si>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</si>
  <si>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</si>
  <si>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</si>
  <si>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</si>
  <si>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</si>
  <si>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</si>
  <si>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</si>
  <si>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</si>
  <si>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</si>
  <si>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</si>
  <si>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</si>
  <si>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</si>
  <si>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</si>
  <si>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</si>
  <si>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</si>
  <si>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</si>
  <si>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</si>
  <si>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</si>
  <si>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</si>
  <si>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</si>
  <si>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</si>
  <si>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</si>
  <si>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</si>
  <si>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</si>
  <si>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</si>
  <si>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</si>
  <si>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</si>
  <si>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</si>
  <si>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</si>
  <si>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</si>
  <si>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</si>
  <si>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</si>
  <si>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</si>
  <si>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</si>
  <si>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</si>
  <si>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</si>
  <si>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</si>
  <si>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</si>
  <si>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</si>
  <si>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</si>
  <si>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</si>
  <si>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</si>
  <si>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</si>
  <si>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</si>
  <si>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</si>
  <si>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</si>
  <si>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</si>
  <si>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</si>
  <si>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</si>
  <si>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</si>
  <si>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</si>
  <si>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</si>
  <si>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</si>
  <si>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</si>
  <si>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</si>
  <si>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</si>
  <si>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</si>
  <si>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</si>
  <si>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</si>
  <si>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</si>
  <si>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</si>
  <si>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</si>
  <si>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</si>
  <si>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</si>
  <si>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</si>
  <si>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</si>
  <si>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</si>
  <si>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</si>
  <si>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</si>
  <si>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</si>
  <si>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</si>
  <si>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</si>
  <si>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</si>
  <si>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</si>
  <si>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</si>
  <si>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</si>
  <si>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</si>
  <si>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</si>
  <si>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</si>
  <si>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</si>
  <si>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</si>
  <si>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</si>
  <si>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</si>
  <si>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</si>
  <si>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</si>
  <si>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</si>
  <si>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</si>
  <si>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</si>
  <si>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</si>
  <si>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</si>
  <si>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</si>
  <si>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</si>
  <si>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</si>
  <si>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</si>
  <si>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</si>
  <si>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</si>
  <si>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</si>
  <si>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</si>
  <si>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</si>
  <si>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</si>
  <si>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</si>
  <si>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</si>
  <si>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</si>
  <si>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</si>
  <si>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</si>
  <si>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</si>
  <si>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</si>
  <si>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</si>
  <si>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</si>
  <si>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</si>
  <si>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</si>
  <si>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</si>
  <si>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</si>
  <si>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</si>
  <si>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</si>
  <si>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</si>
  <si>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</si>
  <si>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</si>
  <si>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</si>
  <si>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</si>
  <si>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</si>
  <si>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</si>
  <si>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</si>
  <si>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</si>
  <si>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</si>
  <si>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</si>
  <si>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</si>
  <si>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</si>
  <si>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</si>
  <si>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</si>
  <si>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</si>
  <si>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</si>
  <si>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</si>
  <si>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</si>
  <si>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</si>
  <si>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</si>
  <si>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</si>
  <si>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</si>
  <si>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</si>
  <si>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</si>
  <si>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</si>
  <si>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</si>
  <si>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</si>
  <si>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</si>
  <si>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</si>
  <si>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</si>
  <si>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</si>
  <si>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</si>
  <si>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</si>
  <si>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</si>
  <si>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</si>
  <si>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</si>
  <si>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</si>
  <si>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</si>
  <si>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</si>
  <si>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</si>
  <si>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</si>
  <si>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</si>
  <si>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</si>
  <si>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</si>
  <si>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</si>
  <si>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</si>
  <si>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</si>
  <si>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</si>
  <si>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</si>
  <si>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</si>
  <si>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</si>
  <si>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</si>
  <si>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</si>
  <si>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</si>
  <si>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</si>
  <si>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</si>
  <si>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</si>
  <si>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</si>
  <si>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</si>
  <si>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</si>
  <si>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</si>
  <si>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</si>
  <si>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</si>
  <si>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</si>
  <si>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</si>
  <si>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</si>
  <si>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</si>
  <si>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</si>
  <si>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</si>
  <si>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</si>
  <si>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</si>
  <si>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</si>
  <si>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</si>
  <si>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</si>
  <si>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</si>
  <si>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</si>
  <si>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</si>
  <si>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</si>
  <si>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</si>
  <si>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</si>
  <si>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</si>
  <si>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</si>
  <si>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</si>
  <si>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</si>
  <si>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</si>
  <si>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</si>
  <si>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</si>
  <si>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</si>
  <si>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</si>
  <si>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</si>
  <si>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</si>
  <si>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</si>
  <si>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</si>
  <si>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</si>
  <si>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</si>
  <si>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</si>
  <si>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</si>
  <si>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</si>
  <si>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</si>
  <si>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</si>
  <si>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</si>
  <si>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</si>
  <si>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</si>
  <si>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</si>
  <si>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</si>
  <si>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</si>
  <si>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</si>
  <si>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</si>
  <si>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</si>
  <si>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</si>
  <si>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</si>
  <si>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</si>
  <si>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</si>
  <si>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</si>
  <si>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</si>
  <si>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</si>
  <si>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</si>
  <si>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</si>
  <si>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</si>
  <si>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</si>
  <si>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</si>
  <si>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</si>
  <si>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</si>
  <si>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</si>
  <si>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</si>
  <si>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</si>
  <si>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</si>
  <si>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</si>
  <si>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</si>
  <si>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</si>
  <si>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</si>
  <si>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</si>
  <si>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</si>
  <si>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</si>
  <si>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</si>
  <si>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</si>
  <si>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</si>
  <si>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</si>
  <si>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</si>
  <si>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</si>
  <si>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</si>
  <si>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</si>
  <si>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</si>
  <si>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</si>
  <si>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</si>
  <si>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</si>
  <si>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</si>
  <si>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</si>
  <si>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</si>
  <si>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</si>
  <si>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</si>
  <si>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</si>
  <si>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</si>
  <si>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</si>
  <si>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</si>
  <si>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</si>
  <si>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</si>
  <si>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</si>
  <si>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</si>
  <si>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</si>
  <si>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</si>
  <si>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</si>
  <si>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</si>
  <si>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</si>
  <si>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</si>
  <si>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</si>
  <si>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</si>
  <si>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</si>
  <si>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</si>
  <si>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</si>
  <si>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</si>
  <si>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</si>
  <si>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</si>
  <si>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</si>
  <si>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</si>
  <si>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</si>
  <si>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</si>
  <si>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</si>
  <si>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</si>
  <si>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</si>
  <si>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</si>
  <si>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</si>
  <si>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</si>
  <si>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</si>
  <si>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</si>
  <si>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</si>
  <si>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</si>
  <si>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</si>
  <si>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</si>
  <si>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</si>
  <si>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</si>
  <si>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</si>
  <si>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</si>
  <si>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</si>
  <si>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</si>
  <si>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</si>
  <si>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</si>
  <si>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</si>
  <si>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</si>
  <si>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</si>
  <si>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</si>
  <si>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</si>
  <si>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</si>
  <si>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</si>
  <si>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</si>
  <si>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</si>
  <si>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</si>
  <si>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</si>
  <si>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</si>
  <si>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</si>
  <si>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</si>
  <si>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</si>
  <si>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</si>
  <si>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</si>
  <si>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</si>
  <si>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</si>
  <si>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</si>
  <si>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</si>
  <si>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</si>
  <si>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</si>
  <si>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</si>
  <si>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</si>
  <si>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</si>
  <si>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</si>
  <si>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</si>
  <si>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</si>
  <si>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</si>
  <si>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</si>
  <si>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</si>
  <si>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</si>
  <si>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</si>
  <si>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</si>
  <si>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</si>
  <si>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</si>
  <si>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</si>
  <si>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</si>
  <si>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</si>
  <si>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</si>
  <si>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</si>
  <si>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</si>
  <si>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</si>
  <si>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</si>
  <si>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</si>
  <si>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</si>
  <si>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</si>
  <si>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</si>
  <si>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</si>
  <si>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</si>
  <si>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</si>
  <si>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</si>
  <si>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</si>
  <si>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</si>
  <si>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</si>
  <si>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</si>
  <si>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</si>
  <si>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</si>
  <si>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</si>
  <si>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</si>
  <si>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</si>
  <si>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</si>
  <si>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</si>
  <si>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</si>
  <si>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</si>
  <si>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</si>
  <si>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</si>
  <si>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</si>
  <si>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</si>
  <si>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</si>
  <si>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</si>
  <si>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</si>
  <si>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</si>
  <si>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</si>
  <si>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</si>
  <si>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</si>
  <si>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</si>
  <si>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</si>
  <si>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</si>
  <si>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</si>
  <si>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</si>
  <si>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</si>
  <si>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</si>
  <si>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</si>
  <si>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</si>
  <si>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</si>
  <si>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</si>
  <si>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</si>
  <si>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</si>
  <si>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</si>
  <si>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</si>
  <si>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</si>
  <si>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</si>
  <si>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</si>
  <si>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</si>
  <si>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</si>
  <si>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</si>
  <si>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</si>
  <si>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</si>
  <si>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</si>
  <si>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</si>
  <si>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</si>
  <si>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</si>
  <si>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</si>
  <si>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</si>
  <si>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</si>
  <si>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</si>
  <si>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</si>
  <si>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</si>
  <si>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</si>
  <si>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</si>
  <si>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</si>
  <si>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</si>
  <si>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</si>
  <si>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</si>
  <si>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</si>
  <si>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</si>
  <si>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</si>
  <si>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</si>
  <si>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</si>
  <si>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</si>
  <si>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</si>
  <si>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</si>
  <si>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</si>
  <si>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</si>
  <si>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</si>
  <si>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</si>
  <si>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</si>
  <si>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</si>
  <si>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</si>
  <si>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</si>
  <si>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</si>
  <si>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</si>
  <si>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</si>
  <si>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</si>
  <si>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</si>
  <si>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</si>
  <si>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</si>
  <si>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</si>
  <si>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</si>
  <si>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</si>
  <si>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</si>
  <si>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</si>
  <si>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</si>
  <si>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MER/CAD/221/22</t>
  </si>
  <si>
    <t>Noted during site audit</t>
  </si>
  <si>
    <t>Unaccredited previous calibration produced unsuitable correction factors on calibration certificate that were highlighted following most recent calibration</t>
  </si>
  <si>
    <t>EA021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</si>
</sst>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4" sqref="D4"/>
    </sheetView>
  </sheetViews>
  <sheetFormatPr defaultColWidth="8.7265625" defaultRowHeight="12.5" x14ac:dyDescent="0.25"/>
  <cols>
    <col min="1" max="1" width="1.26953125" customWidth="1"/>
    <col min="2" max="2" width="27.7265625" customWidth="1"/>
    <col min="3" max="3" width="38.7265625" customWidth="1"/>
    <col min="4" max="4" width="31.26953125" customWidth="1"/>
    <col min="5" max="5" width="31.453125" customWidth="1"/>
    <col min="6" max="6" width="1.26953125" customWidth="1"/>
  </cols>
  <sheetData>
    <row r="1" spans="1:6" ht="7.15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3" t="s">
        <v>0</v>
      </c>
      <c r="C2" s="73"/>
      <c r="D2" s="73"/>
      <c r="E2" s="73"/>
      <c r="F2" s="10"/>
    </row>
    <row r="3" spans="1:6" ht="7.15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7" t="s">
        <v>1</v>
      </c>
      <c r="C4" s="77"/>
      <c r="D4" s="23" t="s">
        <v>561</v>
      </c>
      <c r="F4" s="10"/>
    </row>
    <row r="5" spans="1:6" ht="17.149999999999999" customHeight="1" thickBot="1" x14ac:dyDescent="0.35">
      <c r="A5" s="10"/>
      <c r="B5" s="24" t="s">
        <v>2</v>
      </c>
      <c r="C5" s="11" t="s">
        <v>558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547</v>
      </c>
      <c r="D6" s="1"/>
      <c r="F6" s="10"/>
    </row>
    <row r="7" spans="1:6" ht="7.15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4" t="s">
        <v>5</v>
      </c>
      <c r="C8" s="67" t="s">
        <v>560</v>
      </c>
      <c r="D8" s="68"/>
      <c r="E8" s="69"/>
      <c r="F8" s="10"/>
    </row>
    <row r="9" spans="1:6" ht="25.5" customHeight="1" thickBot="1" x14ac:dyDescent="0.3">
      <c r="A9" s="10"/>
      <c r="B9" s="64"/>
      <c r="C9" s="70"/>
      <c r="D9" s="71"/>
      <c r="E9" s="72"/>
      <c r="F9" s="10"/>
    </row>
    <row r="10" spans="1:6" ht="7.15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4" t="s">
        <v>6</v>
      </c>
      <c r="C11" s="74" t="s">
        <v>559</v>
      </c>
      <c r="D11" s="75"/>
      <c r="E11" s="76"/>
      <c r="F11" s="10"/>
    </row>
    <row r="12" spans="1:6" ht="7.15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4" t="s">
        <v>7</v>
      </c>
      <c r="C13" s="1" t="s">
        <v>8</v>
      </c>
      <c r="D13" s="13">
        <v>45250</v>
      </c>
      <c r="E13" s="4" t="s">
        <v>9</v>
      </c>
      <c r="F13" s="10"/>
    </row>
    <row r="14" spans="1:6" ht="13.5" thickBot="1" x14ac:dyDescent="0.35">
      <c r="A14" s="10"/>
      <c r="B14" s="64"/>
      <c r="C14" s="1" t="s">
        <v>10</v>
      </c>
      <c r="D14" s="13">
        <v>44493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4" t="s">
        <v>11</v>
      </c>
      <c r="C16" s="1" t="s">
        <v>12</v>
      </c>
      <c r="D16" s="13">
        <v>42607</v>
      </c>
      <c r="E16" s="4" t="s">
        <v>9</v>
      </c>
      <c r="F16" s="10"/>
    </row>
    <row r="17" spans="1:6" ht="13.5" thickBot="1" x14ac:dyDescent="0.35">
      <c r="A17" s="10"/>
      <c r="B17" s="64"/>
      <c r="C17" s="1" t="s">
        <v>13</v>
      </c>
      <c r="D17" s="13">
        <v>42691</v>
      </c>
      <c r="E17" s="4" t="s">
        <v>9</v>
      </c>
      <c r="F17" s="10"/>
    </row>
    <row r="18" spans="1:6" ht="15.5" thickBot="1" x14ac:dyDescent="0.35">
      <c r="A18" s="10"/>
      <c r="B18" s="64"/>
      <c r="C18" s="1" t="s">
        <v>14</v>
      </c>
      <c r="D18" s="13">
        <v>42370</v>
      </c>
      <c r="E18" s="4" t="s">
        <v>9</v>
      </c>
      <c r="F18" s="10"/>
    </row>
    <row r="19" spans="1:6" ht="15.5" thickBot="1" x14ac:dyDescent="0.35">
      <c r="A19" s="10"/>
      <c r="B19" s="64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4"/>
      <c r="C20" s="1" t="s">
        <v>16</v>
      </c>
      <c r="D20" s="13">
        <v>44285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175</v>
      </c>
      <c r="E22" t="str">
        <f>VLOOKUP($D$22,OfftakeRange,3)</f>
        <v>&lt;none&gt;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Pretoria Energy Company Limited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Cadent Gas Limited – DN (EA)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Rotary Displacement</v>
      </c>
      <c r="F25" s="10"/>
    </row>
    <row r="26" spans="1:6" ht="15" customHeight="1" x14ac:dyDescent="0.3">
      <c r="A26" s="10"/>
      <c r="B26" s="1" t="s">
        <v>22</v>
      </c>
      <c r="C26" s="1"/>
      <c r="D26" s="20" t="s">
        <v>57</v>
      </c>
      <c r="F26" s="10"/>
    </row>
    <row r="27" spans="1:6" ht="7.15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5" t="s">
        <v>23</v>
      </c>
      <c r="C28" s="66"/>
      <c r="D28" s="12">
        <v>0.25519999999999998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12">
        <v>1.84E-2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12">
        <v>0.19900000000000001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536</v>
      </c>
      <c r="F33" s="10"/>
    </row>
    <row r="34" spans="1:6" ht="7.15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7265625" defaultRowHeight="12.5" x14ac:dyDescent="0.25"/>
  <cols>
    <col min="1" max="1" width="42.54296875" customWidth="1"/>
    <col min="2" max="3" width="17.453125" customWidth="1"/>
    <col min="4" max="4" width="26.26953125" customWidth="1"/>
    <col min="5" max="5" width="28.26953125" customWidth="1"/>
    <col min="6" max="6" width="14.7265625" customWidth="1"/>
    <col min="7" max="7" width="16.7265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0" t="s">
        <v>17</v>
      </c>
      <c r="B3" s="82" t="s">
        <v>39</v>
      </c>
      <c r="C3" s="25" t="s">
        <v>40</v>
      </c>
      <c r="D3" s="82" t="s">
        <v>41</v>
      </c>
      <c r="E3" s="82" t="s">
        <v>42</v>
      </c>
      <c r="F3" s="82" t="s">
        <v>43</v>
      </c>
      <c r="G3" s="78" t="s">
        <v>21</v>
      </c>
    </row>
    <row r="4" spans="1:7" x14ac:dyDescent="0.25">
      <c r="A4" s="81"/>
      <c r="B4" s="83"/>
      <c r="C4" s="26" t="s">
        <v>44</v>
      </c>
      <c r="D4" s="83"/>
      <c r="E4" s="83"/>
      <c r="F4" s="83"/>
      <c r="G4" s="79"/>
    </row>
    <row r="5" spans="1:7" x14ac:dyDescent="0.25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x14ac:dyDescent="0.25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x14ac:dyDescent="0.25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x14ac:dyDescent="0.25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x14ac:dyDescent="0.25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 x14ac:dyDescent="0.25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x14ac:dyDescent="0.25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x14ac:dyDescent="0.25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 x14ac:dyDescent="0.25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x14ac:dyDescent="0.25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x14ac:dyDescent="0.25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 x14ac:dyDescent="0.25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x14ac:dyDescent="0.25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x14ac:dyDescent="0.25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x14ac:dyDescent="0.25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x14ac:dyDescent="0.25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58</v>
      </c>
    </row>
    <row r="21" spans="1:7" x14ac:dyDescent="0.25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x14ac:dyDescent="0.25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58</v>
      </c>
    </row>
    <row r="23" spans="1:7" x14ac:dyDescent="0.25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x14ac:dyDescent="0.25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x14ac:dyDescent="0.25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x14ac:dyDescent="0.25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x14ac:dyDescent="0.25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x14ac:dyDescent="0.25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x14ac:dyDescent="0.25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x14ac:dyDescent="0.25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x14ac:dyDescent="0.25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x14ac:dyDescent="0.25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x14ac:dyDescent="0.25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 x14ac:dyDescent="0.25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 x14ac:dyDescent="0.25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x14ac:dyDescent="0.25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x14ac:dyDescent="0.25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 x14ac:dyDescent="0.25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x14ac:dyDescent="0.25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x14ac:dyDescent="0.25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x14ac:dyDescent="0.25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x14ac:dyDescent="0.25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x14ac:dyDescent="0.25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x14ac:dyDescent="0.25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x14ac:dyDescent="0.25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x14ac:dyDescent="0.25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x14ac:dyDescent="0.25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x14ac:dyDescent="0.25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x14ac:dyDescent="0.25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x14ac:dyDescent="0.25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x14ac:dyDescent="0.25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x14ac:dyDescent="0.25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x14ac:dyDescent="0.25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x14ac:dyDescent="0.25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x14ac:dyDescent="0.25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x14ac:dyDescent="0.25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x14ac:dyDescent="0.25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x14ac:dyDescent="0.25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x14ac:dyDescent="0.25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x14ac:dyDescent="0.25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x14ac:dyDescent="0.25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x14ac:dyDescent="0.25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x14ac:dyDescent="0.25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x14ac:dyDescent="0.25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x14ac:dyDescent="0.25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x14ac:dyDescent="0.25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x14ac:dyDescent="0.25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x14ac:dyDescent="0.25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x14ac:dyDescent="0.25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x14ac:dyDescent="0.25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x14ac:dyDescent="0.25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x14ac:dyDescent="0.25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x14ac:dyDescent="0.25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x14ac:dyDescent="0.25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 x14ac:dyDescent="0.25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 x14ac:dyDescent="0.25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x14ac:dyDescent="0.25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x14ac:dyDescent="0.25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x14ac:dyDescent="0.25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x14ac:dyDescent="0.25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x14ac:dyDescent="0.25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x14ac:dyDescent="0.25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x14ac:dyDescent="0.25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x14ac:dyDescent="0.25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x14ac:dyDescent="0.25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x14ac:dyDescent="0.25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x14ac:dyDescent="0.25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x14ac:dyDescent="0.25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x14ac:dyDescent="0.25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x14ac:dyDescent="0.25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x14ac:dyDescent="0.25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x14ac:dyDescent="0.25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x14ac:dyDescent="0.25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x14ac:dyDescent="0.25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x14ac:dyDescent="0.25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x14ac:dyDescent="0.25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x14ac:dyDescent="0.25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x14ac:dyDescent="0.25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x14ac:dyDescent="0.25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x14ac:dyDescent="0.25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x14ac:dyDescent="0.25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x14ac:dyDescent="0.25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x14ac:dyDescent="0.25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x14ac:dyDescent="0.25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x14ac:dyDescent="0.25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x14ac:dyDescent="0.25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x14ac:dyDescent="0.25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x14ac:dyDescent="0.25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 x14ac:dyDescent="0.25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x14ac:dyDescent="0.25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x14ac:dyDescent="0.25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x14ac:dyDescent="0.25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x14ac:dyDescent="0.25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x14ac:dyDescent="0.25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x14ac:dyDescent="0.25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x14ac:dyDescent="0.25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x14ac:dyDescent="0.25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x14ac:dyDescent="0.25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x14ac:dyDescent="0.25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x14ac:dyDescent="0.25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x14ac:dyDescent="0.25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x14ac:dyDescent="0.25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x14ac:dyDescent="0.25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x14ac:dyDescent="0.25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x14ac:dyDescent="0.25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x14ac:dyDescent="0.25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x14ac:dyDescent="0.25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x14ac:dyDescent="0.25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x14ac:dyDescent="0.25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x14ac:dyDescent="0.25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x14ac:dyDescent="0.25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x14ac:dyDescent="0.25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x14ac:dyDescent="0.25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 x14ac:dyDescent="0.25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x14ac:dyDescent="0.25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x14ac:dyDescent="0.25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x14ac:dyDescent="0.25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x14ac:dyDescent="0.25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x14ac:dyDescent="0.25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x14ac:dyDescent="0.25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x14ac:dyDescent="0.25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x14ac:dyDescent="0.25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x14ac:dyDescent="0.25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x14ac:dyDescent="0.25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x14ac:dyDescent="0.25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x14ac:dyDescent="0.25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x14ac:dyDescent="0.25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x14ac:dyDescent="0.25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x14ac:dyDescent="0.25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x14ac:dyDescent="0.25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x14ac:dyDescent="0.25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x14ac:dyDescent="0.25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x14ac:dyDescent="0.25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x14ac:dyDescent="0.25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x14ac:dyDescent="0.25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x14ac:dyDescent="0.25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 x14ac:dyDescent="0.25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x14ac:dyDescent="0.25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 x14ac:dyDescent="0.25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 x14ac:dyDescent="0.25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x14ac:dyDescent="0.25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x14ac:dyDescent="0.25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x14ac:dyDescent="0.25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x14ac:dyDescent="0.25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x14ac:dyDescent="0.25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x14ac:dyDescent="0.25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x14ac:dyDescent="0.25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x14ac:dyDescent="0.25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x14ac:dyDescent="0.25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x14ac:dyDescent="0.25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x14ac:dyDescent="0.25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x14ac:dyDescent="0.25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 x14ac:dyDescent="0.25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x14ac:dyDescent="0.25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x14ac:dyDescent="0.25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x14ac:dyDescent="0.25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x14ac:dyDescent="0.25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x14ac:dyDescent="0.25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x14ac:dyDescent="0.25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x14ac:dyDescent="0.25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x14ac:dyDescent="0.25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x14ac:dyDescent="0.25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x14ac:dyDescent="0.25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x14ac:dyDescent="0.25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x14ac:dyDescent="0.25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x14ac:dyDescent="0.25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x14ac:dyDescent="0.25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x14ac:dyDescent="0.25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x14ac:dyDescent="0.25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x14ac:dyDescent="0.25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 x14ac:dyDescent="0.25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x14ac:dyDescent="0.25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x14ac:dyDescent="0.25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 x14ac:dyDescent="0.25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x14ac:dyDescent="0.25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x14ac:dyDescent="0.25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x14ac:dyDescent="0.25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x14ac:dyDescent="0.25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x14ac:dyDescent="0.25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x14ac:dyDescent="0.25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x14ac:dyDescent="0.25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x14ac:dyDescent="0.25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x14ac:dyDescent="0.25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x14ac:dyDescent="0.25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x14ac:dyDescent="0.25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x14ac:dyDescent="0.25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x14ac:dyDescent="0.25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x14ac:dyDescent="0.25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x14ac:dyDescent="0.25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x14ac:dyDescent="0.25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x14ac:dyDescent="0.25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x14ac:dyDescent="0.25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x14ac:dyDescent="0.25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x14ac:dyDescent="0.25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x14ac:dyDescent="0.25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x14ac:dyDescent="0.25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x14ac:dyDescent="0.25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x14ac:dyDescent="0.25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x14ac:dyDescent="0.25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x14ac:dyDescent="0.25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x14ac:dyDescent="0.25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x14ac:dyDescent="0.25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x14ac:dyDescent="0.25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x14ac:dyDescent="0.25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x14ac:dyDescent="0.25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x14ac:dyDescent="0.25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x14ac:dyDescent="0.25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x14ac:dyDescent="0.25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x14ac:dyDescent="0.25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x14ac:dyDescent="0.25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x14ac:dyDescent="0.25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x14ac:dyDescent="0.25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x14ac:dyDescent="0.25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x14ac:dyDescent="0.25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x14ac:dyDescent="0.25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x14ac:dyDescent="0.25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x14ac:dyDescent="0.25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x14ac:dyDescent="0.25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x14ac:dyDescent="0.25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x14ac:dyDescent="0.25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x14ac:dyDescent="0.25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x14ac:dyDescent="0.25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x14ac:dyDescent="0.25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x14ac:dyDescent="0.25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x14ac:dyDescent="0.25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x14ac:dyDescent="0.25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x14ac:dyDescent="0.25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x14ac:dyDescent="0.25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x14ac:dyDescent="0.25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x14ac:dyDescent="0.25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x14ac:dyDescent="0.25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x14ac:dyDescent="0.25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x14ac:dyDescent="0.25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x14ac:dyDescent="0.25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x14ac:dyDescent="0.25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x14ac:dyDescent="0.25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x14ac:dyDescent="0.25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x14ac:dyDescent="0.25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x14ac:dyDescent="0.25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x14ac:dyDescent="0.25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x14ac:dyDescent="0.25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65" customHeight="1" x14ac:dyDescent="0.25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x14ac:dyDescent="0.25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x14ac:dyDescent="0.25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x14ac:dyDescent="0.25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x14ac:dyDescent="0.25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x14ac:dyDescent="0.25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x14ac:dyDescent="0.25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x14ac:dyDescent="0.25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4.5" x14ac:dyDescent="0.35">
      <c r="A270" s="50"/>
      <c r="B270" s="50"/>
      <c r="C270" s="50"/>
      <c r="D270" s="50"/>
      <c r="E270" s="50"/>
      <c r="F270" s="50"/>
      <c r="G270" s="50"/>
    </row>
    <row r="271" spans="1:7" ht="14.5" x14ac:dyDescent="0.3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4.5" x14ac:dyDescent="0.3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4.5" x14ac:dyDescent="0.3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 x14ac:dyDescent="0.3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 x14ac:dyDescent="0.35">
      <c r="A275" s="50"/>
      <c r="B275" s="50"/>
      <c r="C275" s="50"/>
      <c r="D275" s="50"/>
      <c r="E275" s="62" t="s">
        <v>542</v>
      </c>
      <c r="F275" s="50"/>
      <c r="G275" s="50"/>
    </row>
    <row r="276" spans="1:7" ht="14.5" x14ac:dyDescent="0.35">
      <c r="A276" s="50"/>
      <c r="B276" s="50"/>
      <c r="C276" s="50"/>
      <c r="D276" s="50"/>
      <c r="E276" s="62" t="s">
        <v>543</v>
      </c>
      <c r="F276" s="50"/>
      <c r="G276" s="50"/>
    </row>
    <row r="277" spans="1:7" ht="14.5" x14ac:dyDescent="0.35">
      <c r="A277" s="50"/>
      <c r="B277" s="50"/>
      <c r="C277" s="50"/>
      <c r="D277" s="50"/>
      <c r="E277" s="62" t="s">
        <v>544</v>
      </c>
      <c r="F277" s="50"/>
      <c r="G277" s="50"/>
    </row>
    <row r="278" spans="1:7" ht="14.5" x14ac:dyDescent="0.35">
      <c r="A278" s="50"/>
      <c r="B278" s="50"/>
      <c r="C278" s="50"/>
      <c r="D278" s="50"/>
      <c r="E278" s="59" t="s">
        <v>545</v>
      </c>
      <c r="F278" s="50"/>
      <c r="G278" s="50"/>
    </row>
    <row r="279" spans="1:7" ht="14.5" x14ac:dyDescent="0.35">
      <c r="A279" s="50"/>
      <c r="B279" s="50"/>
      <c r="C279" s="50"/>
      <c r="D279" s="50"/>
      <c r="E279" s="59" t="s">
        <v>546</v>
      </c>
      <c r="F279" s="50"/>
      <c r="G279" s="50"/>
    </row>
    <row r="280" spans="1:7" ht="14.5" x14ac:dyDescent="0.35">
      <c r="A280" s="50"/>
      <c r="B280" s="50"/>
      <c r="C280" s="50"/>
      <c r="D280" s="50"/>
      <c r="E280" s="63" t="s">
        <v>547</v>
      </c>
      <c r="F280" s="50"/>
      <c r="G280" s="50"/>
    </row>
    <row r="281" spans="1:7" ht="14.5" x14ac:dyDescent="0.35">
      <c r="A281" s="50"/>
      <c r="B281" s="50"/>
      <c r="C281" s="50"/>
      <c r="D281" s="50"/>
      <c r="E281" s="50"/>
      <c r="F281" s="50"/>
      <c r="G281" s="50"/>
    </row>
    <row r="282" spans="1:7" ht="14.5" x14ac:dyDescent="0.3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7265625" defaultRowHeight="12.5" x14ac:dyDescent="0.25"/>
  <cols>
    <col min="1" max="2" width="10.26953125" customWidth="1"/>
    <col min="3" max="3" width="35.7265625" customWidth="1"/>
    <col min="4" max="4" width="16.7265625" customWidth="1"/>
    <col min="5" max="5" width="5.7265625" customWidth="1"/>
    <col min="6" max="6" width="21.7265625" customWidth="1"/>
    <col min="7" max="7" width="13.7265625" customWidth="1"/>
    <col min="8" max="15" width="11.26953125" customWidth="1"/>
    <col min="16" max="16" width="16.7265625" customWidth="1"/>
    <col min="17" max="17" width="8.2695312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50" x14ac:dyDescent="0.25">
      <c r="A2" s="14" t="str">
        <f>'Notification Sheet'!$D$4</f>
        <v>EA021</v>
      </c>
      <c r="B2" s="15" t="str">
        <f>'Notification Sheet'!$C$5</f>
        <v>MER/CAD/221/22</v>
      </c>
      <c r="C2" s="15" t="str">
        <f>'Notification Sheet'!$C$8</f>
        <v>Unaccredited previous calibration produced unsuitable correction factors on calibration certificate that were highlighted following most recent calibration</v>
      </c>
      <c r="D2" s="15" t="str">
        <f>'Notification Sheet'!$D$22</f>
        <v>Chittering</v>
      </c>
      <c r="E2" s="15" t="str">
        <f>'Notification Sheet'!$D$26</f>
        <v>EA</v>
      </c>
      <c r="F2" s="15" t="str">
        <f>'Notification Sheet'!$D$24</f>
        <v>Cadent Gas Limited – DN (EA)</v>
      </c>
      <c r="G2" s="15" t="str">
        <f>'Notification Sheet'!$D$31</f>
        <v>Low</v>
      </c>
      <c r="H2" s="15">
        <f>'Notification Sheet'!$D$29</f>
        <v>1.84E-2</v>
      </c>
      <c r="I2" s="15">
        <f>'Notification Sheet'!$D$30</f>
        <v>0.19900000000000001</v>
      </c>
      <c r="J2" s="16">
        <f>'Notification Sheet'!$D$16</f>
        <v>42607</v>
      </c>
      <c r="K2" s="16">
        <f>'Notification Sheet'!$D$17</f>
        <v>42691</v>
      </c>
      <c r="L2" s="17">
        <f>'Notification Sheet'!$D$18</f>
        <v>42370</v>
      </c>
      <c r="M2" s="17">
        <f>'Notification Sheet'!$D19</f>
        <v>0</v>
      </c>
      <c r="N2" s="17">
        <f>'Notification Sheet'!$D$20</f>
        <v>44285</v>
      </c>
      <c r="O2" s="17">
        <f>'Notification Sheet'!$D$13</f>
        <v>45250</v>
      </c>
      <c r="P2" s="15" t="str">
        <f>'Notification Sheet'!$C$6</f>
        <v>Closed / No Rec Required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2023-11-22T09:54:54Z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