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0" yWindow="0" windowWidth="12720" windowHeight="117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<sst xmlns="http://schemas.openxmlformats.org/spreadsheetml/2006/main" count="1599" uniqueCount="453">
  <si>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</si>
  <si>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</si>
  <si>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</si>
  <si>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</si>
  <si>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</si>
  <si>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</si>
  <si>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</si>
  <si>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</si>
  <si>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</si>
  <si>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</si>
  <si>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</si>
  <si>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</si>
  <si>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</si>
  <si>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</si>
  <si>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</si>
  <si>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</si>
  <si>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</si>
  <si>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</si>
  <si>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</si>
  <si>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</si>
  <si>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</si>
  <si>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</si>
  <si>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</si>
  <si>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</si>
  <si>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</si>
  <si>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</si>
  <si>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</si>
  <si>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</si>
  <si>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</si>
  <si>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</si>
  <si>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</si>
  <si>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</si>
  <si>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</si>
  <si>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</si>
  <si>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</si>
  <si>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</si>
  <si>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</si>
  <si>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</si>
  <si>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</si>
  <si>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</si>
  <si>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</si>
  <si>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</si>
  <si>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</si>
  <si>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</si>
  <si>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</si>
  <si>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</si>
  <si>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</si>
  <si>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</si>
  <si>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</si>
  <si>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</si>
  <si>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</si>
  <si>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</si>
  <si>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</si>
  <si>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</si>
  <si>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</si>
  <si>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</si>
  <si>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</si>
  <si>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</si>
  <si>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</si>
  <si>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</si>
  <si>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</si>
  <si>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</si>
  <si>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</si>
  <si>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</si>
  <si>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</si>
  <si>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</si>
  <si>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</si>
  <si>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</si>
  <si>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</si>
  <si>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</si>
  <si>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</si>
  <si>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</si>
  <si>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</si>
  <si>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</si>
  <si>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</si>
  <si>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</si>
  <si>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</si>
  <si>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</si>
  <si>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</si>
  <si>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</si>
  <si>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</si>
  <si>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</si>
  <si>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</si>
  <si>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</si>
  <si>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</si>
  <si>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</si>
  <si>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</si>
  <si>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</si>
  <si>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</si>
  <si>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</si>
  <si>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</si>
  <si>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</si>
  <si>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</si>
  <si>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</si>
  <si>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</si>
  <si>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</si>
  <si>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</si>
  <si>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</si>
  <si>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</si>
  <si>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</si>
  <si>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</si>
  <si>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</si>
  <si>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</si>
  <si>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</si>
  <si>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</si>
  <si>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</si>
  <si>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</si>
  <si>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</si>
  <si>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</si>
  <si>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</si>
  <si>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</si>
  <si>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</si>
  <si>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</si>
  <si>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</si>
  <si>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</si>
  <si>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</si>
  <si>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</si>
  <si>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</si>
  <si>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</si>
  <si>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</si>
  <si>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</si>
  <si>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</si>
  <si>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</si>
  <si>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</si>
  <si>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</si>
  <si>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</si>
  <si>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</si>
  <si>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</si>
  <si>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</si>
  <si>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</si>
  <si>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</si>
  <si>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</si>
  <si>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</si>
  <si>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</si>
  <si>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</si>
  <si>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</si>
  <si>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</si>
  <si>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</si>
  <si>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</si>
  <si>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</si>
  <si>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</si>
  <si>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</si>
  <si>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</si>
  <si>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</si>
  <si>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</si>
  <si>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</si>
  <si>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</si>
  <si>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</si>
  <si>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</si>
  <si>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</si>
  <si>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</si>
  <si>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</si>
  <si>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</si>
  <si>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</si>
  <si>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</si>
  <si>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</si>
  <si>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</si>
  <si>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</si>
  <si>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</si>
  <si>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</si>
  <si>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</si>
  <si>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</si>
  <si>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</si>
  <si>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</si>
  <si>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</si>
  <si>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</si>
  <si>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</si>
  <si>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</si>
  <si>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</si>
  <si>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</si>
  <si>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</si>
  <si>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</si>
  <si>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</si>
  <si>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</si>
  <si>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</si>
  <si>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</si>
  <si>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</si>
  <si>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</si>
  <si>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</si>
  <si>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</si>
  <si>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</si>
  <si>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</si>
  <si>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</si>
  <si>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</si>
  <si>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</si>
  <si>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</si>
  <si>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</si>
  <si>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</si>
  <si>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</si>
  <si>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</si>
  <si>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</si>
  <si>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</si>
  <si>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</si>
  <si>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</si>
  <si>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</si>
  <si>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</si>
  <si>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</si>
  <si>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</si>
  <si>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</si>
  <si>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</si>
  <si>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</si>
  <si>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</si>
  <si>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</si>
  <si>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</si>
  <si>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</si>
  <si>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</si>
  <si>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</si>
  <si>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</si>
  <si>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</si>
  <si>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</si>
  <si>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</si>
  <si>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</si>
  <si>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</si>
  <si>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</si>
  <si>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</si>
  <si>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</si>
  <si>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</si>
  <si>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</si>
  <si>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</si>
  <si>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</si>
  <si>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</si>
  <si>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</si>
  <si>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</si>
  <si>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</si>
  <si>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</si>
  <si>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</si>
  <si>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</si>
  <si>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</si>
  <si>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</si>
  <si>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</si>
  <si>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</si>
  <si>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</si>
  <si>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</si>
  <si>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</si>
  <si>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</si>
  <si>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</si>
  <si>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</si>
  <si>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</si>
  <si>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</si>
  <si>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</si>
  <si>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</si>
  <si>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</si>
  <si>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</si>
  <si>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</si>
  <si>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</si>
  <si>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</si>
  <si>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</si>
  <si>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</si>
  <si>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</si>
  <si>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</si>
  <si>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</si>
  <si>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</si>
  <si>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</si>
  <si>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</si>
  <si>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</si>
  <si>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</si>
  <si>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</si>
  <si>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</si>
  <si>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</si>
  <si>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</si>
  <si>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</si>
  <si>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</si>
  <si>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</si>
  <si>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</si>
  <si>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</si>
  <si>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</si>
  <si>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</si>
  <si>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</si>
  <si>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</si>
  <si>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</si>
  <si>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</si>
  <si>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</si>
  <si>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</si>
  <si>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</si>
  <si>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</si>
  <si>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</si>
  <si>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</si>
  <si>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</si>
  <si>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</si>
  <si>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</si>
  <si>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</si>
  <si>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</si>
  <si>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</si>
  <si>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</si>
  <si>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</si>
  <si>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</si>
  <si>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</si>
  <si>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</si>
  <si>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</si>
  <si>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</si>
  <si>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</si>
  <si>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</si>
  <si>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</si>
  <si>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</si>
  <si>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</si>
  <si>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</si>
  <si>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</si>
  <si>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</si>
  <si>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</si>
  <si>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</si>
  <si>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</si>
  <si>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</si>
  <si>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</si>
  <si>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</si>
  <si>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</si>
  <si>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</si>
  <si>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</si>
  <si>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</si>
  <si>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</si>
  <si>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</si>
  <si>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</si>
  <si>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</si>
  <si>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</si>
  <si>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</si>
  <si>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</si>
  <si>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</si>
  <si>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</si>
  <si>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</si>
  <si>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</si>
  <si>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</si>
  <si>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</si>
  <si>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</si>
  <si>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</si>
  <si>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</si>
  <si>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</si>
  <si>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</si>
  <si>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</si>
  <si>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</si>
  <si>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</si>
  <si>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</si>
  <si>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</si>
  <si>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</si>
  <si>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</si>
  <si>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</si>
  <si>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</si>
  <si>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</si>
  <si>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</si>
  <si>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</si>
  <si>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</si>
  <si>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</si>
  <si>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</si>
  <si>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</si>
  <si>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</si>
  <si>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</si>
  <si>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</si>
  <si>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</si>
  <si>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</si>
  <si>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</si>
  <si>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</si>
  <si>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</si>
  <si>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</si>
  <si>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</si>
  <si>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</si>
  <si>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</si>
  <si>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</si>
  <si>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</si>
  <si>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</si>
  <si>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</si>
  <si>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</si>
  <si>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</si>
  <si>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</si>
  <si>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</si>
  <si>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</si>
  <si>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</si>
  <si>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</si>
  <si>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</si>
  <si>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</si>
  <si>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</si>
  <si>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</si>
  <si>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</si>
  <si>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</si>
  <si>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</si>
  <si>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</si>
  <si>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</si>
  <si>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</si>
  <si>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</si>
  <si>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</si>
  <si>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</si>
  <si>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</si>
  <si>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</si>
  <si>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</si>
  <si>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</si>
  <si>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</si>
  <si>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</si>
  <si>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</si>
  <si>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</si>
  <si>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</si>
  <si>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</si>
  <si>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</si>
  <si>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</si>
  <si>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</si>
  <si>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</si>
  <si>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</si>
  <si>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</si>
  <si>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</si>
  <si>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</si>
  <si>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</si>
  <si>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</si>
  <si>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</si>
  <si>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</si>
  <si>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</si>
  <si>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</si>
  <si>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</si>
  <si>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</si>
  <si>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</si>
  <si>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</si>
  <si>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</si>
  <si>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</si>
  <si>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</si>
  <si>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</si>
  <si>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</si>
  <si>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</si>
  <si>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</si>
  <si>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</si>
  <si>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</si>
  <si>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</si>
  <si>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</si>
  <si>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</si>
  <si>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</si>
  <si>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</si>
  <si>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</si>
  <si>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</si>
  <si>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</si>
  <si>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</si>
  <si>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</si>
  <si>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</si>
  <si>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</si>
  <si>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</si>
  <si>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</si>
  <si>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</si>
  <si>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</si>
  <si>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</si>
  <si>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</si>
  <si>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</si>
  <si>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</si>
  <si>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</si>
  <si>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</si>
  <si>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</si>
  <si>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</si>
  <si>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</si>
  <si>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</si>
  <si>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</si>
  <si>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</si>
  <si>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</si>
  <si>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</si>
  <si>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</si>
  <si>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</si>
  <si>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</si>
  <si>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</si>
  <si>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MER/UKD/189/15</t>
  </si>
  <si>
    <t>MTB Low DP transmitter s/n 94104115440200230 failed its calibration check during procedure CP11.</t>
  </si>
  <si>
    <t>The measurement error was discovered during a routine validation.</t>
  </si>
  <si>
    <t>EA014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</si>
</sst>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mmm\-yy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Font="1" applyBorder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7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15" zoomScaleNormal="115" workbookViewId="0" topLeftCell="B1">
      <selection activeCell="C23" sqref="C23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6" t="s">
        <v>316</v>
      </c>
      <c r="C2" s="66"/>
      <c r="D2" s="66"/>
      <c r="E2" s="66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70" t="s">
        <v>184</v>
      </c>
      <c r="C4" s="70"/>
      <c r="D4" s="27" t="s">
        <v>452</v>
      </c>
      <c r="F4" s="26"/>
    </row>
    <row r="5" spans="1:6" ht="12.75" customHeight="1" thickBot="1">
      <c r="A5" s="26"/>
      <c r="B5" s="1" t="s">
        <v>330</v>
      </c>
      <c r="C5" s="28" t="s">
        <v>449</v>
      </c>
      <c r="F5" s="26"/>
    </row>
    <row r="6" spans="1:6" ht="12.75" customHeight="1" thickBot="1">
      <c r="A6" s="26"/>
      <c r="B6" s="2" t="s">
        <v>160</v>
      </c>
      <c r="C6" s="29" t="s">
        <v>186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7" t="s">
        <v>183</v>
      </c>
      <c r="C8" s="60" t="s">
        <v>450</v>
      </c>
      <c r="D8" s="61"/>
      <c r="E8" s="62"/>
      <c r="F8" s="26"/>
    </row>
    <row r="9" spans="1:6" ht="12.75" thickBot="1">
      <c r="A9" s="26"/>
      <c r="B9" s="57"/>
      <c r="C9" s="63"/>
      <c r="D9" s="64"/>
      <c r="E9" s="65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7" t="s">
        <v>451</v>
      </c>
      <c r="D11" s="68"/>
      <c r="E11" s="69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57" t="s">
        <v>234</v>
      </c>
      <c r="C13" s="2" t="s">
        <v>322</v>
      </c>
      <c r="D13" s="55">
        <v>42548</v>
      </c>
      <c r="E13" s="20" t="s">
        <v>352</v>
      </c>
      <c r="F13" s="26"/>
    </row>
    <row r="14" spans="1:6" ht="12.75" thickBot="1">
      <c r="A14" s="26"/>
      <c r="B14" s="57"/>
      <c r="C14" s="2" t="s">
        <v>156</v>
      </c>
      <c r="D14" s="55"/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57" t="s">
        <v>235</v>
      </c>
      <c r="C16" s="2" t="s">
        <v>324</v>
      </c>
      <c r="D16" s="55">
        <v>42170</v>
      </c>
      <c r="E16" s="20" t="s">
        <v>352</v>
      </c>
      <c r="F16" s="26"/>
    </row>
    <row r="17" spans="1:6" ht="12.75" thickBot="1">
      <c r="A17" s="26"/>
      <c r="B17" s="57"/>
      <c r="C17" s="2" t="s">
        <v>323</v>
      </c>
      <c r="D17" s="55">
        <v>42514</v>
      </c>
      <c r="E17" s="20" t="s">
        <v>352</v>
      </c>
      <c r="F17" s="26"/>
    </row>
    <row r="18" spans="1:6" ht="12.75" thickBot="1">
      <c r="A18" s="26"/>
      <c r="B18" s="57"/>
      <c r="C18" s="2" t="s">
        <v>333</v>
      </c>
      <c r="D18" s="55">
        <v>41828</v>
      </c>
      <c r="E18" s="20" t="s">
        <v>352</v>
      </c>
      <c r="F18" s="26"/>
    </row>
    <row r="19" spans="1:6" ht="12.75" thickBot="1">
      <c r="A19" s="26"/>
      <c r="B19" s="57"/>
      <c r="C19" s="2" t="s">
        <v>334</v>
      </c>
      <c r="D19" s="55">
        <v>42180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321</v>
      </c>
      <c r="C21" s="2"/>
      <c r="D21" s="29" t="s">
        <v>282</v>
      </c>
      <c r="E21" t="str">
        <f>VLOOKUP($D$21,OfftakeRange,3)</f>
        <v>WHITOF</v>
      </c>
      <c r="F21" s="26"/>
    </row>
    <row r="22" spans="1:6" ht="12">
      <c r="A22" s="26"/>
      <c r="B22" s="2" t="s">
        <v>317</v>
      </c>
      <c r="C22" s="2" t="s">
        <v>318</v>
      </c>
      <c r="D22" t="str">
        <f>VLOOKUP($D$21,OfftakeRange,4)</f>
        <v>National Grid - NTS</v>
      </c>
      <c r="F22" s="26"/>
    </row>
    <row r="23" spans="1:6" ht="12">
      <c r="A23" s="26"/>
      <c r="B23" s="2"/>
      <c r="C23" s="2" t="s">
        <v>319</v>
      </c>
      <c r="D23" t="str">
        <f>VLOOKUP($D$21,OfftakeRange,5)</f>
        <v>National Grid - DN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">
      <c r="A25" s="26"/>
      <c r="B25" s="2" t="s">
        <v>320</v>
      </c>
      <c r="C25" s="2"/>
      <c r="D25" t="str">
        <f>VLOOKUP($D$21,OfftakeRange,6)</f>
        <v>EA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8" t="s">
        <v>124</v>
      </c>
      <c r="C27" s="59"/>
      <c r="D27" s="29">
        <v>3.4</v>
      </c>
      <c r="E27" s="20" t="s">
        <v>367</v>
      </c>
      <c r="F27" s="26"/>
    </row>
    <row r="28" spans="1:9" ht="12.75" thickBot="1">
      <c r="A28" s="26"/>
      <c r="B28" s="2" t="s">
        <v>361</v>
      </c>
      <c r="C28" s="2"/>
      <c r="D28" s="29">
        <v>0.214</v>
      </c>
      <c r="E28" s="20" t="s">
        <v>368</v>
      </c>
      <c r="F28" s="26"/>
      <c r="I28" s="56"/>
    </row>
    <row r="29" spans="1:8" ht="12.75" thickBot="1">
      <c r="A29" s="26"/>
      <c r="B29" s="2" t="s">
        <v>125</v>
      </c>
      <c r="C29" s="2"/>
      <c r="D29" s="29">
        <v>2.377</v>
      </c>
      <c r="E29" s="20" t="s">
        <v>369</v>
      </c>
      <c r="F29" s="26"/>
      <c r="H29" s="56"/>
    </row>
    <row r="30" spans="1:6" ht="12.7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29" t="s">
        <v>174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362</v>
      </c>
      <c r="C35" s="2"/>
    </row>
    <row r="36" spans="2:3" ht="12">
      <c r="B36" t="s">
        <v>363</v>
      </c>
      <c r="C36" s="2"/>
    </row>
    <row r="37" ht="12">
      <c r="B37" t="s">
        <v>370</v>
      </c>
    </row>
    <row r="42" ht="12">
      <c r="D42" s="56"/>
    </row>
    <row r="44" ht="12">
      <c r="D44" s="56"/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1" t="s">
        <v>399</v>
      </c>
      <c r="B3" s="73" t="s">
        <v>149</v>
      </c>
      <c r="C3" s="38" t="s">
        <v>400</v>
      </c>
      <c r="D3" s="73" t="s">
        <v>446</v>
      </c>
      <c r="E3" s="73" t="s">
        <v>155</v>
      </c>
      <c r="F3" s="73" t="s">
        <v>447</v>
      </c>
      <c r="G3" s="75" t="s">
        <v>114</v>
      </c>
    </row>
    <row r="4" spans="1:7" ht="12.75" thickBot="1">
      <c r="A4" s="72"/>
      <c r="B4" s="74"/>
      <c r="C4" s="39" t="s">
        <v>401</v>
      </c>
      <c r="D4" s="74"/>
      <c r="E4" s="74"/>
      <c r="F4" s="74"/>
      <c r="G4" s="76"/>
    </row>
    <row r="5" spans="1:7" ht="13.5" thickBot="1" thickTop="1">
      <c r="A5" s="41" t="s">
        <v>14</v>
      </c>
      <c r="B5" s="42" t="s">
        <v>321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2.75" thickBot="1">
      <c r="A6" s="41" t="s">
        <v>402</v>
      </c>
      <c r="B6" s="42" t="s">
        <v>403</v>
      </c>
      <c r="C6" s="42" t="s">
        <v>130</v>
      </c>
      <c r="D6" s="42" t="s">
        <v>404</v>
      </c>
      <c r="E6" s="42" t="s">
        <v>405</v>
      </c>
      <c r="F6" s="44" t="s">
        <v>171</v>
      </c>
      <c r="G6" s="45" t="s">
        <v>116</v>
      </c>
    </row>
    <row r="7" spans="1:7" ht="12.75" thickBot="1">
      <c r="A7" s="41" t="s">
        <v>283</v>
      </c>
      <c r="B7" s="42" t="s">
        <v>321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321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2.75" thickBot="1">
      <c r="A9" s="41" t="s">
        <v>335</v>
      </c>
      <c r="B9" s="42" t="s">
        <v>321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353</v>
      </c>
    </row>
    <row r="10" spans="1:7" ht="12.75" thickBot="1">
      <c r="A10" s="41" t="s">
        <v>128</v>
      </c>
      <c r="B10" s="42" t="s">
        <v>321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321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2.75" thickBot="1">
      <c r="A12" s="41" t="s">
        <v>199</v>
      </c>
      <c r="B12" s="42" t="s">
        <v>321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2.75" thickBot="1">
      <c r="A13" s="41" t="s">
        <v>302</v>
      </c>
      <c r="B13" s="42" t="s">
        <v>321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303</v>
      </c>
      <c r="B14" s="42" t="s">
        <v>321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2.75" thickBot="1">
      <c r="A15" s="41" t="s">
        <v>300</v>
      </c>
      <c r="B15" s="42" t="s">
        <v>321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2.75" thickBot="1">
      <c r="A16" s="41" t="s">
        <v>301</v>
      </c>
      <c r="B16" s="42" t="s">
        <v>321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2.75" thickBot="1">
      <c r="A17" s="41" t="s">
        <v>129</v>
      </c>
      <c r="B17" s="42" t="s">
        <v>355</v>
      </c>
      <c r="C17" s="42" t="s">
        <v>130</v>
      </c>
      <c r="D17" s="42" t="s">
        <v>418</v>
      </c>
      <c r="E17" s="42" t="s">
        <v>429</v>
      </c>
      <c r="F17" s="44" t="s">
        <v>162</v>
      </c>
      <c r="G17" s="45" t="s">
        <v>116</v>
      </c>
    </row>
    <row r="18" spans="1:7" ht="12.75" thickBot="1">
      <c r="A18" s="41" t="s">
        <v>336</v>
      </c>
      <c r="B18" s="42" t="s">
        <v>355</v>
      </c>
      <c r="C18" s="42" t="s">
        <v>130</v>
      </c>
      <c r="D18" s="42" t="s">
        <v>418</v>
      </c>
      <c r="E18" s="42" t="s">
        <v>429</v>
      </c>
      <c r="F18" s="44" t="s">
        <v>162</v>
      </c>
      <c r="G18" s="45" t="s">
        <v>353</v>
      </c>
    </row>
    <row r="19" spans="1:7" ht="12.75" thickBot="1">
      <c r="A19" s="41" t="s">
        <v>131</v>
      </c>
      <c r="B19" s="42" t="s">
        <v>355</v>
      </c>
      <c r="C19" s="42" t="s">
        <v>130</v>
      </c>
      <c r="D19" s="42" t="s">
        <v>418</v>
      </c>
      <c r="E19" s="42" t="s">
        <v>429</v>
      </c>
      <c r="F19" s="44" t="s">
        <v>162</v>
      </c>
      <c r="G19" s="45" t="s">
        <v>116</v>
      </c>
    </row>
    <row r="20" spans="1:7" ht="12.75" thickBot="1">
      <c r="A20" s="41" t="s">
        <v>364</v>
      </c>
      <c r="B20" s="42" t="s">
        <v>321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2.75" thickBot="1">
      <c r="A21" s="41" t="s">
        <v>365</v>
      </c>
      <c r="B21" s="42" t="s">
        <v>321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2.75" thickBot="1">
      <c r="A22" s="41" t="s">
        <v>396</v>
      </c>
      <c r="B22" s="42" t="s">
        <v>321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353</v>
      </c>
    </row>
    <row r="23" spans="1:7" ht="12.75" thickBot="1">
      <c r="A23" s="41" t="s">
        <v>366</v>
      </c>
      <c r="B23" s="42" t="s">
        <v>321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2.75" thickBot="1">
      <c r="A24" s="41" t="s">
        <v>200</v>
      </c>
      <c r="B24" s="42" t="s">
        <v>321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2.75" thickBot="1">
      <c r="A25" s="41" t="s">
        <v>373</v>
      </c>
      <c r="B25" s="42" t="s">
        <v>321</v>
      </c>
      <c r="C25" s="42" t="s">
        <v>273</v>
      </c>
      <c r="D25" s="42" t="s">
        <v>150</v>
      </c>
      <c r="E25" s="42" t="s">
        <v>406</v>
      </c>
      <c r="F25" s="44" t="s">
        <v>165</v>
      </c>
      <c r="G25" s="45" t="s">
        <v>117</v>
      </c>
    </row>
    <row r="26" spans="1:7" ht="12.75" thickBot="1">
      <c r="A26" s="41" t="s">
        <v>374</v>
      </c>
      <c r="B26" s="42" t="s">
        <v>321</v>
      </c>
      <c r="C26" s="42" t="s">
        <v>273</v>
      </c>
      <c r="D26" s="42" t="s">
        <v>150</v>
      </c>
      <c r="E26" s="42" t="s">
        <v>406</v>
      </c>
      <c r="F26" s="44" t="s">
        <v>165</v>
      </c>
      <c r="G26" s="45" t="s">
        <v>117</v>
      </c>
    </row>
    <row r="27" spans="1:7" ht="12.75" thickBot="1">
      <c r="A27" s="41" t="s">
        <v>104</v>
      </c>
      <c r="B27" s="42" t="s">
        <v>321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2.75" thickBot="1">
      <c r="A28" s="41" t="s">
        <v>304</v>
      </c>
      <c r="B28" s="42" t="s">
        <v>321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2.75" thickBot="1">
      <c r="A29" s="41" t="s">
        <v>305</v>
      </c>
      <c r="B29" s="42" t="s">
        <v>321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2.75" thickBot="1">
      <c r="A30" s="41" t="s">
        <v>16</v>
      </c>
      <c r="B30" s="42" t="s">
        <v>321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2.75" thickBot="1">
      <c r="A31" s="41" t="s">
        <v>111</v>
      </c>
      <c r="B31" s="42" t="s">
        <v>321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321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2.75" thickBot="1">
      <c r="A33" s="41" t="s">
        <v>315</v>
      </c>
      <c r="B33" s="42" t="s">
        <v>321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2.75" thickBot="1">
      <c r="A34" s="41" t="s">
        <v>284</v>
      </c>
      <c r="B34" s="42" t="s">
        <v>321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2.75" thickBot="1">
      <c r="A35" s="41" t="s">
        <v>113</v>
      </c>
      <c r="B35" s="42" t="s">
        <v>321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2.75" thickBot="1">
      <c r="A36" s="41" t="s">
        <v>337</v>
      </c>
      <c r="B36" s="42" t="s">
        <v>321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353</v>
      </c>
    </row>
    <row r="37" spans="1:7" ht="12.75" thickBot="1">
      <c r="A37" s="41" t="s">
        <v>5</v>
      </c>
      <c r="B37" s="42" t="s">
        <v>321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2.75" thickBot="1">
      <c r="A38" s="41" t="s">
        <v>285</v>
      </c>
      <c r="B38" s="42" t="s">
        <v>321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2.75" thickBot="1">
      <c r="A39" s="41" t="s">
        <v>132</v>
      </c>
      <c r="B39" s="42" t="s">
        <v>355</v>
      </c>
      <c r="C39" s="42" t="s">
        <v>130</v>
      </c>
      <c r="D39" s="42" t="s">
        <v>421</v>
      </c>
      <c r="E39" s="42" t="s">
        <v>420</v>
      </c>
      <c r="F39" s="44" t="s">
        <v>173</v>
      </c>
      <c r="G39" s="45" t="s">
        <v>115</v>
      </c>
    </row>
    <row r="40" spans="1:7" ht="12.75" thickBot="1">
      <c r="A40" s="41" t="s">
        <v>39</v>
      </c>
      <c r="B40" s="42" t="s">
        <v>321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2.75" thickBot="1">
      <c r="A41" s="41" t="s">
        <v>40</v>
      </c>
      <c r="B41" s="42" t="s">
        <v>321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2.75" thickBot="1">
      <c r="A42" s="41" t="s">
        <v>407</v>
      </c>
      <c r="B42" s="42" t="s">
        <v>403</v>
      </c>
      <c r="C42" s="42" t="s">
        <v>130</v>
      </c>
      <c r="D42" s="42" t="s">
        <v>404</v>
      </c>
      <c r="E42" s="42" t="s">
        <v>408</v>
      </c>
      <c r="F42" s="44" t="s">
        <v>166</v>
      </c>
      <c r="G42" s="45" t="s">
        <v>409</v>
      </c>
    </row>
    <row r="43" spans="1:7" ht="12.75" thickBot="1">
      <c r="A43" s="41" t="s">
        <v>105</v>
      </c>
      <c r="B43" s="42" t="s">
        <v>321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2.75" thickBot="1">
      <c r="A44" s="41" t="s">
        <v>338</v>
      </c>
      <c r="B44" s="42" t="s">
        <v>321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353</v>
      </c>
    </row>
    <row r="45" spans="1:7" ht="12.75" thickBot="1">
      <c r="A45" s="41" t="s">
        <v>118</v>
      </c>
      <c r="B45" s="42" t="s">
        <v>321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2.75" thickBot="1">
      <c r="A46" s="41" t="s">
        <v>17</v>
      </c>
      <c r="B46" s="42" t="s">
        <v>321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2.75" thickBot="1">
      <c r="A47" s="41" t="s">
        <v>306</v>
      </c>
      <c r="B47" s="42" t="s">
        <v>321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2.75" thickBot="1">
      <c r="A48" s="41" t="s">
        <v>394</v>
      </c>
      <c r="B48" s="42" t="s">
        <v>321</v>
      </c>
      <c r="C48" s="42" t="s">
        <v>395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2.75" thickBot="1">
      <c r="A49" s="41" t="s">
        <v>287</v>
      </c>
      <c r="B49" s="42" t="s">
        <v>321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2.75" thickBot="1">
      <c r="A50" s="41" t="s">
        <v>286</v>
      </c>
      <c r="B50" s="42" t="s">
        <v>321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2.75" thickBot="1">
      <c r="A51" s="41" t="s">
        <v>339</v>
      </c>
      <c r="B51" s="42" t="s">
        <v>321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353</v>
      </c>
    </row>
    <row r="52" spans="1:7" ht="12.75" thickBot="1">
      <c r="A52" s="41" t="s">
        <v>18</v>
      </c>
      <c r="B52" s="42" t="s">
        <v>321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2.75" thickBot="1">
      <c r="A53" s="41" t="s">
        <v>410</v>
      </c>
      <c r="B53" s="42" t="s">
        <v>403</v>
      </c>
      <c r="C53" s="42" t="s">
        <v>130</v>
      </c>
      <c r="D53" s="42" t="s">
        <v>411</v>
      </c>
      <c r="E53" s="42" t="s">
        <v>405</v>
      </c>
      <c r="F53" s="44" t="s">
        <v>171</v>
      </c>
      <c r="G53" s="45" t="s">
        <v>409</v>
      </c>
    </row>
    <row r="54" spans="1:7" ht="12.75" thickBot="1">
      <c r="A54" s="41" t="s">
        <v>412</v>
      </c>
      <c r="B54" s="42" t="s">
        <v>321</v>
      </c>
      <c r="C54" s="42" t="s">
        <v>126</v>
      </c>
      <c r="D54" s="42" t="s">
        <v>150</v>
      </c>
      <c r="E54" s="42" t="s">
        <v>406</v>
      </c>
      <c r="F54" s="44" t="s">
        <v>165</v>
      </c>
      <c r="G54" s="45" t="s">
        <v>116</v>
      </c>
    </row>
    <row r="55" spans="1:7" ht="12.75" thickBot="1">
      <c r="A55" s="41" t="s">
        <v>413</v>
      </c>
      <c r="B55" s="42" t="s">
        <v>321</v>
      </c>
      <c r="C55" s="42" t="s">
        <v>126</v>
      </c>
      <c r="D55" s="42" t="s">
        <v>150</v>
      </c>
      <c r="E55" s="42" t="s">
        <v>406</v>
      </c>
      <c r="F55" s="44" t="s">
        <v>165</v>
      </c>
      <c r="G55" s="45" t="s">
        <v>116</v>
      </c>
    </row>
    <row r="56" spans="1:7" ht="12.75" thickBot="1">
      <c r="A56" s="41" t="s">
        <v>192</v>
      </c>
      <c r="B56" s="42" t="s">
        <v>321</v>
      </c>
      <c r="C56" s="42" t="s">
        <v>215</v>
      </c>
      <c r="D56" s="42" t="s">
        <v>150</v>
      </c>
      <c r="E56" s="42" t="s">
        <v>406</v>
      </c>
      <c r="F56" s="44" t="s">
        <v>165</v>
      </c>
      <c r="G56" s="45" t="s">
        <v>116</v>
      </c>
    </row>
    <row r="57" spans="1:7" ht="12.75" thickBot="1">
      <c r="A57" s="41" t="s">
        <v>414</v>
      </c>
      <c r="B57" s="42" t="s">
        <v>321</v>
      </c>
      <c r="C57" s="44" t="s">
        <v>127</v>
      </c>
      <c r="D57" s="42" t="s">
        <v>150</v>
      </c>
      <c r="E57" s="42" t="s">
        <v>406</v>
      </c>
      <c r="F57" s="42" t="s">
        <v>165</v>
      </c>
      <c r="G57" s="45" t="s">
        <v>116</v>
      </c>
    </row>
    <row r="58" spans="1:7" ht="12.75" thickBot="1">
      <c r="A58" s="41" t="s">
        <v>415</v>
      </c>
      <c r="B58" s="42" t="s">
        <v>321</v>
      </c>
      <c r="C58" s="44" t="s">
        <v>127</v>
      </c>
      <c r="D58" s="42" t="s">
        <v>150</v>
      </c>
      <c r="E58" s="42" t="s">
        <v>406</v>
      </c>
      <c r="F58" s="42" t="s">
        <v>165</v>
      </c>
      <c r="G58" s="45" t="s">
        <v>116</v>
      </c>
    </row>
    <row r="59" spans="1:7" ht="12.75" thickBot="1">
      <c r="A59" s="41" t="s">
        <v>138</v>
      </c>
      <c r="B59" s="42" t="s">
        <v>321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2.75" thickBot="1">
      <c r="A60" s="41" t="s">
        <v>139</v>
      </c>
      <c r="B60" s="42" t="s">
        <v>321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2.75" thickBot="1">
      <c r="A61" s="41" t="s">
        <v>140</v>
      </c>
      <c r="B61" s="42" t="s">
        <v>321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2.75" thickBot="1">
      <c r="A62" s="41" t="s">
        <v>141</v>
      </c>
      <c r="B62" s="42" t="s">
        <v>321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2.75" thickBot="1">
      <c r="A63" s="41" t="s">
        <v>416</v>
      </c>
      <c r="B63" s="42" t="s">
        <v>355</v>
      </c>
      <c r="C63" s="42" t="s">
        <v>130</v>
      </c>
      <c r="D63" s="42" t="s">
        <v>417</v>
      </c>
      <c r="E63" s="42" t="s">
        <v>418</v>
      </c>
      <c r="F63" s="44" t="s">
        <v>161</v>
      </c>
      <c r="G63" s="45" t="s">
        <v>116</v>
      </c>
    </row>
    <row r="64" spans="1:7" ht="12.75" thickBot="1">
      <c r="A64" s="41" t="s">
        <v>375</v>
      </c>
      <c r="B64" s="42" t="s">
        <v>321</v>
      </c>
      <c r="C64" s="42" t="s">
        <v>254</v>
      </c>
      <c r="D64" s="42" t="s">
        <v>150</v>
      </c>
      <c r="E64" s="42" t="s">
        <v>406</v>
      </c>
      <c r="F64" s="44" t="s">
        <v>169</v>
      </c>
      <c r="G64" s="45" t="s">
        <v>117</v>
      </c>
    </row>
    <row r="65" spans="1:7" ht="12.75" thickBot="1">
      <c r="A65" s="41" t="s">
        <v>376</v>
      </c>
      <c r="B65" s="42" t="s">
        <v>321</v>
      </c>
      <c r="C65" s="42" t="s">
        <v>254</v>
      </c>
      <c r="D65" s="42" t="s">
        <v>150</v>
      </c>
      <c r="E65" s="42" t="s">
        <v>406</v>
      </c>
      <c r="F65" s="44" t="s">
        <v>169</v>
      </c>
      <c r="G65" s="45" t="s">
        <v>117</v>
      </c>
    </row>
    <row r="66" spans="1:7" ht="13.5" customHeight="1" thickBot="1">
      <c r="A66" s="41" t="s">
        <v>288</v>
      </c>
      <c r="B66" s="42" t="s">
        <v>321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340</v>
      </c>
      <c r="B67" s="42" t="s">
        <v>321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353</v>
      </c>
    </row>
    <row r="68" spans="1:7" ht="12.75" thickBot="1">
      <c r="A68" s="41" t="s">
        <v>133</v>
      </c>
      <c r="B68" s="42" t="s">
        <v>321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2.75" thickBot="1">
      <c r="A69" s="41" t="s">
        <v>19</v>
      </c>
      <c r="B69" s="42" t="s">
        <v>321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2.75" thickBot="1">
      <c r="A70" s="41" t="s">
        <v>419</v>
      </c>
      <c r="B70" s="42" t="s">
        <v>355</v>
      </c>
      <c r="C70" s="42" t="s">
        <v>130</v>
      </c>
      <c r="D70" s="42" t="s">
        <v>420</v>
      </c>
      <c r="E70" s="42" t="s">
        <v>421</v>
      </c>
      <c r="F70" s="44" t="s">
        <v>172</v>
      </c>
      <c r="G70" s="45" t="s">
        <v>422</v>
      </c>
    </row>
    <row r="71" spans="1:7" ht="12.75" thickBot="1">
      <c r="A71" s="41" t="s">
        <v>134</v>
      </c>
      <c r="B71" s="42" t="s">
        <v>355</v>
      </c>
      <c r="C71" s="42" t="s">
        <v>130</v>
      </c>
      <c r="D71" s="42" t="s">
        <v>423</v>
      </c>
      <c r="E71" s="42" t="s">
        <v>420</v>
      </c>
      <c r="F71" s="44" t="s">
        <v>173</v>
      </c>
      <c r="G71" s="45" t="s">
        <v>116</v>
      </c>
    </row>
    <row r="72" spans="1:7" ht="12.75" thickBot="1">
      <c r="A72" s="41" t="s">
        <v>377</v>
      </c>
      <c r="B72" s="42" t="s">
        <v>321</v>
      </c>
      <c r="C72" s="42" t="s">
        <v>262</v>
      </c>
      <c r="D72" s="42" t="s">
        <v>424</v>
      </c>
      <c r="E72" s="42" t="s">
        <v>406</v>
      </c>
      <c r="F72" s="44" t="s">
        <v>169</v>
      </c>
      <c r="G72" s="45" t="s">
        <v>117</v>
      </c>
    </row>
    <row r="73" spans="1:7" ht="12.75" thickBot="1">
      <c r="A73" s="41" t="s">
        <v>378</v>
      </c>
      <c r="B73" s="42" t="s">
        <v>321</v>
      </c>
      <c r="C73" s="42" t="s">
        <v>262</v>
      </c>
      <c r="D73" s="42" t="s">
        <v>424</v>
      </c>
      <c r="E73" s="42" t="s">
        <v>406</v>
      </c>
      <c r="F73" s="44" t="s">
        <v>169</v>
      </c>
      <c r="G73" s="45" t="s">
        <v>117</v>
      </c>
    </row>
    <row r="74" spans="1:7" ht="12.75" thickBot="1">
      <c r="A74" s="41" t="s">
        <v>379</v>
      </c>
      <c r="B74" s="42" t="s">
        <v>321</v>
      </c>
      <c r="C74" s="42" t="s">
        <v>218</v>
      </c>
      <c r="D74" s="42" t="s">
        <v>424</v>
      </c>
      <c r="E74" s="42" t="s">
        <v>406</v>
      </c>
      <c r="F74" s="44" t="s">
        <v>165</v>
      </c>
      <c r="G74" s="45" t="s">
        <v>117</v>
      </c>
    </row>
    <row r="75" spans="1:7" ht="12.75" thickBot="1">
      <c r="A75" s="41" t="s">
        <v>380</v>
      </c>
      <c r="B75" s="42" t="s">
        <v>321</v>
      </c>
      <c r="C75" s="42" t="s">
        <v>218</v>
      </c>
      <c r="D75" s="42" t="s">
        <v>424</v>
      </c>
      <c r="E75" s="42" t="s">
        <v>406</v>
      </c>
      <c r="F75" s="44" t="s">
        <v>165</v>
      </c>
      <c r="G75" s="45" t="s">
        <v>117</v>
      </c>
    </row>
    <row r="76" spans="1:7" ht="12.75" thickBot="1">
      <c r="A76" s="41" t="s">
        <v>6</v>
      </c>
      <c r="B76" s="42" t="s">
        <v>321</v>
      </c>
      <c r="C76" s="42" t="s">
        <v>253</v>
      </c>
      <c r="D76" s="42" t="s">
        <v>424</v>
      </c>
      <c r="E76" s="42" t="s">
        <v>425</v>
      </c>
      <c r="F76" s="44" t="s">
        <v>166</v>
      </c>
      <c r="G76" s="45" t="s">
        <v>115</v>
      </c>
    </row>
    <row r="77" spans="1:7" ht="12.75" thickBot="1">
      <c r="A77" s="41" t="s">
        <v>142</v>
      </c>
      <c r="B77" s="42" t="s">
        <v>321</v>
      </c>
      <c r="C77" s="42" t="s">
        <v>259</v>
      </c>
      <c r="D77" s="42" t="s">
        <v>424</v>
      </c>
      <c r="E77" s="42" t="s">
        <v>154</v>
      </c>
      <c r="F77" s="44" t="s">
        <v>168</v>
      </c>
      <c r="G77" s="45" t="s">
        <v>115</v>
      </c>
    </row>
    <row r="78" spans="1:7" ht="12.75" thickBot="1">
      <c r="A78" s="41" t="s">
        <v>193</v>
      </c>
      <c r="B78" s="42" t="s">
        <v>321</v>
      </c>
      <c r="C78" s="42" t="s">
        <v>221</v>
      </c>
      <c r="D78" s="42" t="s">
        <v>424</v>
      </c>
      <c r="E78" s="42" t="s">
        <v>406</v>
      </c>
      <c r="F78" s="44" t="s">
        <v>165</v>
      </c>
      <c r="G78" s="45" t="s">
        <v>116</v>
      </c>
    </row>
    <row r="79" spans="1:7" ht="12.75" thickBot="1">
      <c r="A79" s="41" t="s">
        <v>194</v>
      </c>
      <c r="B79" s="42" t="s">
        <v>321</v>
      </c>
      <c r="C79" s="42" t="s">
        <v>221</v>
      </c>
      <c r="D79" s="42" t="s">
        <v>424</v>
      </c>
      <c r="E79" s="42" t="s">
        <v>406</v>
      </c>
      <c r="F79" s="44" t="s">
        <v>165</v>
      </c>
      <c r="G79" s="45" t="s">
        <v>116</v>
      </c>
    </row>
    <row r="80" spans="1:7" ht="12.75" thickBot="1">
      <c r="A80" s="41" t="s">
        <v>35</v>
      </c>
      <c r="B80" s="42" t="s">
        <v>321</v>
      </c>
      <c r="C80" s="42" t="s">
        <v>275</v>
      </c>
      <c r="D80" s="42" t="s">
        <v>424</v>
      </c>
      <c r="E80" s="42" t="s">
        <v>423</v>
      </c>
      <c r="F80" s="44" t="s">
        <v>172</v>
      </c>
      <c r="G80" s="45" t="s">
        <v>115</v>
      </c>
    </row>
    <row r="81" spans="1:7" ht="12.75" thickBot="1">
      <c r="A81" s="41" t="s">
        <v>381</v>
      </c>
      <c r="B81" s="42" t="s">
        <v>321</v>
      </c>
      <c r="C81" s="42" t="s">
        <v>230</v>
      </c>
      <c r="D81" s="42" t="s">
        <v>424</v>
      </c>
      <c r="E81" s="42" t="s">
        <v>406</v>
      </c>
      <c r="F81" s="44" t="s">
        <v>165</v>
      </c>
      <c r="G81" s="45" t="s">
        <v>117</v>
      </c>
    </row>
    <row r="82" spans="1:7" ht="12.75" thickBot="1">
      <c r="A82" s="41" t="s">
        <v>382</v>
      </c>
      <c r="B82" s="42" t="s">
        <v>321</v>
      </c>
      <c r="C82" s="42" t="s">
        <v>230</v>
      </c>
      <c r="D82" s="42" t="s">
        <v>424</v>
      </c>
      <c r="E82" s="42" t="s">
        <v>406</v>
      </c>
      <c r="F82" s="44" t="s">
        <v>165</v>
      </c>
      <c r="G82" s="45" t="s">
        <v>117</v>
      </c>
    </row>
    <row r="83" spans="1:7" ht="12.75" thickBot="1">
      <c r="A83" s="41" t="s">
        <v>307</v>
      </c>
      <c r="B83" s="42" t="s">
        <v>321</v>
      </c>
      <c r="C83" s="42" t="s">
        <v>68</v>
      </c>
      <c r="D83" s="42" t="s">
        <v>424</v>
      </c>
      <c r="E83" s="42" t="s">
        <v>154</v>
      </c>
      <c r="F83" s="44" t="s">
        <v>164</v>
      </c>
      <c r="G83" s="45" t="s">
        <v>115</v>
      </c>
    </row>
    <row r="84" spans="1:7" ht="12.75" thickBot="1">
      <c r="A84" s="41" t="s">
        <v>372</v>
      </c>
      <c r="B84" s="42" t="s">
        <v>321</v>
      </c>
      <c r="C84" s="42" t="s">
        <v>267</v>
      </c>
      <c r="D84" s="42" t="s">
        <v>424</v>
      </c>
      <c r="E84" s="42" t="s">
        <v>406</v>
      </c>
      <c r="F84" s="44" t="s">
        <v>169</v>
      </c>
      <c r="G84" s="45" t="s">
        <v>117</v>
      </c>
    </row>
    <row r="85" spans="1:7" ht="12.75" thickBot="1">
      <c r="A85" s="41" t="s">
        <v>383</v>
      </c>
      <c r="B85" s="42" t="s">
        <v>321</v>
      </c>
      <c r="C85" s="42" t="s">
        <v>267</v>
      </c>
      <c r="D85" s="42" t="s">
        <v>424</v>
      </c>
      <c r="E85" s="42" t="s">
        <v>406</v>
      </c>
      <c r="F85" s="44" t="s">
        <v>169</v>
      </c>
      <c r="G85" s="45" t="s">
        <v>117</v>
      </c>
    </row>
    <row r="86" spans="1:7" ht="12.75" thickBot="1">
      <c r="A86" s="41" t="s">
        <v>20</v>
      </c>
      <c r="B86" s="42" t="s">
        <v>321</v>
      </c>
      <c r="C86" s="42" t="s">
        <v>271</v>
      </c>
      <c r="D86" s="42" t="s">
        <v>424</v>
      </c>
      <c r="E86" s="42" t="s">
        <v>423</v>
      </c>
      <c r="F86" s="44" t="s">
        <v>163</v>
      </c>
      <c r="G86" s="45" t="s">
        <v>115</v>
      </c>
    </row>
    <row r="87" spans="1:7" ht="12.75" thickBot="1">
      <c r="A87" s="41" t="s">
        <v>21</v>
      </c>
      <c r="B87" s="42" t="s">
        <v>321</v>
      </c>
      <c r="C87" s="42" t="s">
        <v>271</v>
      </c>
      <c r="D87" s="42" t="s">
        <v>424</v>
      </c>
      <c r="E87" s="42" t="s">
        <v>423</v>
      </c>
      <c r="F87" s="44" t="s">
        <v>163</v>
      </c>
      <c r="G87" s="45" t="s">
        <v>115</v>
      </c>
    </row>
    <row r="88" spans="1:7" ht="12.75" thickBot="1">
      <c r="A88" s="41" t="s">
        <v>289</v>
      </c>
      <c r="B88" s="42" t="s">
        <v>321</v>
      </c>
      <c r="C88" s="42" t="s">
        <v>58</v>
      </c>
      <c r="D88" s="42" t="s">
        <v>424</v>
      </c>
      <c r="E88" s="42" t="s">
        <v>425</v>
      </c>
      <c r="F88" s="44" t="s">
        <v>161</v>
      </c>
      <c r="G88" s="45" t="s">
        <v>115</v>
      </c>
    </row>
    <row r="89" spans="1:7" ht="12.75" thickBot="1">
      <c r="A89" s="41" t="s">
        <v>106</v>
      </c>
      <c r="B89" s="42" t="s">
        <v>321</v>
      </c>
      <c r="C89" s="42" t="s">
        <v>96</v>
      </c>
      <c r="D89" s="42" t="s">
        <v>424</v>
      </c>
      <c r="E89" s="42" t="s">
        <v>425</v>
      </c>
      <c r="F89" s="44" t="s">
        <v>171</v>
      </c>
      <c r="G89" s="45" t="s">
        <v>115</v>
      </c>
    </row>
    <row r="90" spans="1:7" ht="12.75" thickBot="1">
      <c r="A90" s="41" t="s">
        <v>143</v>
      </c>
      <c r="B90" s="42" t="s">
        <v>321</v>
      </c>
      <c r="C90" s="42" t="s">
        <v>263</v>
      </c>
      <c r="D90" s="42" t="s">
        <v>424</v>
      </c>
      <c r="E90" s="42" t="s">
        <v>154</v>
      </c>
      <c r="F90" s="44" t="s">
        <v>168</v>
      </c>
      <c r="G90" s="45" t="s">
        <v>115</v>
      </c>
    </row>
    <row r="91" spans="1:7" ht="12.75" thickBot="1">
      <c r="A91" s="41" t="s">
        <v>144</v>
      </c>
      <c r="B91" s="42" t="s">
        <v>321</v>
      </c>
      <c r="C91" s="42" t="s">
        <v>263</v>
      </c>
      <c r="D91" s="42" t="s">
        <v>424</v>
      </c>
      <c r="E91" s="42" t="s">
        <v>154</v>
      </c>
      <c r="F91" s="44" t="s">
        <v>168</v>
      </c>
      <c r="G91" s="45" t="s">
        <v>115</v>
      </c>
    </row>
    <row r="92" spans="1:7" ht="12.75" thickBot="1">
      <c r="A92" s="41" t="s">
        <v>182</v>
      </c>
      <c r="B92" s="42" t="s">
        <v>321</v>
      </c>
      <c r="C92" s="42" t="s">
        <v>249</v>
      </c>
      <c r="D92" s="42" t="s">
        <v>424</v>
      </c>
      <c r="E92" s="42" t="s">
        <v>423</v>
      </c>
      <c r="F92" s="44" t="s">
        <v>167</v>
      </c>
      <c r="G92" s="45" t="s">
        <v>115</v>
      </c>
    </row>
    <row r="93" spans="1:7" ht="12.75" thickBot="1">
      <c r="A93" s="41" t="s">
        <v>426</v>
      </c>
      <c r="B93" s="42" t="s">
        <v>403</v>
      </c>
      <c r="C93" s="42" t="s">
        <v>130</v>
      </c>
      <c r="D93" s="42" t="s">
        <v>427</v>
      </c>
      <c r="E93" s="42" t="s">
        <v>418</v>
      </c>
      <c r="F93" s="44" t="s">
        <v>161</v>
      </c>
      <c r="G93" s="45" t="s">
        <v>409</v>
      </c>
    </row>
    <row r="94" spans="1:7" ht="12.75" thickBot="1">
      <c r="A94" s="41" t="s">
        <v>428</v>
      </c>
      <c r="B94" s="42" t="s">
        <v>355</v>
      </c>
      <c r="C94" s="42" t="s">
        <v>130</v>
      </c>
      <c r="D94" s="42" t="s">
        <v>418</v>
      </c>
      <c r="E94" s="42" t="s">
        <v>429</v>
      </c>
      <c r="F94" s="44" t="s">
        <v>162</v>
      </c>
      <c r="G94" s="45" t="s">
        <v>448</v>
      </c>
    </row>
    <row r="95" spans="1:7" ht="12.75" thickBot="1">
      <c r="A95" s="41" t="s">
        <v>430</v>
      </c>
      <c r="B95" s="42" t="s">
        <v>403</v>
      </c>
      <c r="C95" s="42" t="s">
        <v>130</v>
      </c>
      <c r="D95" s="42" t="s">
        <v>431</v>
      </c>
      <c r="E95" s="42" t="s">
        <v>405</v>
      </c>
      <c r="F95" s="44" t="s">
        <v>171</v>
      </c>
      <c r="G95" s="45" t="s">
        <v>409</v>
      </c>
    </row>
    <row r="96" spans="1:7" ht="12.75" thickBot="1">
      <c r="A96" s="41" t="s">
        <v>7</v>
      </c>
      <c r="B96" s="42" t="s">
        <v>321</v>
      </c>
      <c r="C96" s="42" t="s">
        <v>256</v>
      </c>
      <c r="D96" s="42" t="s">
        <v>424</v>
      </c>
      <c r="E96" s="42" t="s">
        <v>425</v>
      </c>
      <c r="F96" s="44" t="s">
        <v>166</v>
      </c>
      <c r="G96" s="45" t="s">
        <v>115</v>
      </c>
    </row>
    <row r="97" spans="1:7" ht="12.75" thickBot="1">
      <c r="A97" s="41" t="s">
        <v>210</v>
      </c>
      <c r="B97" s="42" t="s">
        <v>321</v>
      </c>
      <c r="C97" s="42" t="s">
        <v>89</v>
      </c>
      <c r="D97" s="42" t="s">
        <v>424</v>
      </c>
      <c r="E97" s="42" t="s">
        <v>425</v>
      </c>
      <c r="F97" s="44" t="s">
        <v>173</v>
      </c>
      <c r="G97" s="45" t="s">
        <v>115</v>
      </c>
    </row>
    <row r="98" spans="1:7" ht="12.75" thickBot="1">
      <c r="A98" s="41" t="s">
        <v>146</v>
      </c>
      <c r="B98" s="42" t="s">
        <v>321</v>
      </c>
      <c r="C98" s="42" t="s">
        <v>274</v>
      </c>
      <c r="D98" s="42" t="s">
        <v>424</v>
      </c>
      <c r="E98" s="42" t="s">
        <v>154</v>
      </c>
      <c r="F98" s="44" t="s">
        <v>168</v>
      </c>
      <c r="G98" s="45" t="s">
        <v>116</v>
      </c>
    </row>
    <row r="99" spans="1:7" ht="12.75" thickBot="1">
      <c r="A99" s="41" t="s">
        <v>145</v>
      </c>
      <c r="B99" s="42" t="s">
        <v>321</v>
      </c>
      <c r="C99" s="42" t="s">
        <v>274</v>
      </c>
      <c r="D99" s="42" t="s">
        <v>424</v>
      </c>
      <c r="E99" s="42" t="s">
        <v>154</v>
      </c>
      <c r="F99" s="44" t="s">
        <v>168</v>
      </c>
      <c r="G99" s="45" t="s">
        <v>116</v>
      </c>
    </row>
    <row r="100" spans="1:7" ht="12.75" thickBot="1">
      <c r="A100" s="41" t="s">
        <v>22</v>
      </c>
      <c r="B100" s="42" t="s">
        <v>321</v>
      </c>
      <c r="C100" s="42" t="s">
        <v>220</v>
      </c>
      <c r="D100" s="42" t="s">
        <v>424</v>
      </c>
      <c r="E100" s="42" t="s">
        <v>423</v>
      </c>
      <c r="F100" s="44" t="s">
        <v>163</v>
      </c>
      <c r="G100" s="45" t="s">
        <v>116</v>
      </c>
    </row>
    <row r="101" spans="1:7" ht="12.75" thickBot="1">
      <c r="A101" s="41" t="s">
        <v>23</v>
      </c>
      <c r="B101" s="42" t="s">
        <v>321</v>
      </c>
      <c r="C101" s="42" t="s">
        <v>220</v>
      </c>
      <c r="D101" s="42" t="s">
        <v>424</v>
      </c>
      <c r="E101" s="42" t="s">
        <v>423</v>
      </c>
      <c r="F101" s="44" t="s">
        <v>163</v>
      </c>
      <c r="G101" s="45" t="s">
        <v>116</v>
      </c>
    </row>
    <row r="102" spans="1:7" ht="12.75" thickBot="1">
      <c r="A102" s="41" t="s">
        <v>371</v>
      </c>
      <c r="B102" s="42" t="s">
        <v>355</v>
      </c>
      <c r="C102" s="42" t="s">
        <v>130</v>
      </c>
      <c r="D102" s="42" t="s">
        <v>418</v>
      </c>
      <c r="E102" s="42" t="s">
        <v>429</v>
      </c>
      <c r="F102" s="44" t="s">
        <v>162</v>
      </c>
      <c r="G102" s="45" t="s">
        <v>115</v>
      </c>
    </row>
    <row r="103" spans="1:7" ht="12.75" thickBot="1">
      <c r="A103" s="41" t="s">
        <v>384</v>
      </c>
      <c r="B103" s="42" t="s">
        <v>321</v>
      </c>
      <c r="C103" s="42" t="s">
        <v>44</v>
      </c>
      <c r="D103" s="42" t="s">
        <v>424</v>
      </c>
      <c r="E103" s="42" t="s">
        <v>406</v>
      </c>
      <c r="F103" s="44" t="s">
        <v>165</v>
      </c>
      <c r="G103" s="45" t="s">
        <v>117</v>
      </c>
    </row>
    <row r="104" spans="1:7" ht="12.75" thickBot="1">
      <c r="A104" s="41" t="s">
        <v>385</v>
      </c>
      <c r="B104" s="42" t="s">
        <v>321</v>
      </c>
      <c r="C104" s="42" t="s">
        <v>44</v>
      </c>
      <c r="D104" s="42" t="s">
        <v>424</v>
      </c>
      <c r="E104" s="42" t="s">
        <v>406</v>
      </c>
      <c r="F104" s="44" t="s">
        <v>165</v>
      </c>
      <c r="G104" s="45" t="s">
        <v>117</v>
      </c>
    </row>
    <row r="105" spans="1:7" ht="12.75" thickBot="1">
      <c r="A105" s="41" t="s">
        <v>41</v>
      </c>
      <c r="B105" s="42" t="s">
        <v>321</v>
      </c>
      <c r="C105" s="42" t="s">
        <v>251</v>
      </c>
      <c r="D105" s="42" t="s">
        <v>424</v>
      </c>
      <c r="E105" s="42" t="s">
        <v>423</v>
      </c>
      <c r="F105" s="44" t="s">
        <v>167</v>
      </c>
      <c r="G105" s="45" t="s">
        <v>115</v>
      </c>
    </row>
    <row r="106" spans="1:7" ht="12.75" thickBot="1">
      <c r="A106" s="41" t="s">
        <v>119</v>
      </c>
      <c r="B106" s="42" t="s">
        <v>321</v>
      </c>
      <c r="C106" s="42" t="s">
        <v>255</v>
      </c>
      <c r="D106" s="42" t="s">
        <v>424</v>
      </c>
      <c r="E106" s="42" t="s">
        <v>423</v>
      </c>
      <c r="F106" s="44" t="s">
        <v>167</v>
      </c>
      <c r="G106" s="45" t="s">
        <v>115</v>
      </c>
    </row>
    <row r="107" spans="1:7" ht="12.75" thickBot="1">
      <c r="A107" s="41" t="s">
        <v>119</v>
      </c>
      <c r="B107" s="42" t="s">
        <v>321</v>
      </c>
      <c r="C107" s="42" t="s">
        <v>255</v>
      </c>
      <c r="D107" s="42" t="s">
        <v>424</v>
      </c>
      <c r="E107" s="42" t="s">
        <v>423</v>
      </c>
      <c r="F107" s="44" t="s">
        <v>167</v>
      </c>
      <c r="G107" s="45" t="s">
        <v>115</v>
      </c>
    </row>
    <row r="108" spans="1:7" ht="12.75" thickBot="1">
      <c r="A108" s="41" t="s">
        <v>147</v>
      </c>
      <c r="B108" s="42" t="s">
        <v>321</v>
      </c>
      <c r="C108" s="42" t="s">
        <v>222</v>
      </c>
      <c r="D108" s="42" t="s">
        <v>424</v>
      </c>
      <c r="E108" s="42" t="s">
        <v>154</v>
      </c>
      <c r="F108" s="44" t="s">
        <v>168</v>
      </c>
      <c r="G108" s="45" t="s">
        <v>116</v>
      </c>
    </row>
    <row r="109" spans="1:7" ht="12.75" thickBot="1">
      <c r="A109" s="41" t="s">
        <v>120</v>
      </c>
      <c r="B109" s="42" t="s">
        <v>321</v>
      </c>
      <c r="C109" s="42" t="s">
        <v>46</v>
      </c>
      <c r="D109" s="42" t="s">
        <v>424</v>
      </c>
      <c r="E109" s="42" t="s">
        <v>406</v>
      </c>
      <c r="F109" s="44" t="s">
        <v>165</v>
      </c>
      <c r="G109" s="45" t="s">
        <v>116</v>
      </c>
    </row>
    <row r="110" spans="1:7" ht="12.75" thickBot="1">
      <c r="A110" s="41" t="s">
        <v>121</v>
      </c>
      <c r="B110" s="42" t="s">
        <v>321</v>
      </c>
      <c r="C110" s="42" t="s">
        <v>46</v>
      </c>
      <c r="D110" s="42" t="s">
        <v>424</v>
      </c>
      <c r="E110" s="42" t="s">
        <v>406</v>
      </c>
      <c r="F110" s="44" t="s">
        <v>165</v>
      </c>
      <c r="G110" s="45" t="s">
        <v>116</v>
      </c>
    </row>
    <row r="111" spans="1:7" ht="12.75" thickBot="1">
      <c r="A111" s="41" t="s">
        <v>24</v>
      </c>
      <c r="B111" s="42" t="s">
        <v>321</v>
      </c>
      <c r="C111" s="42" t="s">
        <v>228</v>
      </c>
      <c r="D111" s="42" t="s">
        <v>424</v>
      </c>
      <c r="E111" s="42" t="s">
        <v>423</v>
      </c>
      <c r="F111" s="44" t="s">
        <v>163</v>
      </c>
      <c r="G111" s="45" t="s">
        <v>116</v>
      </c>
    </row>
    <row r="112" spans="1:7" ht="12.75" thickBot="1">
      <c r="A112" s="41" t="s">
        <v>25</v>
      </c>
      <c r="B112" s="42" t="s">
        <v>321</v>
      </c>
      <c r="C112" s="42" t="s">
        <v>228</v>
      </c>
      <c r="D112" s="42" t="s">
        <v>424</v>
      </c>
      <c r="E112" s="42" t="s">
        <v>423</v>
      </c>
      <c r="F112" s="44" t="s">
        <v>163</v>
      </c>
      <c r="G112" s="45" t="s">
        <v>116</v>
      </c>
    </row>
    <row r="113" spans="1:7" ht="12.75" thickBot="1">
      <c r="A113" s="41" t="s">
        <v>356</v>
      </c>
      <c r="B113" s="42" t="s">
        <v>321</v>
      </c>
      <c r="C113" s="42" t="s">
        <v>59</v>
      </c>
      <c r="D113" s="42" t="s">
        <v>424</v>
      </c>
      <c r="E113" s="42" t="s">
        <v>425</v>
      </c>
      <c r="F113" s="44" t="s">
        <v>161</v>
      </c>
      <c r="G113" s="45" t="s">
        <v>116</v>
      </c>
    </row>
    <row r="114" spans="1:7" ht="12.75" thickBot="1">
      <c r="A114" s="41" t="s">
        <v>341</v>
      </c>
      <c r="B114" s="42" t="s">
        <v>321</v>
      </c>
      <c r="C114" s="42" t="s">
        <v>59</v>
      </c>
      <c r="D114" s="42" t="s">
        <v>424</v>
      </c>
      <c r="E114" s="42" t="s">
        <v>425</v>
      </c>
      <c r="F114" s="44" t="s">
        <v>161</v>
      </c>
      <c r="G114" s="45" t="s">
        <v>353</v>
      </c>
    </row>
    <row r="115" spans="1:7" ht="12.75" thickBot="1">
      <c r="A115" s="41" t="s">
        <v>290</v>
      </c>
      <c r="B115" s="42" t="s">
        <v>321</v>
      </c>
      <c r="C115" s="42" t="s">
        <v>59</v>
      </c>
      <c r="D115" s="42" t="s">
        <v>424</v>
      </c>
      <c r="E115" s="42" t="s">
        <v>425</v>
      </c>
      <c r="F115" s="44" t="s">
        <v>161</v>
      </c>
      <c r="G115" s="45" t="s">
        <v>116</v>
      </c>
    </row>
    <row r="116" spans="1:7" ht="12.75" thickBot="1">
      <c r="A116" s="41" t="s">
        <v>26</v>
      </c>
      <c r="B116" s="42" t="s">
        <v>321</v>
      </c>
      <c r="C116" s="42" t="s">
        <v>48</v>
      </c>
      <c r="D116" s="42" t="s">
        <v>424</v>
      </c>
      <c r="E116" s="42" t="s">
        <v>423</v>
      </c>
      <c r="F116" s="44" t="s">
        <v>163</v>
      </c>
      <c r="G116" s="45" t="s">
        <v>116</v>
      </c>
    </row>
    <row r="117" spans="1:7" ht="12.75" thickBot="1">
      <c r="A117" s="41" t="s">
        <v>201</v>
      </c>
      <c r="B117" s="42" t="s">
        <v>321</v>
      </c>
      <c r="C117" s="42" t="s">
        <v>82</v>
      </c>
      <c r="D117" s="42" t="s">
        <v>424</v>
      </c>
      <c r="E117" s="42" t="s">
        <v>425</v>
      </c>
      <c r="F117" s="44" t="s">
        <v>162</v>
      </c>
      <c r="G117" s="45" t="s">
        <v>116</v>
      </c>
    </row>
    <row r="118" spans="1:7" ht="12.75" thickBot="1">
      <c r="A118" s="41" t="s">
        <v>342</v>
      </c>
      <c r="B118" s="42" t="s">
        <v>321</v>
      </c>
      <c r="C118" s="42" t="s">
        <v>82</v>
      </c>
      <c r="D118" s="42" t="s">
        <v>424</v>
      </c>
      <c r="E118" s="42" t="s">
        <v>425</v>
      </c>
      <c r="F118" s="44" t="s">
        <v>162</v>
      </c>
      <c r="G118" s="45" t="s">
        <v>353</v>
      </c>
    </row>
    <row r="119" spans="1:7" ht="12.75" thickBot="1">
      <c r="A119" s="41" t="s">
        <v>202</v>
      </c>
      <c r="B119" s="42" t="s">
        <v>321</v>
      </c>
      <c r="C119" s="42" t="s">
        <v>82</v>
      </c>
      <c r="D119" s="42" t="s">
        <v>424</v>
      </c>
      <c r="E119" s="42" t="s">
        <v>425</v>
      </c>
      <c r="F119" s="44" t="s">
        <v>162</v>
      </c>
      <c r="G119" s="45" t="s">
        <v>116</v>
      </c>
    </row>
    <row r="120" spans="1:7" ht="12.75" customHeight="1" thickBot="1">
      <c r="A120" s="41" t="s">
        <v>432</v>
      </c>
      <c r="B120" s="42" t="s">
        <v>403</v>
      </c>
      <c r="C120" s="42" t="s">
        <v>130</v>
      </c>
      <c r="D120" s="42" t="s">
        <v>433</v>
      </c>
      <c r="E120" s="42" t="s">
        <v>418</v>
      </c>
      <c r="F120" s="44" t="s">
        <v>161</v>
      </c>
      <c r="G120" s="45" t="s">
        <v>409</v>
      </c>
    </row>
    <row r="121" spans="1:7" ht="12.75" thickBot="1">
      <c r="A121" s="41" t="s">
        <v>148</v>
      </c>
      <c r="B121" s="42" t="s">
        <v>321</v>
      </c>
      <c r="C121" s="42" t="s">
        <v>225</v>
      </c>
      <c r="D121" s="42" t="s">
        <v>424</v>
      </c>
      <c r="E121" s="44" t="s">
        <v>154</v>
      </c>
      <c r="F121" s="44" t="s">
        <v>168</v>
      </c>
      <c r="G121" s="45" t="s">
        <v>115</v>
      </c>
    </row>
    <row r="122" spans="1:7" ht="12.75" thickBot="1">
      <c r="A122" s="41" t="s">
        <v>195</v>
      </c>
      <c r="B122" s="42" t="s">
        <v>321</v>
      </c>
      <c r="C122" s="42" t="s">
        <v>52</v>
      </c>
      <c r="D122" s="42" t="s">
        <v>424</v>
      </c>
      <c r="E122" s="44" t="s">
        <v>406</v>
      </c>
      <c r="F122" s="44" t="s">
        <v>165</v>
      </c>
      <c r="G122" s="45" t="s">
        <v>116</v>
      </c>
    </row>
    <row r="123" spans="1:7" ht="12.75" thickBot="1">
      <c r="A123" s="41" t="s">
        <v>27</v>
      </c>
      <c r="B123" s="42" t="s">
        <v>321</v>
      </c>
      <c r="C123" s="42" t="s">
        <v>49</v>
      </c>
      <c r="D123" s="42" t="s">
        <v>424</v>
      </c>
      <c r="E123" s="44" t="s">
        <v>423</v>
      </c>
      <c r="F123" s="44" t="s">
        <v>163</v>
      </c>
      <c r="G123" s="45" t="s">
        <v>115</v>
      </c>
    </row>
    <row r="124" spans="1:7" ht="12.75" thickBot="1">
      <c r="A124" s="41" t="s">
        <v>203</v>
      </c>
      <c r="B124" s="42" t="s">
        <v>321</v>
      </c>
      <c r="C124" s="42" t="s">
        <v>83</v>
      </c>
      <c r="D124" s="42" t="s">
        <v>424</v>
      </c>
      <c r="E124" s="44" t="s">
        <v>425</v>
      </c>
      <c r="F124" s="44" t="s">
        <v>162</v>
      </c>
      <c r="G124" s="45" t="s">
        <v>117</v>
      </c>
    </row>
    <row r="125" spans="1:7" ht="12.75" thickBot="1">
      <c r="A125" s="41" t="s">
        <v>343</v>
      </c>
      <c r="B125" s="42" t="s">
        <v>321</v>
      </c>
      <c r="C125" s="42" t="s">
        <v>83</v>
      </c>
      <c r="D125" s="42" t="s">
        <v>424</v>
      </c>
      <c r="E125" s="44" t="s">
        <v>425</v>
      </c>
      <c r="F125" s="44" t="s">
        <v>162</v>
      </c>
      <c r="G125" s="45" t="s">
        <v>353</v>
      </c>
    </row>
    <row r="126" spans="1:7" ht="12.75" thickBot="1">
      <c r="A126" s="41" t="s">
        <v>204</v>
      </c>
      <c r="B126" s="42" t="s">
        <v>321</v>
      </c>
      <c r="C126" s="42" t="s">
        <v>83</v>
      </c>
      <c r="D126" s="42" t="s">
        <v>424</v>
      </c>
      <c r="E126" s="44" t="s">
        <v>425</v>
      </c>
      <c r="F126" s="44" t="s">
        <v>162</v>
      </c>
      <c r="G126" s="45" t="s">
        <v>117</v>
      </c>
    </row>
    <row r="127" spans="1:7" ht="12.75" thickBot="1">
      <c r="A127" s="41" t="s">
        <v>8</v>
      </c>
      <c r="B127" s="42" t="s">
        <v>321</v>
      </c>
      <c r="C127" s="42" t="s">
        <v>258</v>
      </c>
      <c r="D127" s="42" t="s">
        <v>424</v>
      </c>
      <c r="E127" s="44" t="s">
        <v>425</v>
      </c>
      <c r="F127" s="44" t="s">
        <v>166</v>
      </c>
      <c r="G127" s="45" t="s">
        <v>115</v>
      </c>
    </row>
    <row r="128" spans="1:7" ht="12.75" thickBot="1">
      <c r="A128" s="41" t="s">
        <v>211</v>
      </c>
      <c r="B128" s="42" t="s">
        <v>321</v>
      </c>
      <c r="C128" s="42" t="s">
        <v>90</v>
      </c>
      <c r="D128" s="42" t="s">
        <v>424</v>
      </c>
      <c r="E128" s="44" t="s">
        <v>425</v>
      </c>
      <c r="F128" s="44" t="s">
        <v>173</v>
      </c>
      <c r="G128" s="45" t="s">
        <v>115</v>
      </c>
    </row>
    <row r="129" spans="1:7" ht="12.75" thickBot="1">
      <c r="A129" s="41" t="s">
        <v>344</v>
      </c>
      <c r="B129" s="42" t="s">
        <v>321</v>
      </c>
      <c r="C129" s="42" t="s">
        <v>90</v>
      </c>
      <c r="D129" s="42" t="s">
        <v>424</v>
      </c>
      <c r="E129" s="44" t="s">
        <v>425</v>
      </c>
      <c r="F129" s="44" t="s">
        <v>173</v>
      </c>
      <c r="G129" s="45" t="s">
        <v>353</v>
      </c>
    </row>
    <row r="130" spans="1:7" ht="12.75" thickBot="1">
      <c r="A130" s="41" t="s">
        <v>212</v>
      </c>
      <c r="B130" s="42" t="s">
        <v>321</v>
      </c>
      <c r="C130" s="42" t="s">
        <v>90</v>
      </c>
      <c r="D130" s="42" t="s">
        <v>424</v>
      </c>
      <c r="E130" s="44" t="s">
        <v>425</v>
      </c>
      <c r="F130" s="44" t="s">
        <v>173</v>
      </c>
      <c r="G130" s="45" t="s">
        <v>115</v>
      </c>
    </row>
    <row r="131" spans="1:7" ht="12.75" thickBot="1">
      <c r="A131" s="41" t="s">
        <v>326</v>
      </c>
      <c r="B131" s="42" t="s">
        <v>321</v>
      </c>
      <c r="C131" s="42" t="s">
        <v>240</v>
      </c>
      <c r="D131" s="42" t="s">
        <v>424</v>
      </c>
      <c r="E131" s="44" t="s">
        <v>406</v>
      </c>
      <c r="F131" s="44" t="s">
        <v>170</v>
      </c>
      <c r="G131" s="45" t="s">
        <v>117</v>
      </c>
    </row>
    <row r="132" spans="1:7" ht="12.75" thickBot="1">
      <c r="A132" s="41" t="s">
        <v>325</v>
      </c>
      <c r="B132" s="42" t="s">
        <v>321</v>
      </c>
      <c r="C132" s="42" t="s">
        <v>240</v>
      </c>
      <c r="D132" s="42" t="s">
        <v>424</v>
      </c>
      <c r="E132" s="44" t="s">
        <v>406</v>
      </c>
      <c r="F132" s="44" t="s">
        <v>170</v>
      </c>
      <c r="G132" s="45" t="s">
        <v>117</v>
      </c>
    </row>
    <row r="133" spans="1:7" ht="12.75" thickBot="1">
      <c r="A133" s="41" t="s">
        <v>9</v>
      </c>
      <c r="B133" s="42" t="s">
        <v>321</v>
      </c>
      <c r="C133" s="42" t="s">
        <v>261</v>
      </c>
      <c r="D133" s="42" t="s">
        <v>424</v>
      </c>
      <c r="E133" s="44" t="s">
        <v>425</v>
      </c>
      <c r="F133" s="44" t="s">
        <v>166</v>
      </c>
      <c r="G133" s="45" t="s">
        <v>116</v>
      </c>
    </row>
    <row r="134" spans="1:7" ht="12.75" thickBot="1">
      <c r="A134" s="41" t="s">
        <v>42</v>
      </c>
      <c r="B134" s="42" t="s">
        <v>321</v>
      </c>
      <c r="C134" s="42" t="s">
        <v>264</v>
      </c>
      <c r="D134" s="42" t="s">
        <v>424</v>
      </c>
      <c r="E134" s="44" t="s">
        <v>423</v>
      </c>
      <c r="F134" s="44" t="s">
        <v>167</v>
      </c>
      <c r="G134" s="45" t="s">
        <v>115</v>
      </c>
    </row>
    <row r="135" spans="1:7" ht="12.75" thickBot="1">
      <c r="A135" s="41" t="s">
        <v>291</v>
      </c>
      <c r="B135" s="42" t="s">
        <v>321</v>
      </c>
      <c r="C135" s="42" t="s">
        <v>64</v>
      </c>
      <c r="D135" s="42" t="s">
        <v>424</v>
      </c>
      <c r="E135" s="44" t="s">
        <v>425</v>
      </c>
      <c r="F135" s="44" t="s">
        <v>161</v>
      </c>
      <c r="G135" s="45" t="s">
        <v>115</v>
      </c>
    </row>
    <row r="136" spans="1:7" ht="12.75" thickBot="1">
      <c r="A136" s="41" t="s">
        <v>434</v>
      </c>
      <c r="B136" s="42" t="s">
        <v>355</v>
      </c>
      <c r="C136" s="42" t="s">
        <v>130</v>
      </c>
      <c r="D136" s="42" t="s">
        <v>421</v>
      </c>
      <c r="E136" s="44" t="s">
        <v>420</v>
      </c>
      <c r="F136" s="44" t="s">
        <v>173</v>
      </c>
      <c r="G136" s="45" t="s">
        <v>422</v>
      </c>
    </row>
    <row r="137" spans="1:7" ht="12.75" thickBot="1">
      <c r="A137" s="41" t="s">
        <v>135</v>
      </c>
      <c r="B137" s="42" t="s">
        <v>321</v>
      </c>
      <c r="C137" s="42" t="s">
        <v>97</v>
      </c>
      <c r="D137" s="42" t="s">
        <v>424</v>
      </c>
      <c r="E137" s="44" t="s">
        <v>425</v>
      </c>
      <c r="F137" s="44" t="s">
        <v>171</v>
      </c>
      <c r="G137" s="45" t="s">
        <v>115</v>
      </c>
    </row>
    <row r="138" spans="1:7" ht="12.75" thickBot="1">
      <c r="A138" s="41" t="s">
        <v>0</v>
      </c>
      <c r="B138" s="42" t="s">
        <v>321</v>
      </c>
      <c r="C138" s="42" t="s">
        <v>227</v>
      </c>
      <c r="D138" s="42" t="s">
        <v>424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435</v>
      </c>
      <c r="B139" s="42" t="s">
        <v>321</v>
      </c>
      <c r="C139" s="42" t="s">
        <v>266</v>
      </c>
      <c r="D139" s="42" t="s">
        <v>424</v>
      </c>
      <c r="E139" s="44" t="s">
        <v>425</v>
      </c>
      <c r="F139" s="44" t="s">
        <v>166</v>
      </c>
      <c r="G139" s="45" t="s">
        <v>115</v>
      </c>
    </row>
    <row r="140" spans="1:7" ht="12.75" thickBot="1">
      <c r="A140" s="41" t="s">
        <v>205</v>
      </c>
      <c r="B140" s="42" t="s">
        <v>321</v>
      </c>
      <c r="C140" s="42" t="s">
        <v>84</v>
      </c>
      <c r="D140" s="42" t="s">
        <v>424</v>
      </c>
      <c r="E140" s="44" t="s">
        <v>425</v>
      </c>
      <c r="F140" s="44" t="s">
        <v>162</v>
      </c>
      <c r="G140" s="45" t="s">
        <v>115</v>
      </c>
    </row>
    <row r="141" spans="1:7" ht="12.75" customHeight="1" thickBot="1">
      <c r="A141" s="41" t="s">
        <v>436</v>
      </c>
      <c r="B141" s="42" t="s">
        <v>403</v>
      </c>
      <c r="C141" s="42" t="s">
        <v>130</v>
      </c>
      <c r="D141" s="42" t="s">
        <v>437</v>
      </c>
      <c r="E141" s="44" t="s">
        <v>429</v>
      </c>
      <c r="F141" s="44" t="s">
        <v>162</v>
      </c>
      <c r="G141" s="45" t="s">
        <v>409</v>
      </c>
    </row>
    <row r="142" spans="1:7" ht="12.75" customHeight="1" thickBot="1">
      <c r="A142" s="41" t="s">
        <v>28</v>
      </c>
      <c r="B142" s="42" t="s">
        <v>321</v>
      </c>
      <c r="C142" s="42" t="s">
        <v>50</v>
      </c>
      <c r="D142" s="42" t="s">
        <v>424</v>
      </c>
      <c r="E142" s="44" t="s">
        <v>423</v>
      </c>
      <c r="F142" s="44" t="s">
        <v>163</v>
      </c>
      <c r="G142" s="45" t="s">
        <v>116</v>
      </c>
    </row>
    <row r="143" spans="1:7" ht="12.75" thickBot="1">
      <c r="A143" s="41" t="s">
        <v>29</v>
      </c>
      <c r="B143" s="42" t="s">
        <v>321</v>
      </c>
      <c r="C143" s="42" t="s">
        <v>50</v>
      </c>
      <c r="D143" s="42" t="s">
        <v>424</v>
      </c>
      <c r="E143" s="44" t="s">
        <v>423</v>
      </c>
      <c r="F143" s="44" t="s">
        <v>163</v>
      </c>
      <c r="G143" s="45" t="s">
        <v>116</v>
      </c>
    </row>
    <row r="144" spans="1:7" ht="12.75" thickBot="1">
      <c r="A144" s="41" t="s">
        <v>438</v>
      </c>
      <c r="B144" s="42" t="s">
        <v>355</v>
      </c>
      <c r="C144" s="42" t="s">
        <v>130</v>
      </c>
      <c r="D144" s="42" t="s">
        <v>420</v>
      </c>
      <c r="E144" s="44" t="s">
        <v>421</v>
      </c>
      <c r="F144" s="44" t="s">
        <v>172</v>
      </c>
      <c r="G144" s="45" t="s">
        <v>422</v>
      </c>
    </row>
    <row r="145" spans="1:7" ht="12.75" thickBot="1">
      <c r="A145" s="41" t="s">
        <v>122</v>
      </c>
      <c r="B145" s="42" t="s">
        <v>321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2.75" thickBot="1">
      <c r="A146" s="41" t="s">
        <v>123</v>
      </c>
      <c r="B146" s="42" t="s">
        <v>321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2.75" thickBot="1">
      <c r="A147" s="41" t="s">
        <v>10</v>
      </c>
      <c r="B147" s="42" t="s">
        <v>321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2.75" thickBot="1">
      <c r="A148" s="41" t="s">
        <v>308</v>
      </c>
      <c r="B148" s="42" t="s">
        <v>321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2.75" thickBot="1">
      <c r="A149" s="41" t="s">
        <v>309</v>
      </c>
      <c r="B149" s="42" t="s">
        <v>321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2.75" thickBot="1">
      <c r="A150" s="41" t="s">
        <v>107</v>
      </c>
      <c r="B150" s="42" t="s">
        <v>321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2.75" thickBot="1">
      <c r="A151" s="41" t="s">
        <v>345</v>
      </c>
      <c r="B151" s="42" t="s">
        <v>321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353</v>
      </c>
    </row>
    <row r="152" spans="1:7" ht="12.75" thickBot="1">
      <c r="A152" s="41" t="s">
        <v>108</v>
      </c>
      <c r="B152" s="42" t="s">
        <v>321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2.75" thickBot="1">
      <c r="A153" s="41" t="s">
        <v>357</v>
      </c>
      <c r="B153" s="42" t="s">
        <v>321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2.75" thickBot="1">
      <c r="A154" s="41" t="s">
        <v>347</v>
      </c>
      <c r="B154" s="42" t="s">
        <v>321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353</v>
      </c>
    </row>
    <row r="155" spans="1:7" ht="12.75" thickBot="1">
      <c r="A155" s="41" t="s">
        <v>358</v>
      </c>
      <c r="B155" s="42" t="s">
        <v>321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2.75" thickBot="1">
      <c r="A156" s="41" t="s">
        <v>136</v>
      </c>
      <c r="B156" s="42" t="s">
        <v>321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2.75" thickBot="1">
      <c r="A157" s="41" t="s">
        <v>346</v>
      </c>
      <c r="B157" s="42" t="s">
        <v>321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353</v>
      </c>
    </row>
    <row r="158" spans="1:7" ht="12.75" thickBot="1">
      <c r="A158" s="41" t="s">
        <v>137</v>
      </c>
      <c r="B158" s="42" t="s">
        <v>321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2.75" thickBot="1">
      <c r="A159" s="41" t="s">
        <v>310</v>
      </c>
      <c r="B159" s="42" t="s">
        <v>321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2.75" thickBot="1">
      <c r="A160" s="41" t="s">
        <v>30</v>
      </c>
      <c r="B160" s="42" t="s">
        <v>321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2.75" thickBot="1">
      <c r="A161" s="41" t="s">
        <v>31</v>
      </c>
      <c r="B161" s="42" t="s">
        <v>321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2.75" thickBot="1">
      <c r="A162" s="41" t="s">
        <v>397</v>
      </c>
      <c r="B162" s="42" t="s">
        <v>391</v>
      </c>
      <c r="C162" s="42" t="s">
        <v>392</v>
      </c>
      <c r="D162" s="42"/>
      <c r="E162" s="44" t="s">
        <v>152</v>
      </c>
      <c r="F162" s="44" t="s">
        <v>167</v>
      </c>
      <c r="G162" s="46" t="s">
        <v>116</v>
      </c>
    </row>
    <row r="163" spans="1:7" ht="12.75" thickBot="1">
      <c r="A163" s="41" t="s">
        <v>398</v>
      </c>
      <c r="B163" s="42" t="s">
        <v>391</v>
      </c>
      <c r="C163" s="42" t="s">
        <v>392</v>
      </c>
      <c r="D163" s="42"/>
      <c r="E163" s="44" t="s">
        <v>152</v>
      </c>
      <c r="F163" s="44" t="s">
        <v>167</v>
      </c>
      <c r="G163" s="46" t="s">
        <v>116</v>
      </c>
    </row>
    <row r="164" spans="1:7" ht="12.75" thickBot="1">
      <c r="A164" s="41" t="s">
        <v>386</v>
      </c>
      <c r="B164" s="42" t="s">
        <v>321</v>
      </c>
      <c r="C164" s="42" t="s">
        <v>54</v>
      </c>
      <c r="D164" s="42" t="s">
        <v>150</v>
      </c>
      <c r="E164" s="44" t="s">
        <v>406</v>
      </c>
      <c r="F164" s="44" t="s">
        <v>165</v>
      </c>
      <c r="G164" s="46" t="s">
        <v>116</v>
      </c>
    </row>
    <row r="165" spans="1:7" ht="12.75" thickBot="1">
      <c r="A165" s="41" t="s">
        <v>387</v>
      </c>
      <c r="B165" s="42" t="s">
        <v>321</v>
      </c>
      <c r="C165" s="42" t="s">
        <v>54</v>
      </c>
      <c r="D165" s="42" t="s">
        <v>150</v>
      </c>
      <c r="E165" s="44" t="s">
        <v>406</v>
      </c>
      <c r="F165" s="44" t="s">
        <v>165</v>
      </c>
      <c r="G165" s="46" t="s">
        <v>116</v>
      </c>
    </row>
    <row r="166" spans="1:7" ht="12.75" thickBot="1">
      <c r="A166" s="41" t="s">
        <v>311</v>
      </c>
      <c r="B166" s="42" t="s">
        <v>321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2.75" thickBot="1">
      <c r="A167" s="41" t="s">
        <v>312</v>
      </c>
      <c r="B167" s="42" t="s">
        <v>321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2.75" thickBot="1">
      <c r="A168" s="41" t="s">
        <v>439</v>
      </c>
      <c r="B168" s="42" t="s">
        <v>355</v>
      </c>
      <c r="C168" s="42" t="s">
        <v>130</v>
      </c>
      <c r="D168" s="42" t="s">
        <v>421</v>
      </c>
      <c r="E168" s="44" t="s">
        <v>420</v>
      </c>
      <c r="F168" s="44" t="s">
        <v>173</v>
      </c>
      <c r="G168" s="46" t="s">
        <v>422</v>
      </c>
    </row>
    <row r="169" spans="1:7" ht="12.75" thickBot="1">
      <c r="A169" s="41" t="s">
        <v>206</v>
      </c>
      <c r="B169" s="42" t="s">
        <v>321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2.75" thickBot="1">
      <c r="A170" s="41" t="s">
        <v>197</v>
      </c>
      <c r="B170" s="42" t="s">
        <v>321</v>
      </c>
      <c r="C170" s="42" t="s">
        <v>55</v>
      </c>
      <c r="D170" s="42" t="s">
        <v>150</v>
      </c>
      <c r="E170" s="44" t="s">
        <v>406</v>
      </c>
      <c r="F170" s="44" t="s">
        <v>165</v>
      </c>
      <c r="G170" s="46" t="s">
        <v>116</v>
      </c>
    </row>
    <row r="171" spans="1:7" ht="12.75" thickBot="1">
      <c r="A171" s="41" t="s">
        <v>196</v>
      </c>
      <c r="B171" s="42" t="s">
        <v>321</v>
      </c>
      <c r="C171" s="42" t="s">
        <v>55</v>
      </c>
      <c r="D171" s="42" t="s">
        <v>150</v>
      </c>
      <c r="E171" s="44" t="s">
        <v>406</v>
      </c>
      <c r="F171" s="44" t="s">
        <v>165</v>
      </c>
      <c r="G171" s="46" t="s">
        <v>116</v>
      </c>
    </row>
    <row r="172" spans="1:7" ht="12.75" thickBot="1">
      <c r="A172" s="41" t="s">
        <v>277</v>
      </c>
      <c r="B172" s="42" t="s">
        <v>321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2.75" thickBot="1">
      <c r="A173" s="41" t="s">
        <v>278</v>
      </c>
      <c r="B173" s="42" t="s">
        <v>321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2.75" thickBot="1">
      <c r="A174" s="41" t="s">
        <v>348</v>
      </c>
      <c r="B174" s="42" t="s">
        <v>321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353</v>
      </c>
    </row>
    <row r="175" spans="1:7" ht="12.75" thickBot="1">
      <c r="A175" s="41" t="s">
        <v>279</v>
      </c>
      <c r="B175" s="42" t="s">
        <v>321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2.75" thickBot="1">
      <c r="A176" s="41" t="s">
        <v>359</v>
      </c>
      <c r="B176" s="42" t="s">
        <v>321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2.75" thickBot="1">
      <c r="A177" s="41" t="s">
        <v>314</v>
      </c>
      <c r="B177" s="42" t="s">
        <v>321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2.75" thickBot="1">
      <c r="A178" s="41" t="s">
        <v>11</v>
      </c>
      <c r="B178" s="42" t="s">
        <v>321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2.75" thickBot="1">
      <c r="A179" s="41" t="s">
        <v>440</v>
      </c>
      <c r="B179" s="42" t="s">
        <v>403</v>
      </c>
      <c r="C179" s="42" t="s">
        <v>130</v>
      </c>
      <c r="D179" s="42" t="s">
        <v>441</v>
      </c>
      <c r="E179" s="44" t="s">
        <v>418</v>
      </c>
      <c r="F179" s="44" t="s">
        <v>161</v>
      </c>
      <c r="G179" s="46" t="s">
        <v>409</v>
      </c>
    </row>
    <row r="180" spans="1:7" ht="12.75" thickBot="1">
      <c r="A180" s="41" t="s">
        <v>388</v>
      </c>
      <c r="B180" s="42" t="s">
        <v>321</v>
      </c>
      <c r="C180" s="42" t="s">
        <v>60</v>
      </c>
      <c r="D180" s="42" t="s">
        <v>150</v>
      </c>
      <c r="E180" s="44" t="s">
        <v>406</v>
      </c>
      <c r="F180" s="44" t="s">
        <v>165</v>
      </c>
      <c r="G180" s="46" t="s">
        <v>117</v>
      </c>
    </row>
    <row r="181" spans="1:7" ht="12.75" thickBot="1">
      <c r="A181" s="41" t="s">
        <v>389</v>
      </c>
      <c r="B181" s="42" t="s">
        <v>321</v>
      </c>
      <c r="C181" s="42" t="s">
        <v>60</v>
      </c>
      <c r="D181" s="42" t="s">
        <v>150</v>
      </c>
      <c r="E181" s="44" t="s">
        <v>406</v>
      </c>
      <c r="F181" s="44" t="s">
        <v>165</v>
      </c>
      <c r="G181" s="46" t="s">
        <v>117</v>
      </c>
    </row>
    <row r="182" spans="1:7" ht="12.75" thickBot="1">
      <c r="A182" s="41" t="s">
        <v>36</v>
      </c>
      <c r="B182" s="42" t="s">
        <v>321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2.75" thickBot="1">
      <c r="A183" s="41" t="s">
        <v>207</v>
      </c>
      <c r="B183" s="42" t="s">
        <v>321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2.75" thickBot="1">
      <c r="A184" s="41" t="s">
        <v>292</v>
      </c>
      <c r="B184" s="42" t="s">
        <v>321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2.75" thickBot="1">
      <c r="A185" s="41" t="s">
        <v>349</v>
      </c>
      <c r="B185" s="42" t="s">
        <v>321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353</v>
      </c>
    </row>
    <row r="186" spans="1:7" ht="12.75" thickBot="1">
      <c r="A186" s="41" t="s">
        <v>293</v>
      </c>
      <c r="B186" s="42" t="s">
        <v>321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2.75" thickBot="1">
      <c r="A187" s="41" t="s">
        <v>442</v>
      </c>
      <c r="B187" s="42" t="s">
        <v>403</v>
      </c>
      <c r="C187" s="42" t="s">
        <v>130</v>
      </c>
      <c r="D187" s="42" t="s">
        <v>443</v>
      </c>
      <c r="E187" s="44" t="s">
        <v>405</v>
      </c>
      <c r="F187" s="44" t="s">
        <v>171</v>
      </c>
      <c r="G187" s="46" t="s">
        <v>409</v>
      </c>
    </row>
    <row r="188" spans="1:7" ht="12.75" thickBot="1">
      <c r="A188" s="41" t="s">
        <v>32</v>
      </c>
      <c r="B188" s="42" t="s">
        <v>321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2.75" thickBot="1">
      <c r="A189" s="41" t="s">
        <v>33</v>
      </c>
      <c r="B189" s="42" t="s">
        <v>321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2.75" thickBot="1">
      <c r="A190" s="41" t="s">
        <v>34</v>
      </c>
      <c r="B190" s="42" t="s">
        <v>321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2.75" thickBot="1">
      <c r="A191" s="41" t="s">
        <v>109</v>
      </c>
      <c r="B191" s="42" t="s">
        <v>321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2.75" thickBot="1">
      <c r="A192" s="41" t="s">
        <v>110</v>
      </c>
      <c r="B192" s="42" t="s">
        <v>321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2.75" thickBot="1">
      <c r="A193" s="41" t="s">
        <v>208</v>
      </c>
      <c r="B193" s="42" t="s">
        <v>321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2.75" thickBot="1">
      <c r="A194" s="41" t="s">
        <v>209</v>
      </c>
      <c r="B194" s="42" t="s">
        <v>321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2.75" thickBot="1">
      <c r="A195" s="41" t="s">
        <v>294</v>
      </c>
      <c r="B195" s="42" t="s">
        <v>321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2.75" thickBot="1">
      <c r="A196" s="41" t="s">
        <v>350</v>
      </c>
      <c r="B196" s="42" t="s">
        <v>321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353</v>
      </c>
    </row>
    <row r="197" spans="1:7" ht="12.75" thickBot="1">
      <c r="A197" s="41" t="s">
        <v>295</v>
      </c>
      <c r="B197" s="42" t="s">
        <v>321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2.75" thickBot="1">
      <c r="A198" s="41" t="s">
        <v>37</v>
      </c>
      <c r="B198" s="42" t="s">
        <v>321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2.75" thickBot="1">
      <c r="A199" s="41" t="s">
        <v>296</v>
      </c>
      <c r="B199" s="42" t="s">
        <v>321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2.75" thickBot="1">
      <c r="A200" s="41" t="s">
        <v>1</v>
      </c>
      <c r="B200" s="42" t="s">
        <v>321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2.75" thickBot="1">
      <c r="A201" s="41" t="s">
        <v>2</v>
      </c>
      <c r="B201" s="42" t="s">
        <v>321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2.75" thickBot="1">
      <c r="A202" s="41" t="s">
        <v>3</v>
      </c>
      <c r="B202" s="42" t="s">
        <v>321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2.75" thickBot="1">
      <c r="A203" s="41" t="s">
        <v>313</v>
      </c>
      <c r="B203" s="42" t="s">
        <v>321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2.75" thickBot="1">
      <c r="A204" s="41" t="s">
        <v>297</v>
      </c>
      <c r="B204" s="42" t="s">
        <v>321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2.75" thickBot="1">
      <c r="A205" s="41" t="s">
        <v>298</v>
      </c>
      <c r="B205" s="42" t="s">
        <v>321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2.75" thickBot="1">
      <c r="A206" s="41" t="s">
        <v>354</v>
      </c>
      <c r="B206" s="42" t="s">
        <v>321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353</v>
      </c>
    </row>
    <row r="207" spans="1:7" ht="12.75" thickBot="1">
      <c r="A207" s="41" t="s">
        <v>299</v>
      </c>
      <c r="B207" s="42" t="s">
        <v>321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2.75" thickBot="1">
      <c r="A208" s="41" t="s">
        <v>12</v>
      </c>
      <c r="B208" s="42" t="s">
        <v>321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2.75" thickBot="1">
      <c r="A209" s="41" t="s">
        <v>280</v>
      </c>
      <c r="B209" s="42" t="s">
        <v>321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2.75" thickBot="1">
      <c r="A210" s="41" t="s">
        <v>13</v>
      </c>
      <c r="B210" s="42" t="s">
        <v>321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2.75" thickBot="1">
      <c r="A211" s="41" t="s">
        <v>4</v>
      </c>
      <c r="B211" s="42" t="s">
        <v>321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2.75" thickBot="1">
      <c r="A212" s="41" t="s">
        <v>281</v>
      </c>
      <c r="B212" s="42" t="s">
        <v>321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2.75" thickBot="1">
      <c r="A213" s="41" t="s">
        <v>351</v>
      </c>
      <c r="B213" s="42" t="s">
        <v>321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353</v>
      </c>
    </row>
    <row r="214" spans="1:7" ht="12.75" thickBot="1">
      <c r="A214" s="41" t="s">
        <v>282</v>
      </c>
      <c r="B214" s="42" t="s">
        <v>321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2.75" thickBot="1">
      <c r="A215" s="41" t="s">
        <v>444</v>
      </c>
      <c r="B215" s="42" t="s">
        <v>403</v>
      </c>
      <c r="C215" s="42" t="s">
        <v>130</v>
      </c>
      <c r="D215" s="42" t="s">
        <v>445</v>
      </c>
      <c r="E215" s="44" t="s">
        <v>408</v>
      </c>
      <c r="F215" s="44" t="s">
        <v>166</v>
      </c>
      <c r="G215" s="46" t="s">
        <v>409</v>
      </c>
    </row>
    <row r="216" spans="1:7" ht="12.75" thickBot="1">
      <c r="A216" s="41" t="s">
        <v>43</v>
      </c>
      <c r="B216" s="42" t="s">
        <v>321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2.75" thickBot="1">
      <c r="A217" s="41" t="s">
        <v>38</v>
      </c>
      <c r="B217" s="42" t="s">
        <v>321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2.75" thickBot="1">
      <c r="A218" s="41" t="s">
        <v>213</v>
      </c>
      <c r="B218" s="42" t="s">
        <v>321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2.75" thickBot="1">
      <c r="A219" s="47" t="s">
        <v>390</v>
      </c>
      <c r="B219" s="48" t="s">
        <v>403</v>
      </c>
      <c r="C219" s="48" t="s">
        <v>130</v>
      </c>
      <c r="D219" s="48" t="s">
        <v>393</v>
      </c>
      <c r="E219" s="49" t="s">
        <v>152</v>
      </c>
      <c r="F219" s="49" t="s">
        <v>167</v>
      </c>
      <c r="G219" s="50" t="s">
        <v>115</v>
      </c>
    </row>
    <row r="220" spans="1:7" ht="12.75" thickBot="1">
      <c r="A220" s="51" t="s">
        <v>360</v>
      </c>
      <c r="B220" s="52" t="s">
        <v>321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2.75" thickTop="1">
      <c r="A221" s="36"/>
      <c r="B221" s="36"/>
      <c r="C221" s="36"/>
      <c r="D221" s="36"/>
      <c r="E221" s="37"/>
      <c r="F221" s="37"/>
      <c r="G221" s="37"/>
    </row>
    <row r="223" ht="12.75" thickBot="1"/>
    <row r="224" spans="1:5" ht="12.7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36">
      <c r="A2" s="30" t="str">
        <f>'Notification Sheet'!$D$4</f>
        <v>EA014</v>
      </c>
      <c r="B2" s="31" t="str">
        <f>'Notification Sheet'!$C$5</f>
        <v>MER/UKD/189/15</v>
      </c>
      <c r="C2" s="31" t="str">
        <f>'Notification Sheet'!$C$8</f>
        <v>MTB Low DP transmitter s/n 94104115440200230 failed its calibration check during procedure CP11.</v>
      </c>
      <c r="D2" s="31" t="str">
        <f>'Notification Sheet'!$D$21</f>
        <v>Whitwell MTB</v>
      </c>
      <c r="E2" s="31" t="str">
        <f>'Notification Sheet'!$D$25</f>
        <v>EA</v>
      </c>
      <c r="F2" s="31" t="str">
        <f>'Notification Sheet'!$D$23</f>
        <v>National Grid - DN</v>
      </c>
      <c r="G2" s="31" t="str">
        <f>'Notification Sheet'!$D$30</f>
        <v>Low</v>
      </c>
      <c r="H2" s="31">
        <f>'Notification Sheet'!$D$28</f>
        <v>0.214</v>
      </c>
      <c r="I2" s="32">
        <f>'Notification Sheet'!$D$29</f>
        <v>2.377</v>
      </c>
      <c r="J2" s="33">
        <f>'Notification Sheet'!$D$16</f>
        <v>42170</v>
      </c>
      <c r="K2" s="33">
        <f>'Notification Sheet'!$D$17</f>
        <v>42514</v>
      </c>
      <c r="L2" s="34">
        <f>'Notification Sheet'!$D$18</f>
        <v>41828</v>
      </c>
      <c r="M2" s="34">
        <f>'Notification Sheet'!$D$19</f>
        <v>42180</v>
      </c>
      <c r="N2" s="34">
        <f>'Notification Sheet'!$D$13</f>
        <v>42548</v>
      </c>
      <c r="O2" s="32" t="str">
        <f>'Notification Sheet'!$C$6</f>
        <v>MER in Compilation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2016-06-27T15:01:15Z</dcterms:modified>
  <cp:category/>
  <cp:version/>
  <cp:contentType/>
  <cp:contentStatus/>
</cp:coreProperties>
</file>