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F24DD678-2ECF-4346-87B6-4FD31455B82B}" xr6:coauthVersionLast="44" xr6:coauthVersionMax="44" xr10:uidLastSave="{00000000-0000-0000-0000-000000000000}"/>
  <bookViews>
    <workbookView xWindow="-103" yWindow="-103" windowWidth="16663" windowHeight="10046" xr2:uid="{00000000-000D-0000-FFFF-FFFF00000000}"/>
  </bookViews>
  <sheets>
    <sheet name="Sheet1" sheetId="1" r:id="rId1"/>
  </sheets>
  <definedNames>
    <definedName name="_xlnm._FilterDatabase" localSheetId="0" hidden="1">Sheet1!$B$2:$K$60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alcChain>
</file>

<file path=xl/sharedStrings.xml><?xml version="1.0" encoding="utf-8"?>
<sst xmlns="http://schemas.openxmlformats.org/spreadsheetml/2006/main" count="384" uniqueCount="201">
  <si>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</si>
  <si>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</si>
  <si>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</si>
  <si>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</si>
  <si>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</si>
  <si>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</si>
  <si>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</si>
  <si>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</si>
  <si>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</si>
  <si>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</si>
  <si>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</si>
  <si>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</si>
  <si>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</si>
  <si>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</si>
  <si>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</si>
  <si>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</si>
  <si>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</si>
  <si>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</si>
  <si>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</si>
  <si>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</si>
  <si>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</si>
  <si>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</si>
  <si>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</si>
  <si>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</si>
  <si>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</si>
  <si>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</si>
  <si>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</si>
  <si>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</si>
  <si>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</si>
  <si>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</si>
  <si>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</si>
  <si>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</si>
  <si>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</si>
  <si>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</si>
  <si>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</si>
  <si>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</si>
  <si>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</si>
  <si>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</si>
  <si>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</si>
  <si>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</si>
  <si>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</si>
  <si>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</si>
  <si>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</si>
  <si>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</si>
  <si>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</si>
  <si>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</si>
  <si>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</si>
  <si>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</si>
  <si>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</si>
  <si>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</si>
  <si>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</si>
  <si>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</si>
  <si>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</si>
  <si>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</si>
  <si>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</si>
  <si>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</si>
  <si>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</si>
  <si>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</si>
  <si>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</si>
  <si>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</si>
  <si>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</si>
  <si>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</si>
  <si>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</si>
  <si>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</si>
  <si>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</si>
  <si>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</si>
  <si>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</si>
  <si>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</si>
  <si>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</si>
  <si>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</si>
  <si>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</si>
  <si>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</si>
  <si>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</si>
  <si>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</si>
  <si>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</si>
  <si>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</si>
  <si>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</si>
  <si>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</si>
  <si>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</si>
  <si>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</si>
  <si>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</si>
  <si>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</si>
  <si>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</si>
  <si>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</si>
  <si>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</si>
  <si>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</si>
  <si>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</si>
  <si>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</si>
  <si>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</si>
  <si>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</si>
  <si>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</si>
  <si>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</si>
  <si>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</si>
  <si>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</si>
  <si>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</si>
  <si>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</si>
  <si>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</si>
  <si>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</si>
  <si>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</si>
  <si>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</si>
  <si>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</si>
  <si>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</si>
  <si>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</si>
  <si>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</si>
  <si>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</si>
  <si>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</si>
  <si>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</si>
  <si>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</si>
  <si>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</si>
  <si>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</si>
  <si>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</si>
  <si>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</si>
  <si>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</si>
  <si>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</si>
  <si>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</si>
  <si>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</si>
  <si>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</si>
  <si>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</si>
  <si>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</si>
  <si>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</si>
  <si>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</si>
  <si>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</si>
  <si>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</si>
  <si>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</si>
  <si>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</si>
  <si>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</si>
  <si>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</si>
  <si>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</si>
  <si>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</si>
  <si>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</si>
  <si>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</si>
  <si>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</si>
  <si>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</si>
  <si>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</si>
  <si>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</si>
  <si>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</si>
  <si>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No bias present</t>
  </si>
  <si>
    <t>Uniformly Allocable Sources of UG. A generic term for as yet unidentified sources of UG should be included in the methodology</t>
  </si>
  <si>
    <t>Incorrect customer information e.g. address</t>
  </si>
  <si>
    <t>Creation of New End User Categories</t>
  </si>
  <si>
    <t>XRN4665 – Creation of New End User Categories</t>
  </si>
  <si>
    <t>SGN Pre-pay Presentation on JoT, 22 Feb 2019
http://www.gasgovernance.co.uk/280119</t>
  </si>
  <si>
    <t>Assess correlation between detected theft levels &amp; UIG</t>
  </si>
  <si>
    <t>Npower</t>
  </si>
  <si>
    <t>UNCC AUG Sub-Committee meeting minutes, 15 March 2019</t>
  </si>
  <si>
    <t>Use of flat shrinkage profile</t>
  </si>
  <si>
    <t>AUGS 2019-20 British Gas - DNV GL Comments.pdf</t>
  </si>
  <si>
    <t>More detailed analysis of meter locations</t>
  </si>
  <si>
    <t>Shipper1</t>
  </si>
  <si>
    <t>AUGS 2019-20 Shipper1 - DNV GL Comments.pdf</t>
  </si>
  <si>
    <t>Key</t>
  </si>
  <si>
    <t>John Welch suggested that the AUGE should look for additional evidence that the Balancing Factor is composed of mostly undetected theft. He suggested looking at the relationship between levels of detected theft and UIG by LDZ. Analysis published on JoT, May 2019</t>
  </si>
  <si>
    <t>Topic Description</t>
  </si>
  <si>
    <t>New Topic for assessment</t>
  </si>
  <si>
    <t>Review of methodology to estimate CSEP consumption (used to estimate total UG and therefore balancing factor)</t>
  </si>
  <si>
    <t>AUG Sub-committee of UNCC, Introductory Meeting for 2019/20</t>
  </si>
  <si>
    <t>Topic #</t>
  </si>
  <si>
    <t>Date Raised</t>
  </si>
  <si>
    <t>Date Closed</t>
  </si>
  <si>
    <t>Outcome/Comments</t>
  </si>
  <si>
    <t>Subject to agreement that this does not contravene AUG framework/UNC. Discussed at UNCC Sub-committee meeting, 24 July 2019 and suggested that this should first be raised at shrinkage forum</t>
  </si>
  <si>
    <t>Investigation Status</t>
  </si>
  <si>
    <t>Ongoing monitoring</t>
  </si>
  <si>
    <t>On hold</t>
  </si>
  <si>
    <t>Investigate use of temperature data from volume converters</t>
  </si>
  <si>
    <t>Investigate use of corrected vs uncorrected reads to assess temperature effects</t>
  </si>
  <si>
    <t>Meter Bypasses</t>
  </si>
  <si>
    <t>This has been considered previously. There are processes in place for reporting and correcting for unmetered gas flows.</t>
  </si>
  <si>
    <t>Confirmation from CDSP that any UIG will be temporary. Note that further analysis will be carried out under Topic 61.</t>
  </si>
  <si>
    <t>SGN have highlighted a number of issues relating to pre-payment meters but similar issues e.g. incorrect address data could affect all meters. Skype call with SGN confirmed that the issues seen are covered by our existing Shipperless/Unregistered analysis.</t>
  </si>
  <si>
    <t>Discussed when UNC Mod was first raised and considered unnecessary to break down UIG factors to sub-EUC level. In light of theft being predominantly from ETM pre-payment meters, this should be reconsidered. No impact on UIG factors currently. Data has been requested at new EUC level to allow analysis if required. At AUGE Early Engagement meeting (30 Sep 2019), the issue was discussed and it was felt that a UNCC Mod should be raised to update the UIG table to include the new EUCs</t>
  </si>
  <si>
    <t>VLDMC/DM Meter Maintenance</t>
  </si>
  <si>
    <t>AUG Sub-committee of UNCC, Early Engagement Meeting for 2019/20</t>
  </si>
  <si>
    <t>Use of volume converters without Z conversion</t>
  </si>
  <si>
    <t>Impact of updated CWV/SNCWV definition</t>
  </si>
  <si>
    <t>On Hold awaiting data</t>
  </si>
  <si>
    <t>Awaiting response to data request</t>
  </si>
  <si>
    <t>Closed Topic from a previous or current  AUG year</t>
  </si>
  <si>
    <t>Topic under investigation or previously investigated but requiring further analysis</t>
  </si>
  <si>
    <t>Topic not resolved and to be carried forward to next year</t>
  </si>
  <si>
    <t>Topic analysis on hold</t>
  </si>
  <si>
    <t>Analysis will look at meter location by EUC/Product class. Initial results included in August 2019 monthly report &amp; presented at Early Engagement meeting (30 Sep 2019). Results will be included in AUGS. The definition of external meter was queried by SM at the Early Engagement meeting - could external meters really be in sheltered locations e.g. brick built shelters? Topic closed after updated results provided in September monthly report</t>
  </si>
  <si>
    <t>The issue of potential under-reading where maintenance has not been carried out was raised, in particular relating to a lack of oiling. It was agreed that the AUGE provide a letter which can be sent to SPAA EC requested further information. No response to AUGE data request.</t>
  </si>
  <si>
    <t>Analysis not possible due to lack of data</t>
  </si>
  <si>
    <t>Gas composition needs to be accounted for to enable accurate volume conversion at pressures above 1bar. Are there cases where this is not taken account of with Z conversion? It was agreed that further data should be requested as part of request to SPAA EC for Topic 63. No response to AUGE data request.</t>
  </si>
  <si>
    <t>The CWV definition will be changing for the coming gas year. How will this affect the AUG factor calculation? The AUGE will investigate when information becomes available. New CWV parameters are expected soon but new SNCWV data will not be available until early Dec. Other parameters such as WAALP will not be available until September 2020</t>
  </si>
  <si>
    <t>Assessment of TRAS Leads data</t>
  </si>
  <si>
    <t>Continuation of Topic 8 (More detailed theft analysis) but based on additional TRAS data if and when it becomes available</t>
  </si>
  <si>
    <t>At TIG Extraordinary meeting on 5 Dec 19 it was agreed that the AUGE can have access to the TRAS lead data. Initially this is to assess the data and gain further understanding of the data and issues rather than for use in the factor calculation</t>
  </si>
  <si>
    <t>2019/20: Topic now closed and new topic (66) created to cover analysis of TRAS leads data.
Further analysis undertaken. Additional data request from TRAS approved at TSG but TIG did not approve release in time. Methodology updated as far as possible with current data and documented in AUGS
2018/19: A proposed methodology has been documented separately to the AUGS. TRAS outcome data (leads investigated) and SPAA theft report received but TRAS data request did not include ETTOS leads and TRAS Qualified Outliers. Not possible to use proposed theft methodology in its entirety. Issue therefore left open for further analysis in 2019/20</t>
  </si>
  <si>
    <t>Methodology updated to include temperature correction and LDZ specific pressure correction.
2019/20: Analysis ongoing based on Domestic Meter Temperature Study (DMTS) and Industrial &amp; Commercial Temperature Study (ICTS) reports. Summary of proposed approach provided to industry. Further analysis based on results of lab tests will not be completed this AUG year as no data is available.
2018/19: Analysis complete. See AUGS for detail. Investigation to continue in 2019/20.</t>
  </si>
  <si>
    <t>Topic closed but when data becomes available from the proposed Lab study, further analysis will be required</t>
  </si>
  <si>
    <t>Analysis ongoing. Awaiting feedback from CDSP on issues identified in data</t>
  </si>
  <si>
    <t>When calculating total consumption and UIG for historic years to estimate the balancing factor, aggregate CSEP data (only AQ and SP count) are used. Post-Nexus, more detailed CSEP information is available. Sufficient data may now exist for a more robust estimation of CSEP consumption.
Analysis complete and documented in AUGS. The current approach to CSEP consumption is considered appropriate but for all future years, CSEP consumption will be calculated as per other MPRs.</t>
  </si>
  <si>
    <t>Sample of corrected and uncorrected reads received from CDSP for 1 LDZ. Initial analysis identified a number of questions. Currently working with CDSP to clarify. AUGE requested additional sample data for a further 2 LDZs representing the extremes of temperature. Data for SC &amp; SW has now been received. Analysis ongoing.
Analysis showed that very few NDM MPRs have sufficient good quality data to allow a reliable estimate of gas temperature. The small number prevents any meaningful statistical inference. If required, a separate study could be conducted to assess data from daily read supply points.</t>
  </si>
  <si>
    <t>Analysis Complete</t>
  </si>
  <si>
    <t>Steve Mullinganie has confirmed (9 Oct 19) that this data cannot be collected without the fitting of extra equipment. A separate project will therefore be required in order to collect this data. AUGE will review what information would be useful as part of meter temperature analysis work.
At present the AUGE sees no benefit in a separate project as gas temperature data is available to support the calculation of temperature related UIG.</t>
  </si>
  <si>
    <t>Data not available</t>
  </si>
  <si>
    <t>2019/20: Analysis included in AUGS.
Regular updates are also provided by Xoserve at https://www.xoserve.com/services/issue-management/unidentified-gas-uig/#useful-links
2018/19: The CDSP provided reconciliation data post-Nexus for the AUGE to analyse. However, Xoserve have already presented results of analysis of this data on 13 Nov 2018 showing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2019/20 AUGE year. More recent Xoserve analysis up to November 2018 (18 months) now shows Initial UIG at 3.8%, dropping to 3.5% post-reconciliation. Xoserve are providing monthly updates - April 2019 update can be found at https://www.xoserve.com/media/4068/uig-tracking-april-30-2019.pdf
Xoserve continue to provide updates which show reducing levels of UIG. For July 2019 (data up to May 2019), UIG was at 2.46% pre-reconciliation and 3.18% post-reconciliation based on all pre-Nexus data</t>
  </si>
  <si>
    <t>This Topic has been closed. The AUGE will continue to monitor changes to the NDM algorithm which could impact upon their methodology. Where issues are identified, these will be raised as separate specific Topics for analysis e.g. Topic 65.
2019/20: AUGE will monitor as this may impact methodology. Issue raised at Early Engagement meeting regarding CWV definition change
2018/19: 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in 2018/19.</t>
  </si>
  <si>
    <t xml:space="preserve">2019/20: Data requested for further analysis. Initial analysis on SSP reads for 1 LDZ suggests no major issue but further work on other LDZs and LSPs to confirm. Data for all LDZs now received, analysis ongoing. CDSP have responded re: some of the queries raised. New datasets provided 20 Jan 2020 as there were missing meter reads in the data provided to the AUGE.  This addresses most of the initial issues found.  CDSP reports there are still missing data items for most recent year and currently investigating these.
2018/19: Sample data provided by CDSP. Analysis started and a number of issues raised with CDSP. CDSP have confirmed that the AUGE are missing some meter read data which will be provided. Analysis will continue in 2019/20 AUG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</si>
</sst>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sz val="11"/>
      <color rgb="FF9C57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s>
  <cellStyleXfs count="4">
    <xf numFmtId="0" fontId="0" fillId="0" borderId="0"/>
    <xf numFmtId="0" fontId="2" fillId="4" borderId="0" applyNumberFormat="0" applyBorder="0" applyAlignment="0" applyProtection="0"/>
    <xf numFmtId="0" fontId="3" fillId="5" borderId="0" applyNumberFormat="0" applyBorder="0" applyAlignment="0" applyProtection="0"/>
    <xf numFmtId="0" fontId="5" fillId="6" borderId="0" applyNumberFormat="0" applyBorder="0" applyAlignment="0" applyProtection="0"/>
  </cellStyleXfs>
  <cellXfs count="100">
    <xf numFmtId="0" fontId="0" fillId="0" borderId="0" xfId="0"/>
    <xf numFmtId="0" fontId="0" fillId="2" borderId="0" xfId="0" applyFill="1"/>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0" xfId="0" applyFill="1" applyBorder="1" applyAlignment="1">
      <alignment horizontal="center"/>
    </xf>
    <xf numFmtId="0" fontId="0" fillId="2" borderId="11" xfId="0" applyFill="1" applyBorder="1" applyAlignment="1">
      <alignment horizontal="center"/>
    </xf>
    <xf numFmtId="0" fontId="0" fillId="2" borderId="20" xfId="0" applyFill="1" applyBorder="1" applyAlignment="1">
      <alignment horizontal="center"/>
    </xf>
    <xf numFmtId="0" fontId="0" fillId="3" borderId="1" xfId="0" applyFill="1" applyBorder="1" applyAlignment="1">
      <alignment horizontal="center" wrapText="1"/>
    </xf>
    <xf numFmtId="0" fontId="2" fillId="4" borderId="1" xfId="1" applyBorder="1" applyAlignment="1">
      <alignment horizontal="center" wrapText="1"/>
    </xf>
    <xf numFmtId="0" fontId="0" fillId="2" borderId="13" xfId="0" applyFill="1" applyBorder="1" applyAlignment="1">
      <alignment horizontal="center"/>
    </xf>
    <xf numFmtId="0" fontId="1" fillId="2" borderId="0" xfId="0" applyFont="1" applyFill="1" applyAlignment="1">
      <alignment horizontal="center"/>
    </xf>
    <xf numFmtId="0" fontId="3" fillId="5" borderId="1" xfId="2" applyBorder="1" applyAlignment="1">
      <alignment horizontal="center" wrapText="1"/>
    </xf>
    <xf numFmtId="0" fontId="0" fillId="2" borderId="1" xfId="0" applyFill="1" applyBorder="1" applyAlignment="1">
      <alignment horizontal="center"/>
    </xf>
    <xf numFmtId="0" fontId="0" fillId="2" borderId="13" xfId="0" applyFill="1" applyBorder="1"/>
    <xf numFmtId="0" fontId="0" fillId="2" borderId="14" xfId="0" applyFill="1" applyBorder="1"/>
    <xf numFmtId="0" fontId="0" fillId="2" borderId="14" xfId="0" applyFill="1" applyBorder="1" applyAlignment="1">
      <alignment horizontal="center" wrapText="1"/>
    </xf>
    <xf numFmtId="0" fontId="0" fillId="2" borderId="19" xfId="0" applyFill="1" applyBorder="1" applyAlignment="1">
      <alignment horizontal="center" wrapText="1"/>
    </xf>
    <xf numFmtId="14" fontId="0" fillId="2" borderId="19" xfId="0" applyNumberFormat="1" applyFill="1" applyBorder="1" applyAlignment="1">
      <alignment horizontal="center" wrapText="1"/>
    </xf>
    <xf numFmtId="0" fontId="0" fillId="3" borderId="7" xfId="0" applyFill="1" applyBorder="1" applyAlignment="1">
      <alignment vertical="top" wrapText="1"/>
    </xf>
    <xf numFmtId="0" fontId="0" fillId="3" borderId="9" xfId="0" applyFill="1" applyBorder="1" applyAlignment="1">
      <alignment vertical="top" wrapText="1"/>
    </xf>
    <xf numFmtId="0" fontId="0" fillId="3" borderId="15" xfId="0" applyFill="1" applyBorder="1" applyAlignment="1">
      <alignment vertical="top" wrapText="1"/>
    </xf>
    <xf numFmtId="0" fontId="4" fillId="3" borderId="9" xfId="1" applyFont="1" applyFill="1" applyBorder="1" applyAlignment="1">
      <alignment vertical="top" wrapText="1"/>
    </xf>
    <xf numFmtId="0" fontId="4" fillId="3" borderId="15" xfId="1" applyFont="1" applyFill="1" applyBorder="1" applyAlignment="1">
      <alignment vertical="top" wrapText="1"/>
    </xf>
    <xf numFmtId="0" fontId="0" fillId="2" borderId="15" xfId="0" applyFill="1" applyBorder="1" applyAlignment="1">
      <alignment vertical="top" wrapText="1"/>
    </xf>
    <xf numFmtId="0" fontId="0" fillId="2" borderId="12" xfId="0" applyFill="1" applyBorder="1" applyAlignment="1">
      <alignment vertical="top" wrapText="1"/>
    </xf>
    <xf numFmtId="0" fontId="0" fillId="2" borderId="0" xfId="0" applyFill="1" applyAlignment="1">
      <alignment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16" xfId="0" applyFont="1" applyFill="1" applyBorder="1" applyAlignment="1">
      <alignment horizontal="center" vertical="top"/>
    </xf>
    <xf numFmtId="0" fontId="0" fillId="2" borderId="6" xfId="0" applyFill="1" applyBorder="1" applyAlignment="1">
      <alignment horizontal="center" vertical="top"/>
    </xf>
    <xf numFmtId="0" fontId="0" fillId="3" borderId="6" xfId="0" applyFill="1" applyBorder="1" applyAlignment="1">
      <alignment vertical="top"/>
    </xf>
    <xf numFmtId="0" fontId="0" fillId="3" borderId="2" xfId="0" applyFill="1" applyBorder="1" applyAlignment="1">
      <alignment vertical="top"/>
    </xf>
    <xf numFmtId="0" fontId="0" fillId="3" borderId="2" xfId="0" applyFill="1" applyBorder="1" applyAlignment="1">
      <alignment horizontal="center" vertical="top" wrapText="1"/>
    </xf>
    <xf numFmtId="0" fontId="0" fillId="3" borderId="17" xfId="0" applyFill="1" applyBorder="1" applyAlignment="1">
      <alignment horizontal="center" vertical="top" wrapText="1"/>
    </xf>
    <xf numFmtId="0" fontId="0" fillId="2" borderId="8" xfId="0" applyFill="1" applyBorder="1" applyAlignment="1">
      <alignment horizontal="center" vertical="top"/>
    </xf>
    <xf numFmtId="0" fontId="0" fillId="3" borderId="8" xfId="0" applyFill="1" applyBorder="1" applyAlignment="1">
      <alignment vertical="top"/>
    </xf>
    <xf numFmtId="0" fontId="0" fillId="3" borderId="1" xfId="0" applyFill="1" applyBorder="1" applyAlignment="1">
      <alignment vertical="top"/>
    </xf>
    <xf numFmtId="0" fontId="0" fillId="3" borderId="1" xfId="0" applyFill="1" applyBorder="1" applyAlignment="1">
      <alignment horizontal="center" vertical="top" wrapText="1"/>
    </xf>
    <xf numFmtId="0" fontId="0" fillId="3" borderId="18" xfId="0" applyFill="1" applyBorder="1" applyAlignment="1">
      <alignment horizontal="center" vertical="top" wrapText="1"/>
    </xf>
    <xf numFmtId="0" fontId="0" fillId="3" borderId="8" xfId="0" applyFill="1" applyBorder="1" applyAlignment="1">
      <alignment vertical="top" wrapText="1"/>
    </xf>
    <xf numFmtId="0" fontId="0" fillId="3" borderId="13" xfId="0" applyFill="1" applyBorder="1" applyAlignment="1">
      <alignment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0" fillId="3" borderId="19" xfId="0" applyFill="1" applyBorder="1" applyAlignment="1">
      <alignment horizontal="center" vertical="top" wrapText="1"/>
    </xf>
    <xf numFmtId="0" fontId="0" fillId="3" borderId="21" xfId="0" applyFill="1" applyBorder="1" applyAlignment="1">
      <alignment horizontal="center" vertical="top" wrapText="1"/>
    </xf>
    <xf numFmtId="0" fontId="4" fillId="3" borderId="13" xfId="1" applyFont="1" applyFill="1" applyBorder="1" applyAlignment="1">
      <alignment vertical="top" wrapText="1"/>
    </xf>
    <xf numFmtId="0" fontId="4" fillId="3" borderId="14" xfId="1" applyFont="1" applyFill="1" applyBorder="1" applyAlignment="1">
      <alignment vertical="top"/>
    </xf>
    <xf numFmtId="0" fontId="4" fillId="3" borderId="14" xfId="1" applyFont="1" applyFill="1" applyBorder="1" applyAlignment="1">
      <alignment horizontal="center" vertical="top" wrapText="1"/>
    </xf>
    <xf numFmtId="0" fontId="4" fillId="3" borderId="19" xfId="1" applyFont="1" applyFill="1" applyBorder="1" applyAlignment="1">
      <alignment horizontal="center" vertical="top"/>
    </xf>
    <xf numFmtId="0" fontId="4" fillId="3" borderId="1" xfId="1" applyFont="1" applyFill="1" applyBorder="1" applyAlignment="1">
      <alignment horizontal="center" vertical="top"/>
    </xf>
    <xf numFmtId="0" fontId="4" fillId="3" borderId="18" xfId="1" applyFont="1" applyFill="1" applyBorder="1" applyAlignment="1">
      <alignment horizontal="center" vertical="top"/>
    </xf>
    <xf numFmtId="0" fontId="0" fillId="3" borderId="13" xfId="0" applyFill="1" applyBorder="1" applyAlignment="1">
      <alignment vertical="top" wrapText="1"/>
    </xf>
    <xf numFmtId="0" fontId="0" fillId="3" borderId="14" xfId="0" applyFill="1" applyBorder="1" applyAlignment="1">
      <alignment vertical="top"/>
    </xf>
    <xf numFmtId="0" fontId="4" fillId="3" borderId="19" xfId="1" applyFont="1" applyFill="1" applyBorder="1" applyAlignment="1">
      <alignment horizontal="center" vertical="top" wrapText="1"/>
    </xf>
    <xf numFmtId="0" fontId="4" fillId="3" borderId="1" xfId="1" applyFont="1" applyFill="1" applyBorder="1" applyAlignment="1">
      <alignment horizontal="center" vertical="top" wrapText="1"/>
    </xf>
    <xf numFmtId="14" fontId="4" fillId="3" borderId="18" xfId="1" applyNumberFormat="1" applyFont="1" applyFill="1" applyBorder="1" applyAlignment="1">
      <alignment horizontal="center" vertical="top" wrapText="1"/>
    </xf>
    <xf numFmtId="0" fontId="4" fillId="3" borderId="18" xfId="1" applyFont="1" applyFill="1" applyBorder="1" applyAlignment="1">
      <alignment horizontal="center" vertical="top" wrapText="1"/>
    </xf>
    <xf numFmtId="14" fontId="4" fillId="3" borderId="19" xfId="1" applyNumberFormat="1" applyFont="1" applyFill="1" applyBorder="1" applyAlignment="1">
      <alignment horizontal="center" vertical="top"/>
    </xf>
    <xf numFmtId="0" fontId="4" fillId="3" borderId="13" xfId="1" applyFont="1" applyFill="1" applyBorder="1" applyAlignment="1">
      <alignment vertical="top"/>
    </xf>
    <xf numFmtId="14" fontId="0" fillId="3" borderId="21" xfId="0" applyNumberFormat="1" applyFill="1" applyBorder="1" applyAlignment="1">
      <alignment horizontal="center" vertical="top" wrapText="1"/>
    </xf>
    <xf numFmtId="0" fontId="0" fillId="3" borderId="19" xfId="0" applyFill="1" applyBorder="1" applyAlignment="1">
      <alignment horizontal="center" vertical="top"/>
    </xf>
    <xf numFmtId="17" fontId="0" fillId="3" borderId="19" xfId="0" applyNumberFormat="1" applyFill="1" applyBorder="1" applyAlignment="1">
      <alignment horizontal="center" vertical="top"/>
    </xf>
    <xf numFmtId="14" fontId="0" fillId="3" borderId="19" xfId="0" applyNumberFormat="1" applyFill="1" applyBorder="1" applyAlignment="1">
      <alignment horizontal="center" vertical="top"/>
    </xf>
    <xf numFmtId="14" fontId="0" fillId="3" borderId="19" xfId="0" applyNumberFormat="1" applyFill="1" applyBorder="1" applyAlignment="1">
      <alignment horizontal="center" vertical="top" wrapText="1"/>
    </xf>
    <xf numFmtId="0" fontId="0" fillId="2" borderId="13" xfId="0" applyFill="1" applyBorder="1" applyAlignment="1">
      <alignment horizontal="center" vertical="top"/>
    </xf>
    <xf numFmtId="0" fontId="5" fillId="6" borderId="1" xfId="3" applyBorder="1" applyAlignment="1">
      <alignment horizontal="center" wrapText="1"/>
    </xf>
    <xf numFmtId="0" fontId="5" fillId="6" borderId="13" xfId="3" applyBorder="1" applyAlignment="1">
      <alignment vertical="top"/>
    </xf>
    <xf numFmtId="0" fontId="5" fillId="6" borderId="14" xfId="3" applyBorder="1" applyAlignment="1">
      <alignment vertical="top"/>
    </xf>
    <xf numFmtId="0" fontId="5" fillId="6" borderId="14" xfId="3" applyBorder="1" applyAlignment="1">
      <alignment horizontal="center" vertical="top" wrapText="1"/>
    </xf>
    <xf numFmtId="0" fontId="5" fillId="6" borderId="19" xfId="3" applyBorder="1" applyAlignment="1">
      <alignment horizontal="center" vertical="top" wrapText="1"/>
    </xf>
    <xf numFmtId="17" fontId="5" fillId="6" borderId="19" xfId="3" applyNumberFormat="1" applyBorder="1" applyAlignment="1">
      <alignment horizontal="center" vertical="top" wrapText="1"/>
    </xf>
    <xf numFmtId="0" fontId="5" fillId="6" borderId="15" xfId="3" applyBorder="1" applyAlignment="1">
      <alignment vertical="top" wrapText="1"/>
    </xf>
    <xf numFmtId="0" fontId="5" fillId="6" borderId="13" xfId="3" applyBorder="1"/>
    <xf numFmtId="0" fontId="5" fillId="6" borderId="14" xfId="3" applyBorder="1"/>
    <xf numFmtId="0" fontId="5" fillId="6" borderId="19" xfId="3" applyBorder="1" applyAlignment="1">
      <alignment horizontal="center" wrapText="1"/>
    </xf>
    <xf numFmtId="14" fontId="5" fillId="6" borderId="19" xfId="3" applyNumberFormat="1" applyBorder="1" applyAlignment="1">
      <alignment horizontal="center" wrapText="1"/>
    </xf>
    <xf numFmtId="0" fontId="4" fillId="3" borderId="13" xfId="3" applyFont="1" applyFill="1" applyBorder="1"/>
    <xf numFmtId="0" fontId="4" fillId="3" borderId="14" xfId="3" applyFont="1" applyFill="1" applyBorder="1"/>
    <xf numFmtId="0" fontId="4" fillId="3" borderId="14" xfId="3" applyFont="1" applyFill="1" applyBorder="1" applyAlignment="1">
      <alignment horizontal="center" vertical="top" wrapText="1"/>
    </xf>
    <xf numFmtId="0" fontId="4" fillId="3" borderId="19" xfId="3" applyFont="1" applyFill="1" applyBorder="1" applyAlignment="1">
      <alignment horizontal="center" wrapText="1"/>
    </xf>
    <xf numFmtId="14" fontId="4" fillId="3" borderId="19" xfId="3" applyNumberFormat="1" applyFont="1" applyFill="1" applyBorder="1" applyAlignment="1">
      <alignment horizontal="center" wrapText="1"/>
    </xf>
    <xf numFmtId="0" fontId="4" fillId="3" borderId="15" xfId="3" applyFont="1" applyFill="1" applyBorder="1" applyAlignment="1">
      <alignment vertical="top" wrapText="1"/>
    </xf>
    <xf numFmtId="0" fontId="0" fillId="0" borderId="13" xfId="0" applyFill="1" applyBorder="1" applyAlignment="1">
      <alignment horizontal="center" vertical="top"/>
    </xf>
    <xf numFmtId="0" fontId="0" fillId="0" borderId="13" xfId="0" applyFill="1" applyBorder="1" applyAlignment="1">
      <alignment horizontal="center"/>
    </xf>
    <xf numFmtId="0" fontId="4" fillId="3" borderId="13" xfId="3" applyFont="1" applyFill="1" applyBorder="1" applyAlignment="1">
      <alignment vertical="top"/>
    </xf>
    <xf numFmtId="0" fontId="4" fillId="3" borderId="14" xfId="3" applyFont="1" applyFill="1" applyBorder="1" applyAlignment="1">
      <alignment vertical="top" wrapText="1"/>
    </xf>
    <xf numFmtId="0" fontId="4" fillId="3" borderId="19" xfId="3" applyFont="1" applyFill="1" applyBorder="1" applyAlignment="1">
      <alignment horizontal="center" vertical="top" wrapText="1"/>
    </xf>
    <xf numFmtId="0" fontId="4" fillId="3" borderId="1" xfId="3" applyFont="1" applyFill="1" applyBorder="1" applyAlignment="1">
      <alignment horizontal="center" vertical="top" wrapText="1"/>
    </xf>
    <xf numFmtId="17" fontId="4" fillId="3" borderId="18" xfId="3" applyNumberFormat="1" applyFont="1" applyFill="1" applyBorder="1" applyAlignment="1">
      <alignment horizontal="center" vertical="top" wrapText="1"/>
    </xf>
    <xf numFmtId="14" fontId="4" fillId="3" borderId="18" xfId="3" applyNumberFormat="1" applyFont="1" applyFill="1" applyBorder="1" applyAlignment="1">
      <alignment horizontal="center" vertical="top" wrapText="1"/>
    </xf>
    <xf numFmtId="14" fontId="4" fillId="3" borderId="19" xfId="1" applyNumberFormat="1" applyFont="1" applyFill="1" applyBorder="1" applyAlignment="1">
      <alignment horizontal="center" vertical="top" wrapText="1"/>
    </xf>
    <xf numFmtId="14" fontId="4" fillId="3" borderId="18" xfId="1" applyNumberFormat="1" applyFont="1" applyFill="1" applyBorder="1" applyAlignment="1">
      <alignment horizontal="center" vertical="top"/>
    </xf>
    <xf numFmtId="14" fontId="4" fillId="3" borderId="1" xfId="1" applyNumberFormat="1" applyFont="1" applyFill="1" applyBorder="1" applyAlignment="1">
      <alignment horizontal="center" vertical="top"/>
    </xf>
    <xf numFmtId="0" fontId="3" fillId="5" borderId="13" xfId="2" applyBorder="1" applyAlignment="1">
      <alignment vertical="top" wrapText="1"/>
    </xf>
    <xf numFmtId="0" fontId="3" fillId="5" borderId="14" xfId="2" applyBorder="1" applyAlignment="1">
      <alignment vertical="top"/>
    </xf>
    <xf numFmtId="0" fontId="3" fillId="5" borderId="14" xfId="2" applyBorder="1" applyAlignment="1">
      <alignment horizontal="center" vertical="top" wrapText="1"/>
    </xf>
    <xf numFmtId="0" fontId="3" fillId="5" borderId="19" xfId="2" applyBorder="1" applyAlignment="1">
      <alignment horizontal="center" vertical="top" wrapText="1"/>
    </xf>
    <xf numFmtId="14" fontId="3" fillId="5" borderId="19" xfId="2" applyNumberFormat="1" applyBorder="1" applyAlignment="1">
      <alignment horizontal="center" vertical="top" wrapText="1"/>
    </xf>
    <xf numFmtId="0" fontId="3" fillId="5" borderId="15" xfId="2" applyBorder="1" applyAlignment="1">
      <alignment vertical="top"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852"/>
  <sheetViews>
    <sheetView tabSelected="1" topLeftCell="F36" zoomScale="90" zoomScaleNormal="90" workbookViewId="0">
      <selection activeCell="K38" sqref="K38"/>
    </sheetView>
  </sheetViews>
  <sheetFormatPr defaultRowHeight="14.6" x14ac:dyDescent="0.4"/>
  <cols>
    <col min="1" max="1" width="5.69140625" customWidth="1"/>
    <col min="3" max="3" width="57.15234375" customWidth="1"/>
    <col min="4" max="4" width="19.53515625" customWidth="1"/>
    <col min="5" max="5" width="32.15234375" customWidth="1"/>
    <col min="6" max="6" width="7.53515625" bestFit="1" customWidth="1"/>
    <col min="7" max="7" width="7.53515625" customWidth="1"/>
    <col min="8" max="8" width="11.3828125" bestFit="1" customWidth="1"/>
    <col min="9" max="9" width="11.53515625" bestFit="1" customWidth="1"/>
    <col min="10" max="10" width="18.69140625" bestFit="1" customWidth="1"/>
    <col min="11" max="11" width="71.3828125" customWidth="1"/>
    <col min="12" max="12" width="5.69140625" customWidth="1"/>
    <col min="14" max="14" width="58.3828125" customWidth="1"/>
  </cols>
  <sheetData>
    <row r="1" spans="1:53" ht="15" thickBot="1" x14ac:dyDescent="0.45">
      <c r="A1" s="26"/>
      <c r="B1" s="26"/>
      <c r="C1" s="26"/>
      <c r="D1" s="26"/>
      <c r="E1" s="26"/>
      <c r="F1" s="26"/>
      <c r="G1" s="26"/>
      <c r="H1" s="26"/>
      <c r="I1" s="26"/>
      <c r="J1" s="2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5" thickBot="1" x14ac:dyDescent="0.45">
      <c r="A2" s="26"/>
      <c r="B2" s="27" t="s">
        <v>156</v>
      </c>
      <c r="C2" s="27" t="s">
        <v>152</v>
      </c>
      <c r="D2" s="28" t="s">
        <v>0</v>
      </c>
      <c r="E2" s="28" t="s">
        <v>47</v>
      </c>
      <c r="F2" s="29" t="s">
        <v>48</v>
      </c>
      <c r="G2" s="29" t="s">
        <v>91</v>
      </c>
      <c r="H2" s="29" t="s">
        <v>157</v>
      </c>
      <c r="I2" s="29" t="s">
        <v>158</v>
      </c>
      <c r="J2" s="29" t="s">
        <v>161</v>
      </c>
      <c r="K2" s="2" t="s">
        <v>159</v>
      </c>
      <c r="L2" s="1"/>
      <c r="M2" s="1"/>
      <c r="N2" s="11" t="s">
        <v>150</v>
      </c>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x14ac:dyDescent="0.4">
      <c r="A3" s="26"/>
      <c r="B3" s="30">
        <v>1</v>
      </c>
      <c r="C3" s="31" t="s">
        <v>1</v>
      </c>
      <c r="D3" s="32" t="s">
        <v>2</v>
      </c>
      <c r="E3" s="33" t="s">
        <v>15</v>
      </c>
      <c r="F3" s="34"/>
      <c r="G3" s="34" t="s">
        <v>92</v>
      </c>
      <c r="H3" s="34"/>
      <c r="I3" s="34"/>
      <c r="J3" s="34"/>
      <c r="K3" s="19" t="s">
        <v>43</v>
      </c>
      <c r="L3" s="1"/>
      <c r="M3" s="1"/>
      <c r="N3" s="8" t="s">
        <v>177</v>
      </c>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29.15" x14ac:dyDescent="0.4">
      <c r="A4" s="26"/>
      <c r="B4" s="35">
        <f>B3+1</f>
        <v>2</v>
      </c>
      <c r="C4" s="36" t="s">
        <v>3</v>
      </c>
      <c r="D4" s="37" t="s">
        <v>2</v>
      </c>
      <c r="E4" s="38" t="s">
        <v>16</v>
      </c>
      <c r="F4" s="39"/>
      <c r="G4" s="34" t="s">
        <v>92</v>
      </c>
      <c r="H4" s="34"/>
      <c r="I4" s="34"/>
      <c r="J4" s="34"/>
      <c r="K4" s="20" t="s">
        <v>44</v>
      </c>
      <c r="L4" s="1"/>
      <c r="M4" s="1"/>
      <c r="N4" s="9" t="s">
        <v>178</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7.25" customHeight="1" x14ac:dyDescent="0.4">
      <c r="A5" s="26"/>
      <c r="B5" s="35">
        <f t="shared" ref="B5:B60" si="0">B4+1</f>
        <v>3</v>
      </c>
      <c r="C5" s="36" t="s">
        <v>4</v>
      </c>
      <c r="D5" s="37" t="s">
        <v>2</v>
      </c>
      <c r="E5" s="38" t="s">
        <v>17</v>
      </c>
      <c r="F5" s="39"/>
      <c r="G5" s="34" t="s">
        <v>92</v>
      </c>
      <c r="H5" s="34"/>
      <c r="I5" s="34"/>
      <c r="J5" s="34"/>
      <c r="K5" s="20" t="s">
        <v>45</v>
      </c>
      <c r="L5" s="1"/>
      <c r="M5" s="1"/>
      <c r="N5" s="66" t="s">
        <v>180</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x14ac:dyDescent="0.4">
      <c r="A6" s="26"/>
      <c r="B6" s="35">
        <f t="shared" si="0"/>
        <v>4</v>
      </c>
      <c r="C6" s="36" t="s">
        <v>5</v>
      </c>
      <c r="D6" s="37" t="s">
        <v>2</v>
      </c>
      <c r="E6" s="38" t="s">
        <v>18</v>
      </c>
      <c r="F6" s="39"/>
      <c r="G6" s="34" t="s">
        <v>92</v>
      </c>
      <c r="H6" s="34"/>
      <c r="I6" s="34"/>
      <c r="J6" s="34"/>
      <c r="K6" s="20" t="s">
        <v>63</v>
      </c>
      <c r="L6" s="1"/>
      <c r="M6" s="1"/>
      <c r="N6" s="12" t="s">
        <v>179</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29.15" x14ac:dyDescent="0.4">
      <c r="A7" s="26"/>
      <c r="B7" s="35">
        <f t="shared" si="0"/>
        <v>5</v>
      </c>
      <c r="C7" s="36" t="s">
        <v>82</v>
      </c>
      <c r="D7" s="37" t="s">
        <v>2</v>
      </c>
      <c r="E7" s="38" t="s">
        <v>19</v>
      </c>
      <c r="F7" s="39"/>
      <c r="G7" s="34" t="s">
        <v>92</v>
      </c>
      <c r="H7" s="34"/>
      <c r="I7" s="34"/>
      <c r="J7" s="34"/>
      <c r="K7" s="20" t="s">
        <v>66</v>
      </c>
      <c r="L7" s="1"/>
      <c r="M7" s="1"/>
      <c r="N7" s="13" t="s">
        <v>153</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29.15" x14ac:dyDescent="0.4">
      <c r="A8" s="26"/>
      <c r="B8" s="35">
        <f t="shared" si="0"/>
        <v>6</v>
      </c>
      <c r="C8" s="36" t="s">
        <v>6</v>
      </c>
      <c r="D8" s="37" t="s">
        <v>2</v>
      </c>
      <c r="E8" s="38" t="s">
        <v>64</v>
      </c>
      <c r="F8" s="39"/>
      <c r="G8" s="34" t="s">
        <v>92</v>
      </c>
      <c r="H8" s="34"/>
      <c r="I8" s="34"/>
      <c r="J8" s="34"/>
      <c r="K8" s="20" t="s">
        <v>67</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29.15" x14ac:dyDescent="0.4">
      <c r="A9" s="26"/>
      <c r="B9" s="35">
        <f t="shared" si="0"/>
        <v>7</v>
      </c>
      <c r="C9" s="36" t="s">
        <v>7</v>
      </c>
      <c r="D9" s="37" t="s">
        <v>2</v>
      </c>
      <c r="E9" s="38" t="s">
        <v>64</v>
      </c>
      <c r="F9" s="39"/>
      <c r="G9" s="34" t="s">
        <v>92</v>
      </c>
      <c r="H9" s="34"/>
      <c r="I9" s="34"/>
      <c r="J9" s="34"/>
      <c r="K9" s="20" t="s">
        <v>65</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ht="145.75" x14ac:dyDescent="0.4">
      <c r="A10" s="26"/>
      <c r="B10" s="35">
        <f t="shared" si="0"/>
        <v>8</v>
      </c>
      <c r="C10" s="85" t="s">
        <v>8</v>
      </c>
      <c r="D10" s="86" t="s">
        <v>31</v>
      </c>
      <c r="E10" s="79" t="s">
        <v>32</v>
      </c>
      <c r="F10" s="87" t="s">
        <v>49</v>
      </c>
      <c r="G10" s="88" t="s">
        <v>92</v>
      </c>
      <c r="H10" s="89">
        <v>43160</v>
      </c>
      <c r="I10" s="90">
        <v>43823</v>
      </c>
      <c r="J10" s="88" t="s">
        <v>176</v>
      </c>
      <c r="K10" s="82" t="s">
        <v>189</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4">
      <c r="A11" s="26"/>
      <c r="B11" s="35">
        <f t="shared" si="0"/>
        <v>9</v>
      </c>
      <c r="C11" s="36" t="s">
        <v>9</v>
      </c>
      <c r="D11" s="37" t="s">
        <v>2</v>
      </c>
      <c r="E11" s="38" t="s">
        <v>20</v>
      </c>
      <c r="F11" s="39"/>
      <c r="G11" s="34" t="s">
        <v>92</v>
      </c>
      <c r="H11" s="34"/>
      <c r="I11" s="34"/>
      <c r="J11" s="34"/>
      <c r="K11" s="20" t="s">
        <v>68</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29.15" x14ac:dyDescent="0.4">
      <c r="A12" s="26"/>
      <c r="B12" s="35">
        <f t="shared" si="0"/>
        <v>10</v>
      </c>
      <c r="C12" s="40" t="s">
        <v>69</v>
      </c>
      <c r="D12" s="37" t="s">
        <v>2</v>
      </c>
      <c r="E12" s="38" t="s">
        <v>21</v>
      </c>
      <c r="F12" s="39"/>
      <c r="G12" s="34" t="s">
        <v>92</v>
      </c>
      <c r="H12" s="34"/>
      <c r="I12" s="34"/>
      <c r="J12" s="34"/>
      <c r="K12" s="20" t="s">
        <v>70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x14ac:dyDescent="0.4">
      <c r="A13" s="26"/>
      <c r="B13" s="35">
        <f t="shared" si="0"/>
        <v>11</v>
      </c>
      <c r="C13" s="36" t="s">
        <v>53</v>
      </c>
      <c r="D13" s="37" t="s">
        <v>2</v>
      </c>
      <c r="E13" s="38" t="s">
        <v>22</v>
      </c>
      <c r="F13" s="39"/>
      <c r="G13" s="34" t="s">
        <v>92</v>
      </c>
      <c r="H13" s="34"/>
      <c r="I13" s="34"/>
      <c r="J13" s="34"/>
      <c r="K13" s="20" t="s">
        <v>71</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29.15" x14ac:dyDescent="0.4">
      <c r="A14" s="26"/>
      <c r="B14" s="35">
        <f t="shared" si="0"/>
        <v>12</v>
      </c>
      <c r="C14" s="36" t="s">
        <v>72</v>
      </c>
      <c r="D14" s="37" t="s">
        <v>2</v>
      </c>
      <c r="E14" s="38" t="s">
        <v>23</v>
      </c>
      <c r="F14" s="39"/>
      <c r="G14" s="34" t="s">
        <v>92</v>
      </c>
      <c r="H14" s="34"/>
      <c r="I14" s="34"/>
      <c r="J14" s="34"/>
      <c r="K14" s="20" t="s">
        <v>73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29.15" x14ac:dyDescent="0.4">
      <c r="A15" s="26"/>
      <c r="B15" s="35">
        <f t="shared" si="0"/>
        <v>13</v>
      </c>
      <c r="C15" s="41" t="s">
        <v>74</v>
      </c>
      <c r="D15" s="42" t="s">
        <v>33</v>
      </c>
      <c r="E15" s="43" t="s">
        <v>34</v>
      </c>
      <c r="F15" s="44"/>
      <c r="G15" s="34" t="s">
        <v>92</v>
      </c>
      <c r="H15" s="45"/>
      <c r="I15" s="45"/>
      <c r="J15" s="45"/>
      <c r="K15" s="21" t="s">
        <v>75</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43.75" x14ac:dyDescent="0.4">
      <c r="A16" s="26"/>
      <c r="B16" s="35">
        <f t="shared" si="0"/>
        <v>14</v>
      </c>
      <c r="C16" s="46" t="s">
        <v>76</v>
      </c>
      <c r="D16" s="47" t="s">
        <v>10</v>
      </c>
      <c r="E16" s="48" t="s">
        <v>24</v>
      </c>
      <c r="F16" s="49" t="s">
        <v>50</v>
      </c>
      <c r="G16" s="50" t="s">
        <v>92</v>
      </c>
      <c r="H16" s="51"/>
      <c r="I16" s="51"/>
      <c r="J16" s="51"/>
      <c r="K16" s="22" t="s">
        <v>121</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43.75" x14ac:dyDescent="0.4">
      <c r="A17" s="26"/>
      <c r="B17" s="35">
        <f t="shared" si="0"/>
        <v>15</v>
      </c>
      <c r="C17" s="40" t="s">
        <v>81</v>
      </c>
      <c r="D17" s="37" t="s">
        <v>10</v>
      </c>
      <c r="E17" s="38" t="s">
        <v>25</v>
      </c>
      <c r="F17" s="39"/>
      <c r="G17" s="34" t="s">
        <v>92</v>
      </c>
      <c r="H17" s="34"/>
      <c r="I17" s="34"/>
      <c r="J17" s="34"/>
      <c r="K17" s="20" t="s">
        <v>77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29.15" x14ac:dyDescent="0.4">
      <c r="A18" s="26"/>
      <c r="B18" s="35">
        <f t="shared" si="0"/>
        <v>16</v>
      </c>
      <c r="C18" s="36" t="s">
        <v>11</v>
      </c>
      <c r="D18" s="37" t="s">
        <v>12</v>
      </c>
      <c r="E18" s="38" t="s">
        <v>26</v>
      </c>
      <c r="F18" s="39"/>
      <c r="G18" s="34" t="s">
        <v>92</v>
      </c>
      <c r="H18" s="34"/>
      <c r="I18" s="34"/>
      <c r="J18" s="34"/>
      <c r="K18" s="20" t="s">
        <v>78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58.3" x14ac:dyDescent="0.4">
      <c r="A19" s="26"/>
      <c r="B19" s="35">
        <f t="shared" si="0"/>
        <v>17</v>
      </c>
      <c r="C19" s="40" t="s">
        <v>80</v>
      </c>
      <c r="D19" s="37" t="s">
        <v>12</v>
      </c>
      <c r="E19" s="38" t="s">
        <v>27</v>
      </c>
      <c r="F19" s="39"/>
      <c r="G19" s="34" t="s">
        <v>92</v>
      </c>
      <c r="H19" s="34"/>
      <c r="I19" s="34"/>
      <c r="J19" s="34"/>
      <c r="K19" s="20" t="s">
        <v>79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58.3" x14ac:dyDescent="0.4">
      <c r="A20" s="26"/>
      <c r="B20" s="35">
        <f t="shared" si="0"/>
        <v>18</v>
      </c>
      <c r="C20" s="40" t="s">
        <v>83</v>
      </c>
      <c r="D20" s="37" t="s">
        <v>12</v>
      </c>
      <c r="E20" s="38" t="s">
        <v>28</v>
      </c>
      <c r="F20" s="39"/>
      <c r="G20" s="34" t="s">
        <v>92</v>
      </c>
      <c r="H20" s="34"/>
      <c r="I20" s="34"/>
      <c r="J20" s="34"/>
      <c r="K20" s="20" t="s">
        <v>84</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29.15" x14ac:dyDescent="0.4">
      <c r="A21" s="26"/>
      <c r="B21" s="35">
        <f t="shared" si="0"/>
        <v>19</v>
      </c>
      <c r="C21" s="40" t="s">
        <v>137</v>
      </c>
      <c r="D21" s="37" t="s">
        <v>12</v>
      </c>
      <c r="E21" s="38" t="s">
        <v>29</v>
      </c>
      <c r="F21" s="39"/>
      <c r="G21" s="34" t="s">
        <v>92</v>
      </c>
      <c r="H21" s="34"/>
      <c r="I21" s="34"/>
      <c r="J21" s="34"/>
      <c r="K21" s="20" t="s">
        <v>85</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29.15" x14ac:dyDescent="0.4">
      <c r="A22" s="26"/>
      <c r="B22" s="35">
        <f t="shared" si="0"/>
        <v>20</v>
      </c>
      <c r="C22" s="52" t="s">
        <v>86</v>
      </c>
      <c r="D22" s="53" t="s">
        <v>12</v>
      </c>
      <c r="E22" s="43" t="s">
        <v>30</v>
      </c>
      <c r="F22" s="44"/>
      <c r="G22" s="34" t="s">
        <v>92</v>
      </c>
      <c r="H22" s="45"/>
      <c r="I22" s="45"/>
      <c r="J22" s="45"/>
      <c r="K22" s="21" t="s">
        <v>87</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29.15" x14ac:dyDescent="0.4">
      <c r="A23" s="26"/>
      <c r="B23" s="35">
        <f t="shared" si="0"/>
        <v>21</v>
      </c>
      <c r="C23" s="46" t="s">
        <v>13</v>
      </c>
      <c r="D23" s="47" t="s">
        <v>14</v>
      </c>
      <c r="E23" s="48" t="s">
        <v>36</v>
      </c>
      <c r="F23" s="54" t="s">
        <v>50</v>
      </c>
      <c r="G23" s="55" t="s">
        <v>92</v>
      </c>
      <c r="H23" s="56">
        <v>43322</v>
      </c>
      <c r="I23" s="57"/>
      <c r="J23" s="57"/>
      <c r="K23" s="22" t="s">
        <v>121</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43.75" x14ac:dyDescent="0.4">
      <c r="A24" s="26"/>
      <c r="B24" s="35">
        <f t="shared" si="0"/>
        <v>22</v>
      </c>
      <c r="C24" s="52" t="s">
        <v>41</v>
      </c>
      <c r="D24" s="53" t="s">
        <v>40</v>
      </c>
      <c r="E24" s="43" t="s">
        <v>36</v>
      </c>
      <c r="F24" s="44"/>
      <c r="G24" s="34" t="s">
        <v>92</v>
      </c>
      <c r="H24" s="56">
        <v>43322</v>
      </c>
      <c r="I24" s="57"/>
      <c r="J24" s="54"/>
      <c r="K24" s="21" t="s">
        <v>94</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102" x14ac:dyDescent="0.4">
      <c r="A25" s="26"/>
      <c r="B25" s="35">
        <f t="shared" si="0"/>
        <v>23</v>
      </c>
      <c r="C25" s="52" t="s">
        <v>42</v>
      </c>
      <c r="D25" s="53" t="s">
        <v>12</v>
      </c>
      <c r="E25" s="43" t="s">
        <v>36</v>
      </c>
      <c r="F25" s="44"/>
      <c r="G25" s="34" t="s">
        <v>92</v>
      </c>
      <c r="H25" s="56">
        <v>43322</v>
      </c>
      <c r="I25" s="57"/>
      <c r="J25" s="54"/>
      <c r="K25" s="21" t="s">
        <v>46</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58.3" x14ac:dyDescent="0.4">
      <c r="A26" s="26"/>
      <c r="B26" s="35">
        <f t="shared" si="0"/>
        <v>24</v>
      </c>
      <c r="C26" s="52" t="s">
        <v>88</v>
      </c>
      <c r="D26" s="53" t="s">
        <v>12</v>
      </c>
      <c r="E26" s="43" t="s">
        <v>36</v>
      </c>
      <c r="F26" s="44"/>
      <c r="G26" s="34" t="s">
        <v>92</v>
      </c>
      <c r="H26" s="56">
        <v>43322</v>
      </c>
      <c r="I26" s="57"/>
      <c r="J26" s="54"/>
      <c r="K26" s="21" t="s">
        <v>93</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116.6" x14ac:dyDescent="0.4">
      <c r="A27" s="26"/>
      <c r="B27" s="35">
        <f t="shared" si="0"/>
        <v>25</v>
      </c>
      <c r="C27" s="46" t="s">
        <v>60</v>
      </c>
      <c r="D27" s="47" t="s">
        <v>52</v>
      </c>
      <c r="E27" s="48" t="s">
        <v>36</v>
      </c>
      <c r="F27" s="49" t="s">
        <v>49</v>
      </c>
      <c r="G27" s="49" t="s">
        <v>92</v>
      </c>
      <c r="H27" s="58">
        <v>43322</v>
      </c>
      <c r="I27" s="58">
        <v>43823</v>
      </c>
      <c r="J27" s="54" t="s">
        <v>191</v>
      </c>
      <c r="K27" s="23" t="s">
        <v>190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29.15" x14ac:dyDescent="0.4">
      <c r="A28" s="26"/>
      <c r="B28" s="35">
        <f t="shared" si="0"/>
        <v>26</v>
      </c>
      <c r="C28" s="46" t="s">
        <v>90</v>
      </c>
      <c r="D28" s="47" t="s">
        <v>52</v>
      </c>
      <c r="E28" s="48" t="s">
        <v>36</v>
      </c>
      <c r="F28" s="49" t="s">
        <v>50</v>
      </c>
      <c r="G28" s="49" t="s">
        <v>92</v>
      </c>
      <c r="H28" s="58">
        <v>43322</v>
      </c>
      <c r="I28" s="49"/>
      <c r="J28" s="49"/>
      <c r="K28" s="23" t="s">
        <v>131</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29.15" x14ac:dyDescent="0.4">
      <c r="A29" s="26"/>
      <c r="B29" s="35">
        <f t="shared" si="0"/>
        <v>27</v>
      </c>
      <c r="C29" s="59" t="s">
        <v>61</v>
      </c>
      <c r="D29" s="47" t="s">
        <v>52</v>
      </c>
      <c r="E29" s="48" t="s">
        <v>36</v>
      </c>
      <c r="F29" s="49" t="s">
        <v>50</v>
      </c>
      <c r="G29" s="49" t="s">
        <v>92</v>
      </c>
      <c r="H29" s="58">
        <v>43322</v>
      </c>
      <c r="I29" s="49"/>
      <c r="J29" s="49"/>
      <c r="K29" s="23" t="s">
        <v>133</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29.15" x14ac:dyDescent="0.4">
      <c r="A30" s="26"/>
      <c r="B30" s="35">
        <f t="shared" si="0"/>
        <v>28</v>
      </c>
      <c r="C30" s="59" t="s">
        <v>51</v>
      </c>
      <c r="D30" s="47" t="s">
        <v>52</v>
      </c>
      <c r="E30" s="48" t="s">
        <v>36</v>
      </c>
      <c r="F30" s="49" t="s">
        <v>57</v>
      </c>
      <c r="G30" s="49" t="s">
        <v>92</v>
      </c>
      <c r="H30" s="58">
        <v>43322</v>
      </c>
      <c r="I30" s="49"/>
      <c r="J30" s="49"/>
      <c r="K30" s="23" t="s">
        <v>131</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58.3" x14ac:dyDescent="0.4">
      <c r="A31" s="26"/>
      <c r="B31" s="35">
        <f t="shared" si="0"/>
        <v>29</v>
      </c>
      <c r="C31" s="46" t="s">
        <v>119</v>
      </c>
      <c r="D31" s="47" t="s">
        <v>14</v>
      </c>
      <c r="E31" s="48" t="s">
        <v>36</v>
      </c>
      <c r="F31" s="49" t="s">
        <v>50</v>
      </c>
      <c r="G31" s="49" t="s">
        <v>92</v>
      </c>
      <c r="H31" s="58">
        <v>43322</v>
      </c>
      <c r="I31" s="49"/>
      <c r="J31" s="49"/>
      <c r="K31" s="23" t="s">
        <v>131</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29.15" x14ac:dyDescent="0.4">
      <c r="A32" s="26"/>
      <c r="B32" s="35">
        <f t="shared" si="0"/>
        <v>30</v>
      </c>
      <c r="C32" s="46" t="s">
        <v>89</v>
      </c>
      <c r="D32" s="47" t="s">
        <v>14</v>
      </c>
      <c r="E32" s="48" t="s">
        <v>36</v>
      </c>
      <c r="F32" s="49" t="s">
        <v>50</v>
      </c>
      <c r="G32" s="49" t="s">
        <v>92</v>
      </c>
      <c r="H32" s="58">
        <v>43322</v>
      </c>
      <c r="I32" s="49"/>
      <c r="J32" s="49"/>
      <c r="K32" s="23" t="s">
        <v>136</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29.15" x14ac:dyDescent="0.4">
      <c r="A33" s="26"/>
      <c r="B33" s="35">
        <f t="shared" si="0"/>
        <v>31</v>
      </c>
      <c r="C33" s="46" t="s">
        <v>54</v>
      </c>
      <c r="D33" s="47" t="s">
        <v>12</v>
      </c>
      <c r="E33" s="48" t="s">
        <v>36</v>
      </c>
      <c r="F33" s="49" t="s">
        <v>50</v>
      </c>
      <c r="G33" s="49" t="s">
        <v>92</v>
      </c>
      <c r="H33" s="58">
        <v>43322</v>
      </c>
      <c r="I33" s="49"/>
      <c r="J33" s="49"/>
      <c r="K33" s="23" t="s">
        <v>132</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58.3" x14ac:dyDescent="0.4">
      <c r="A34" s="26"/>
      <c r="B34" s="35">
        <f t="shared" si="0"/>
        <v>32</v>
      </c>
      <c r="C34" s="46" t="s">
        <v>55</v>
      </c>
      <c r="D34" s="47" t="s">
        <v>56</v>
      </c>
      <c r="E34" s="48" t="s">
        <v>36</v>
      </c>
      <c r="F34" s="49" t="s">
        <v>57</v>
      </c>
      <c r="G34" s="49" t="s">
        <v>92</v>
      </c>
      <c r="H34" s="58">
        <v>43322</v>
      </c>
      <c r="I34" s="49"/>
      <c r="J34" s="49"/>
      <c r="K34" s="23" t="s">
        <v>135</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ht="306" x14ac:dyDescent="0.4">
      <c r="A35" s="26"/>
      <c r="B35" s="35">
        <f t="shared" si="0"/>
        <v>33</v>
      </c>
      <c r="C35" s="46" t="s">
        <v>58</v>
      </c>
      <c r="D35" s="47" t="s">
        <v>59</v>
      </c>
      <c r="E35" s="48" t="s">
        <v>36</v>
      </c>
      <c r="F35" s="49" t="s">
        <v>50</v>
      </c>
      <c r="G35" s="50" t="s">
        <v>92</v>
      </c>
      <c r="H35" s="92">
        <v>43322</v>
      </c>
      <c r="I35" s="93">
        <v>43823</v>
      </c>
      <c r="J35" s="50"/>
      <c r="K35" s="23" t="s">
        <v>198</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ht="29.15" x14ac:dyDescent="0.4">
      <c r="A36" s="26"/>
      <c r="B36" s="35">
        <f t="shared" si="0"/>
        <v>34</v>
      </c>
      <c r="C36" s="52" t="s">
        <v>35</v>
      </c>
      <c r="D36" s="53" t="s">
        <v>14</v>
      </c>
      <c r="E36" s="43" t="s">
        <v>36</v>
      </c>
      <c r="F36" s="44"/>
      <c r="G36" s="34" t="s">
        <v>92</v>
      </c>
      <c r="H36" s="60">
        <v>43322</v>
      </c>
      <c r="I36" s="45"/>
      <c r="J36" s="45"/>
      <c r="K36" s="21" t="s">
        <v>62</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145.75" x14ac:dyDescent="0.4">
      <c r="A37" s="26"/>
      <c r="B37" s="35">
        <f t="shared" si="0"/>
        <v>35</v>
      </c>
      <c r="C37" s="94" t="s">
        <v>39</v>
      </c>
      <c r="D37" s="95" t="s">
        <v>14</v>
      </c>
      <c r="E37" s="96" t="s">
        <v>36</v>
      </c>
      <c r="F37" s="97" t="s">
        <v>57</v>
      </c>
      <c r="G37" s="97" t="s">
        <v>95</v>
      </c>
      <c r="H37" s="98">
        <v>43322</v>
      </c>
      <c r="I37" s="97"/>
      <c r="J37" s="97" t="s">
        <v>192</v>
      </c>
      <c r="K37" s="99" t="s">
        <v>200</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ht="43.75" x14ac:dyDescent="0.4">
      <c r="A38" s="26"/>
      <c r="B38" s="35">
        <f t="shared" si="0"/>
        <v>36</v>
      </c>
      <c r="C38" s="41" t="s">
        <v>37</v>
      </c>
      <c r="D38" s="53" t="s">
        <v>14</v>
      </c>
      <c r="E38" s="43" t="s">
        <v>127</v>
      </c>
      <c r="F38" s="44" t="s">
        <v>57</v>
      </c>
      <c r="G38" s="61" t="s">
        <v>92</v>
      </c>
      <c r="H38" s="62">
        <v>43313</v>
      </c>
      <c r="I38" s="61"/>
      <c r="J38" s="61"/>
      <c r="K38" s="21" t="s">
        <v>124</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ht="29.15" x14ac:dyDescent="0.4">
      <c r="A39" s="26"/>
      <c r="B39" s="35">
        <f t="shared" si="0"/>
        <v>37</v>
      </c>
      <c r="C39" s="41" t="s">
        <v>38</v>
      </c>
      <c r="D39" s="53" t="s">
        <v>14</v>
      </c>
      <c r="E39" s="43" t="s">
        <v>128</v>
      </c>
      <c r="F39" s="44" t="s">
        <v>57</v>
      </c>
      <c r="G39" s="61" t="s">
        <v>92</v>
      </c>
      <c r="H39" s="63">
        <v>43313</v>
      </c>
      <c r="I39" s="63">
        <v>43728</v>
      </c>
      <c r="J39" s="61"/>
      <c r="K39" s="21" t="s">
        <v>168</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ht="58.3" x14ac:dyDescent="0.4">
      <c r="A40" s="26"/>
      <c r="B40" s="35">
        <f t="shared" si="0"/>
        <v>38</v>
      </c>
      <c r="C40" s="41" t="s">
        <v>99</v>
      </c>
      <c r="D40" s="53" t="s">
        <v>97</v>
      </c>
      <c r="E40" s="43" t="s">
        <v>98</v>
      </c>
      <c r="F40" s="44"/>
      <c r="G40" s="61" t="s">
        <v>92</v>
      </c>
      <c r="H40" s="63">
        <v>43383</v>
      </c>
      <c r="I40" s="61"/>
      <c r="J40" s="61"/>
      <c r="K40" s="21" t="s">
        <v>120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ht="189.45" x14ac:dyDescent="0.4">
      <c r="A41" s="26"/>
      <c r="B41" s="35">
        <f t="shared" si="0"/>
        <v>39</v>
      </c>
      <c r="C41" s="59" t="s">
        <v>100</v>
      </c>
      <c r="D41" s="47" t="s">
        <v>97</v>
      </c>
      <c r="E41" s="48" t="s">
        <v>98</v>
      </c>
      <c r="F41" s="54"/>
      <c r="G41" s="49" t="s">
        <v>92</v>
      </c>
      <c r="H41" s="58">
        <v>43383</v>
      </c>
      <c r="I41" s="58">
        <v>43823</v>
      </c>
      <c r="J41" s="49" t="s">
        <v>162</v>
      </c>
      <c r="K41" s="23" t="s">
        <v>199</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ht="43.75" x14ac:dyDescent="0.4">
      <c r="A42" s="26"/>
      <c r="B42" s="35">
        <f t="shared" si="0"/>
        <v>40</v>
      </c>
      <c r="C42" s="41" t="s">
        <v>101</v>
      </c>
      <c r="D42" s="53" t="s">
        <v>97</v>
      </c>
      <c r="E42" s="43" t="s">
        <v>98</v>
      </c>
      <c r="F42" s="61"/>
      <c r="G42" s="61" t="s">
        <v>92</v>
      </c>
      <c r="H42" s="63">
        <v>43383</v>
      </c>
      <c r="I42" s="61"/>
      <c r="J42" s="61"/>
      <c r="K42" s="21" t="s">
        <v>114</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116.6" x14ac:dyDescent="0.4">
      <c r="A43" s="26"/>
      <c r="B43" s="35">
        <f t="shared" si="0"/>
        <v>41</v>
      </c>
      <c r="C43" s="41" t="s">
        <v>103</v>
      </c>
      <c r="D43" s="53" t="s">
        <v>97</v>
      </c>
      <c r="E43" s="43" t="s">
        <v>98</v>
      </c>
      <c r="F43" s="61" t="s">
        <v>57</v>
      </c>
      <c r="G43" s="61" t="s">
        <v>92</v>
      </c>
      <c r="H43" s="63">
        <v>43383</v>
      </c>
      <c r="I43" s="61"/>
      <c r="J43" s="61"/>
      <c r="K43" s="21" t="s">
        <v>122</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72.900000000000006" x14ac:dyDescent="0.4">
      <c r="A44" s="26"/>
      <c r="B44" s="35">
        <f t="shared" si="0"/>
        <v>42</v>
      </c>
      <c r="C44" s="41" t="s">
        <v>102</v>
      </c>
      <c r="D44" s="53" t="s">
        <v>97</v>
      </c>
      <c r="E44" s="43" t="s">
        <v>98</v>
      </c>
      <c r="F44" s="61" t="s">
        <v>96</v>
      </c>
      <c r="G44" s="61" t="s">
        <v>92</v>
      </c>
      <c r="H44" s="63">
        <v>43383</v>
      </c>
      <c r="I44" s="61"/>
      <c r="J44" s="61"/>
      <c r="K44" s="21" t="s">
        <v>123</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72.900000000000006" x14ac:dyDescent="0.4">
      <c r="A45" s="26"/>
      <c r="B45" s="35">
        <f t="shared" si="0"/>
        <v>43</v>
      </c>
      <c r="C45" s="41" t="s">
        <v>104</v>
      </c>
      <c r="D45" s="53" t="s">
        <v>97</v>
      </c>
      <c r="E45" s="43" t="s">
        <v>98</v>
      </c>
      <c r="F45" s="61"/>
      <c r="G45" s="61" t="s">
        <v>92</v>
      </c>
      <c r="H45" s="63">
        <v>43383</v>
      </c>
      <c r="I45" s="61"/>
      <c r="J45" s="61"/>
      <c r="K45" s="21" t="s">
        <v>115</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29.15" x14ac:dyDescent="0.4">
      <c r="A46" s="26"/>
      <c r="B46" s="35">
        <f t="shared" si="0"/>
        <v>44</v>
      </c>
      <c r="C46" s="52" t="s">
        <v>105</v>
      </c>
      <c r="D46" s="53" t="s">
        <v>97</v>
      </c>
      <c r="E46" s="43" t="s">
        <v>98</v>
      </c>
      <c r="F46" s="61"/>
      <c r="G46" s="61" t="s">
        <v>92</v>
      </c>
      <c r="H46" s="63">
        <v>43383</v>
      </c>
      <c r="I46" s="61"/>
      <c r="J46" s="61"/>
      <c r="K46" s="21" t="s">
        <v>116</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43.75" x14ac:dyDescent="0.4">
      <c r="A47" s="26"/>
      <c r="B47" s="35">
        <f t="shared" si="0"/>
        <v>45</v>
      </c>
      <c r="C47" s="41" t="s">
        <v>106</v>
      </c>
      <c r="D47" s="53" t="s">
        <v>97</v>
      </c>
      <c r="E47" s="43" t="s">
        <v>98</v>
      </c>
      <c r="F47" s="61"/>
      <c r="G47" s="61" t="s">
        <v>92</v>
      </c>
      <c r="H47" s="63">
        <v>43383</v>
      </c>
      <c r="I47" s="61"/>
      <c r="J47" s="61"/>
      <c r="K47" s="21" t="s">
        <v>117</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29.15" x14ac:dyDescent="0.4">
      <c r="A48" s="26"/>
      <c r="B48" s="35">
        <f t="shared" si="0"/>
        <v>46</v>
      </c>
      <c r="C48" s="41" t="s">
        <v>107</v>
      </c>
      <c r="D48" s="53" t="s">
        <v>97</v>
      </c>
      <c r="E48" s="43" t="s">
        <v>98</v>
      </c>
      <c r="F48" s="61"/>
      <c r="G48" s="61" t="s">
        <v>92</v>
      </c>
      <c r="H48" s="63">
        <v>43383</v>
      </c>
      <c r="I48" s="61"/>
      <c r="J48" s="61"/>
      <c r="K48" s="21" t="s">
        <v>118</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29.15" x14ac:dyDescent="0.4">
      <c r="A49" s="26"/>
      <c r="B49" s="35">
        <f t="shared" si="0"/>
        <v>47</v>
      </c>
      <c r="C49" s="41" t="s">
        <v>108</v>
      </c>
      <c r="D49" s="53" t="s">
        <v>97</v>
      </c>
      <c r="E49" s="43" t="s">
        <v>98</v>
      </c>
      <c r="F49" s="61"/>
      <c r="G49" s="61" t="s">
        <v>92</v>
      </c>
      <c r="H49" s="63">
        <v>43383</v>
      </c>
      <c r="I49" s="61"/>
      <c r="J49" s="61"/>
      <c r="K49" s="21" t="s">
        <v>118</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29.15" x14ac:dyDescent="0.4">
      <c r="A50" s="26"/>
      <c r="B50" s="35">
        <f t="shared" si="0"/>
        <v>48</v>
      </c>
      <c r="C50" s="41" t="s">
        <v>109</v>
      </c>
      <c r="D50" s="53" t="s">
        <v>97</v>
      </c>
      <c r="E50" s="43" t="s">
        <v>98</v>
      </c>
      <c r="F50" s="61"/>
      <c r="G50" s="61" t="s">
        <v>92</v>
      </c>
      <c r="H50" s="63">
        <v>43383</v>
      </c>
      <c r="I50" s="61"/>
      <c r="J50" s="61"/>
      <c r="K50" s="21" t="s">
        <v>118</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43.75" x14ac:dyDescent="0.4">
      <c r="A51" s="26"/>
      <c r="B51" s="35">
        <f t="shared" si="0"/>
        <v>49</v>
      </c>
      <c r="C51" s="59" t="s">
        <v>110</v>
      </c>
      <c r="D51" s="47" t="s">
        <v>97</v>
      </c>
      <c r="E51" s="48" t="s">
        <v>98</v>
      </c>
      <c r="F51" s="49" t="s">
        <v>57</v>
      </c>
      <c r="G51" s="49" t="s">
        <v>92</v>
      </c>
      <c r="H51" s="63">
        <v>43383</v>
      </c>
      <c r="I51" s="49"/>
      <c r="J51" s="49"/>
      <c r="K51" s="23" t="s">
        <v>130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29.15" x14ac:dyDescent="0.4">
      <c r="A52" s="26"/>
      <c r="B52" s="35">
        <f t="shared" si="0"/>
        <v>50</v>
      </c>
      <c r="C52" s="41" t="s">
        <v>111</v>
      </c>
      <c r="D52" s="53" t="s">
        <v>97</v>
      </c>
      <c r="E52" s="43" t="s">
        <v>98</v>
      </c>
      <c r="F52" s="44" t="s">
        <v>57</v>
      </c>
      <c r="G52" s="61" t="s">
        <v>92</v>
      </c>
      <c r="H52" s="63">
        <v>43383</v>
      </c>
      <c r="I52" s="61"/>
      <c r="J52" s="61"/>
      <c r="K52" s="21" t="s">
        <v>125</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29.15" x14ac:dyDescent="0.4">
      <c r="A53" s="26"/>
      <c r="B53" s="35">
        <f t="shared" si="0"/>
        <v>51</v>
      </c>
      <c r="C53" s="41" t="s">
        <v>112</v>
      </c>
      <c r="D53" s="53" t="s">
        <v>97</v>
      </c>
      <c r="E53" s="43" t="s">
        <v>98</v>
      </c>
      <c r="F53" s="61"/>
      <c r="G53" s="61" t="s">
        <v>92</v>
      </c>
      <c r="H53" s="63">
        <v>43383</v>
      </c>
      <c r="I53" s="61"/>
      <c r="J53" s="61"/>
      <c r="K53" s="21" t="s">
        <v>118</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29.15" x14ac:dyDescent="0.4">
      <c r="A54" s="26"/>
      <c r="B54" s="35">
        <f t="shared" si="0"/>
        <v>52</v>
      </c>
      <c r="C54" s="41" t="s">
        <v>113</v>
      </c>
      <c r="D54" s="53" t="s">
        <v>97</v>
      </c>
      <c r="E54" s="43" t="s">
        <v>98</v>
      </c>
      <c r="F54" s="61"/>
      <c r="G54" s="61" t="s">
        <v>92</v>
      </c>
      <c r="H54" s="63">
        <v>43383</v>
      </c>
      <c r="I54" s="61"/>
      <c r="J54" s="61"/>
      <c r="K54" s="21" t="s">
        <v>126</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43.75" x14ac:dyDescent="0.4">
      <c r="A55" s="26"/>
      <c r="B55" s="35">
        <f t="shared" si="0"/>
        <v>53</v>
      </c>
      <c r="C55" s="41" t="s">
        <v>129</v>
      </c>
      <c r="D55" s="53" t="s">
        <v>14</v>
      </c>
      <c r="E55" s="43"/>
      <c r="F55" s="61"/>
      <c r="G55" s="61" t="s">
        <v>92</v>
      </c>
      <c r="H55" s="62">
        <v>43374</v>
      </c>
      <c r="I55" s="61"/>
      <c r="J55" s="61"/>
      <c r="K55" s="21" t="s">
        <v>134</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58.3" x14ac:dyDescent="0.4">
      <c r="A56" s="26"/>
      <c r="B56" s="35">
        <f t="shared" si="0"/>
        <v>54</v>
      </c>
      <c r="C56" s="41" t="s">
        <v>138</v>
      </c>
      <c r="D56" s="53" t="s">
        <v>14</v>
      </c>
      <c r="E56" s="43" t="s">
        <v>141</v>
      </c>
      <c r="F56" s="44"/>
      <c r="G56" s="44" t="s">
        <v>92</v>
      </c>
      <c r="H56" s="64">
        <v>43523</v>
      </c>
      <c r="I56" s="64">
        <v>43713</v>
      </c>
      <c r="J56" s="44"/>
      <c r="K56" s="21" t="s">
        <v>169</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02" x14ac:dyDescent="0.4">
      <c r="A57" s="26"/>
      <c r="B57" s="35">
        <f t="shared" si="0"/>
        <v>55</v>
      </c>
      <c r="C57" s="67" t="s">
        <v>139</v>
      </c>
      <c r="D57" s="68" t="s">
        <v>40</v>
      </c>
      <c r="E57" s="69" t="s">
        <v>140</v>
      </c>
      <c r="F57" s="70"/>
      <c r="G57" s="70" t="s">
        <v>95</v>
      </c>
      <c r="H57" s="71">
        <v>43525</v>
      </c>
      <c r="I57" s="70"/>
      <c r="J57" s="70" t="s">
        <v>163</v>
      </c>
      <c r="K57" s="72" t="s">
        <v>170</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58.3" x14ac:dyDescent="0.4">
      <c r="A58" s="26"/>
      <c r="B58" s="35">
        <f t="shared" si="0"/>
        <v>56</v>
      </c>
      <c r="C58" s="41" t="s">
        <v>142</v>
      </c>
      <c r="D58" s="53" t="s">
        <v>143</v>
      </c>
      <c r="E58" s="43" t="s">
        <v>144</v>
      </c>
      <c r="F58" s="61" t="s">
        <v>57</v>
      </c>
      <c r="G58" s="61" t="s">
        <v>92</v>
      </c>
      <c r="H58" s="63">
        <v>43539</v>
      </c>
      <c r="I58" s="64">
        <v>43586</v>
      </c>
      <c r="J58" s="61"/>
      <c r="K58" s="21" t="s">
        <v>151</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43.75" x14ac:dyDescent="0.4">
      <c r="A59" s="26"/>
      <c r="B59" s="35">
        <f t="shared" si="0"/>
        <v>57</v>
      </c>
      <c r="C59" s="41" t="s">
        <v>145</v>
      </c>
      <c r="D59" s="53" t="s">
        <v>12</v>
      </c>
      <c r="E59" s="43" t="s">
        <v>146</v>
      </c>
      <c r="F59" s="44"/>
      <c r="G59" s="44" t="s">
        <v>92</v>
      </c>
      <c r="H59" s="64">
        <v>43486</v>
      </c>
      <c r="I59" s="64">
        <v>43670</v>
      </c>
      <c r="J59" s="44"/>
      <c r="K59" s="21" t="s">
        <v>160</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87.45" x14ac:dyDescent="0.4">
      <c r="A60" s="26"/>
      <c r="B60" s="35">
        <f t="shared" si="0"/>
        <v>58</v>
      </c>
      <c r="C60" s="41" t="s">
        <v>147</v>
      </c>
      <c r="D60" s="53" t="s">
        <v>148</v>
      </c>
      <c r="E60" s="43" t="s">
        <v>149</v>
      </c>
      <c r="F60" s="44" t="s">
        <v>57</v>
      </c>
      <c r="G60" s="44" t="s">
        <v>95</v>
      </c>
      <c r="H60" s="64">
        <v>43486</v>
      </c>
      <c r="I60" s="64">
        <v>43723</v>
      </c>
      <c r="J60" s="44" t="s">
        <v>92</v>
      </c>
      <c r="K60" s="21" t="s">
        <v>181</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102" x14ac:dyDescent="0.4">
      <c r="A61" s="26"/>
      <c r="B61" s="65">
        <v>59</v>
      </c>
      <c r="C61" s="46" t="s">
        <v>154</v>
      </c>
      <c r="D61" s="47" t="s">
        <v>14</v>
      </c>
      <c r="E61" s="48" t="s">
        <v>155</v>
      </c>
      <c r="F61" s="54" t="s">
        <v>50</v>
      </c>
      <c r="G61" s="54" t="s">
        <v>95</v>
      </c>
      <c r="H61" s="91">
        <v>43670</v>
      </c>
      <c r="I61" s="91">
        <v>43823</v>
      </c>
      <c r="J61" s="54" t="s">
        <v>92</v>
      </c>
      <c r="K61" s="23" t="s">
        <v>193</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87.45" x14ac:dyDescent="0.4">
      <c r="A62" s="26"/>
      <c r="B62" s="65">
        <v>60</v>
      </c>
      <c r="C62" s="59" t="s">
        <v>164</v>
      </c>
      <c r="D62" s="47" t="s">
        <v>56</v>
      </c>
      <c r="E62" s="48" t="s">
        <v>155</v>
      </c>
      <c r="F62" s="54"/>
      <c r="G62" s="54" t="s">
        <v>92</v>
      </c>
      <c r="H62" s="91">
        <v>43670</v>
      </c>
      <c r="I62" s="91">
        <v>43823</v>
      </c>
      <c r="J62" s="54" t="s">
        <v>197</v>
      </c>
      <c r="K62" s="23" t="s">
        <v>196</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131.15" x14ac:dyDescent="0.4">
      <c r="A63" s="26"/>
      <c r="B63" s="83">
        <v>61</v>
      </c>
      <c r="C63" s="46" t="s">
        <v>165</v>
      </c>
      <c r="D63" s="47" t="s">
        <v>56</v>
      </c>
      <c r="E63" s="48" t="s">
        <v>155</v>
      </c>
      <c r="F63" s="54"/>
      <c r="G63" s="54" t="s">
        <v>92</v>
      </c>
      <c r="H63" s="91">
        <v>43670</v>
      </c>
      <c r="I63" s="91">
        <v>43823</v>
      </c>
      <c r="J63" s="54" t="s">
        <v>195</v>
      </c>
      <c r="K63" s="23" t="s">
        <v>194</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29.15" x14ac:dyDescent="0.4">
      <c r="A64" s="26"/>
      <c r="B64" s="83">
        <v>62</v>
      </c>
      <c r="C64" s="41" t="s">
        <v>166</v>
      </c>
      <c r="D64" s="53" t="s">
        <v>52</v>
      </c>
      <c r="E64" s="43" t="s">
        <v>155</v>
      </c>
      <c r="F64" s="44"/>
      <c r="G64" s="44" t="s">
        <v>92</v>
      </c>
      <c r="H64" s="64">
        <v>43670</v>
      </c>
      <c r="I64" s="64">
        <v>43670</v>
      </c>
      <c r="J64" s="44"/>
      <c r="K64" s="21" t="s">
        <v>167</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58.3" x14ac:dyDescent="0.4">
      <c r="A65" s="1"/>
      <c r="B65" s="84">
        <v>63</v>
      </c>
      <c r="C65" s="77" t="s">
        <v>171</v>
      </c>
      <c r="D65" s="78" t="s">
        <v>14</v>
      </c>
      <c r="E65" s="79" t="s">
        <v>172</v>
      </c>
      <c r="F65" s="80" t="s">
        <v>50</v>
      </c>
      <c r="G65" s="80" t="s">
        <v>92</v>
      </c>
      <c r="H65" s="81">
        <v>43738</v>
      </c>
      <c r="I65" s="81">
        <v>43796</v>
      </c>
      <c r="J65" s="80" t="s">
        <v>183</v>
      </c>
      <c r="K65" s="82" t="s">
        <v>182</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58.3" x14ac:dyDescent="0.4">
      <c r="A66" s="1"/>
      <c r="B66" s="84">
        <v>64</v>
      </c>
      <c r="C66" s="77" t="s">
        <v>173</v>
      </c>
      <c r="D66" s="78" t="s">
        <v>14</v>
      </c>
      <c r="E66" s="79" t="s">
        <v>172</v>
      </c>
      <c r="F66" s="80" t="s">
        <v>50</v>
      </c>
      <c r="G66" s="80" t="s">
        <v>92</v>
      </c>
      <c r="H66" s="81">
        <v>43738</v>
      </c>
      <c r="I66" s="81">
        <v>43796</v>
      </c>
      <c r="J66" s="80" t="s">
        <v>183</v>
      </c>
      <c r="K66" s="82" t="s">
        <v>184</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72.900000000000006" x14ac:dyDescent="0.4">
      <c r="A67" s="1"/>
      <c r="B67" s="84">
        <v>65</v>
      </c>
      <c r="C67" s="73" t="s">
        <v>174</v>
      </c>
      <c r="D67" s="74" t="s">
        <v>2</v>
      </c>
      <c r="E67" s="69" t="s">
        <v>172</v>
      </c>
      <c r="F67" s="75" t="s">
        <v>50</v>
      </c>
      <c r="G67" s="75" t="s">
        <v>95</v>
      </c>
      <c r="H67" s="76">
        <v>43738</v>
      </c>
      <c r="I67" s="76"/>
      <c r="J67" s="75" t="s">
        <v>175</v>
      </c>
      <c r="K67" s="72" t="s">
        <v>185</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58.3" x14ac:dyDescent="0.4">
      <c r="A68" s="1"/>
      <c r="B68" s="84">
        <v>66</v>
      </c>
      <c r="C68" s="73" t="s">
        <v>186</v>
      </c>
      <c r="D68" s="74" t="s">
        <v>14</v>
      </c>
      <c r="E68" s="69" t="s">
        <v>187</v>
      </c>
      <c r="F68" s="75" t="s">
        <v>49</v>
      </c>
      <c r="G68" s="75" t="s">
        <v>95</v>
      </c>
      <c r="H68" s="76">
        <v>43804</v>
      </c>
      <c r="I68" s="76"/>
      <c r="J68" s="75" t="s">
        <v>175</v>
      </c>
      <c r="K68" s="72" t="s">
        <v>188</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x14ac:dyDescent="0.4">
      <c r="A69" s="1"/>
      <c r="B69" s="10"/>
      <c r="C69" s="14"/>
      <c r="D69" s="15"/>
      <c r="E69" s="16"/>
      <c r="F69" s="17"/>
      <c r="G69" s="17"/>
      <c r="H69" s="18"/>
      <c r="I69" s="18"/>
      <c r="J69" s="17"/>
      <c r="K69" s="24"/>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15" thickBot="1" x14ac:dyDescent="0.45">
      <c r="A70" s="1"/>
      <c r="B70" s="5"/>
      <c r="C70" s="3"/>
      <c r="D70" s="4"/>
      <c r="E70" s="6"/>
      <c r="F70" s="7"/>
      <c r="G70" s="7"/>
      <c r="H70" s="7"/>
      <c r="I70" s="7"/>
      <c r="J70" s="7"/>
      <c r="K70" s="25"/>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row>
    <row r="628" spans="1:53"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row>
    <row r="630" spans="1:53"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row>
    <row r="632" spans="1:53"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1:53"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row>
    <row r="636" spans="1:53"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row>
    <row r="638" spans="1:53"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row>
    <row r="640" spans="1:53"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row>
    <row r="642" spans="1:53"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row>
    <row r="644" spans="1:53"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row>
    <row r="646" spans="1:53"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row>
    <row r="648" spans="1:53"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row>
    <row r="650" spans="1:53"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row>
    <row r="652" spans="1:53"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row>
    <row r="654" spans="1:53"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row>
    <row r="656" spans="1:53"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row>
    <row r="658" spans="1:53"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row>
    <row r="660" spans="1:53"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row>
    <row r="662" spans="1:53"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row>
    <row r="664" spans="1:53"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row>
    <row r="666" spans="1:53"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row>
    <row r="668" spans="1:53"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row>
    <row r="670" spans="1:53"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row>
    <row r="672" spans="1:53"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row>
    <row r="674" spans="1:53"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row>
    <row r="676" spans="1:53"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row>
    <row r="678" spans="1:53"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row>
    <row r="680" spans="1:53"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row>
    <row r="682" spans="1:53"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row>
    <row r="684" spans="1:53"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row>
    <row r="686" spans="1:53"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row>
    <row r="688" spans="1:53"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row>
    <row r="690" spans="1:53"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row>
    <row r="692" spans="1:53"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row>
    <row r="694" spans="1:53"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row>
    <row r="696" spans="1:53"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row>
    <row r="698" spans="1:53"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row>
    <row r="700" spans="1:53"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row>
    <row r="702" spans="1:53"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row>
    <row r="704" spans="1:53"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row>
    <row r="706" spans="1:53"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row>
    <row r="708" spans="1:53"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row>
    <row r="712" spans="1:53"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row>
    <row r="714" spans="1:53"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row>
    <row r="716" spans="1:53"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row>
    <row r="718" spans="1:53"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row>
    <row r="722" spans="1:53"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row>
    <row r="724" spans="1:53"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row>
    <row r="728" spans="1:53"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row>
    <row r="732" spans="1:53"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row>
    <row r="734" spans="1:53"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row>
    <row r="736" spans="1:53"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row>
    <row r="738" spans="1:53"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row>
    <row r="740" spans="1:53"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row>
    <row r="742" spans="1:53"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row>
    <row r="744" spans="1:53"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row>
    <row r="746" spans="1:53"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1:53"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row>
    <row r="750" spans="1:53"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row>
    <row r="753" spans="1:53"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row>
    <row r="755" spans="1:53"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row>
    <row r="757" spans="1:53"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row>
    <row r="761" spans="1:53"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row>
    <row r="763" spans="1:53"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row>
    <row r="765" spans="1:53"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row>
    <row r="767" spans="1:53"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row>
    <row r="769" spans="1:53"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row>
    <row r="771" spans="1:53"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1:53"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row>
    <row r="775" spans="1:53"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row>
    <row r="777" spans="1:53"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1:53"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row>
    <row r="781" spans="1:53"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row>
    <row r="783" spans="1:53"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row>
    <row r="785" spans="1:53"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row>
    <row r="787" spans="1:53"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row>
    <row r="792" spans="1:53"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row>
    <row r="796" spans="1:53"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row>
    <row r="798" spans="1:53"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row>
    <row r="800" spans="1:53"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row>
    <row r="802" spans="1:53"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row>
    <row r="804" spans="1:53"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row>
    <row r="806" spans="1:53"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1:53"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row>
    <row r="810" spans="1:53"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row>
    <row r="812" spans="1:53"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row>
    <row r="814" spans="1:53"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row>
    <row r="816" spans="1:53"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1:53"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row>
    <row r="820" spans="1:53"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1:53"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row>
    <row r="824" spans="1:53"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row>
    <row r="826" spans="1:53"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row>
    <row r="828" spans="1:53"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row>
    <row r="830" spans="1:53"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1:53"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row>
    <row r="834" spans="1:53"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row>
    <row r="836" spans="1:53"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row>
    <row r="838" spans="1:53"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row>
    <row r="840" spans="1:53"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row>
    <row r="842" spans="1:53"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row>
    <row r="844" spans="1:53"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row>
    <row r="846" spans="1:53"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row>
    <row r="848" spans="1:53"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row>
    <row r="850" spans="1:53"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row>
    <row r="852" spans="1:53"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row>
  </sheetData>
  <pageMargins left="0.7" right="0.7" top="0.75" bottom="0.75" header="0.3" footer="0.3"/>
  <pageSetup paperSize="9" scale="2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41E51E155EEC4BAD31A9E0CA6AC33D" ma:contentTypeVersion="2" ma:contentTypeDescription="Create a new document." ma:contentTypeScope="" ma:versionID="3598583640538bb6a7f4d21e88f8f896">
  <xsd:schema xmlns:xsd="http://www.w3.org/2001/XMLSchema" xmlns:xs="http://www.w3.org/2001/XMLSchema" xmlns:p="http://schemas.microsoft.com/office/2006/metadata/properties" xmlns:ns2="e0a792c8-a9a4-4b45-a6f8-8aad4d17f09a" targetNamespace="http://schemas.microsoft.com/office/2006/metadata/properties" ma:root="true" ma:fieldsID="fb1fe1abe054aa021fdf1e3190bdbd73" ns2:_="">
    <xsd:import namespace="e0a792c8-a9a4-4b45-a6f8-8aad4d17f0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792c8-a9a4-4b45-a6f8-8aad4d17f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210BE7-7CE0-4A17-9F2C-3B77B7E8C2B1}">
  <ds:schemaRefs>
    <ds:schemaRef ds:uri="http://purl.org/dc/terms/"/>
    <ds:schemaRef ds:uri="e0a792c8-a9a4-4b45-a6f8-8aad4d17f09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0914697-BAB9-417A-B490-02CC8B20C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792c8-a9a4-4b45-a6f8-8aad4d17f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D478E3-7CA1-408A-AFC9-FA9F63E84D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2020-01-29T14:52:20Z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0x010100AD41E51E155EEC4BAD31A9E0CA6AC33D</vt:lpwstr>
  </property>
</Properties>
</file>