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xr:revisionPtr revIDLastSave="0" documentId="13_ncr:1_{98393F88-8B61-4FB6-A80D-AE5FFFFA094E}" xr6:coauthVersionLast="44" xr6:coauthVersionMax="44"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Sheet1!$B$2:$K$60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alcChain>
</file>

<file path=xl/sharedStrings.xml><?xml version="1.0" encoding="utf-8"?>
<sst xmlns="http://schemas.openxmlformats.org/spreadsheetml/2006/main" count="384" uniqueCount="201">
  <si>
    <t>Raised By</t>
  </si>
  <si>
    <t>Refer to Xoserve as CDSP</t>
  </si>
  <si>
    <t>Eon</t>
  </si>
  <si>
    <t>AUGS References to SSP/LSP</t>
  </si>
  <si>
    <t>UIG/UG Terminology</t>
  </si>
  <si>
    <t>Pressure &amp; Temperature Corrections</t>
  </si>
  <si>
    <t>Explanation of cubic smoothing of factors</t>
  </si>
  <si>
    <t>Meter read spacing for consumption calculation</t>
  </si>
  <si>
    <t>More Detailed Theft Analysis</t>
  </si>
  <si>
    <t>References to Theft Data</t>
  </si>
  <si>
    <t>ICoSS</t>
  </si>
  <si>
    <t>Impact of Nexus DM Errors</t>
  </si>
  <si>
    <t>British Gas</t>
  </si>
  <si>
    <t>Improved Replacement Values in Consumption Calculation</t>
  </si>
  <si>
    <t>DNV GL</t>
  </si>
  <si>
    <t>Consultation Response 2018_2</t>
  </si>
  <si>
    <t>Consultation Response 2018_3</t>
  </si>
  <si>
    <t>Consultation Response 2018_4</t>
  </si>
  <si>
    <t>Consultation Response 2018_5</t>
  </si>
  <si>
    <t>Consultation Response 2018_6</t>
  </si>
  <si>
    <t>Consultation Response 2018_10</t>
  </si>
  <si>
    <t>Consultation Response 2018_11</t>
  </si>
  <si>
    <t>Consultation Response 2018_12</t>
  </si>
  <si>
    <t>Consultation Response 2018_13</t>
  </si>
  <si>
    <t>Consultation Response 2018_18</t>
  </si>
  <si>
    <t>Consultation Response 2018_19</t>
  </si>
  <si>
    <t>Consultation Response 2018_21</t>
  </si>
  <si>
    <t>Consultation Response 2018_22</t>
  </si>
  <si>
    <t>Consultation Response 2018_24</t>
  </si>
  <si>
    <t>Consultation Response 2018_25</t>
  </si>
  <si>
    <t>Consultation Response 2018_26</t>
  </si>
  <si>
    <t>Eon, Corona Energy, ICoSS &amp; British Gas</t>
  </si>
  <si>
    <t>Consultation Responses 2018_9, 2018_14, 2018_15, 2018_17 &amp;  2018_23</t>
  </si>
  <si>
    <t>Corona Energy &amp; ICoSS</t>
  </si>
  <si>
    <t>Consultation Responses 2018_16 &amp; 2018_20</t>
  </si>
  <si>
    <t>Discrepancy between closing and  opening meter reads on supplier change</t>
  </si>
  <si>
    <t>AUG TWG Meeting Minutes, 10 Aug 2018</t>
  </si>
  <si>
    <t>Incrementing Reads for Isolated Supply Points</t>
  </si>
  <si>
    <t>Discrepancies between converted and unconverted meter reads</t>
  </si>
  <si>
    <t>Potential for UG as a result of meter change e.g. failure to supply opening read, read rejection etc</t>
  </si>
  <si>
    <t>Gazprom</t>
  </si>
  <si>
    <t>Is a single table appropriate for allocating UIG? Should the AUGE be considering how to apportion UIG on the day as well as at line in the sand</t>
  </si>
  <si>
    <t>Changes to NDM algorithm parameters e.g. scaling factors for ALPs and DAFs</t>
  </si>
  <si>
    <t>AUGS Updated and references will be to CDSP going forward</t>
  </si>
  <si>
    <t>References to SSP/LSP in AUGS are correct within the context they are used</t>
  </si>
  <si>
    <t>AUGS updated to include more clarification on terminology used</t>
  </si>
  <si>
    <t>Changes to NDM algorithm will affect UIG on the day but this will ultimately be reconciled using meter reads. As the factors created by the AUGE aim to correctly apportion UG at line in the sand, changes to the algorithm are largely irrelevant. The exception to this is the use of the NDM algorithm to calculate annual consumptions based on meter reads and correct these to SN conditions. In this case, unscaled parameter values will be used as the scaling is aimed at reducing initial UIG levels. More detail to be provided in AUGS</t>
  </si>
  <si>
    <t>References</t>
  </si>
  <si>
    <t>Priority</t>
  </si>
  <si>
    <t>H</t>
  </si>
  <si>
    <t>M</t>
  </si>
  <si>
    <t>Accuracy of volume converters</t>
  </si>
  <si>
    <t>Scottish Power</t>
  </si>
  <si>
    <t>Use of Site Specific Correction Factors in AUGE calculations</t>
  </si>
  <si>
    <t>Estimates of product class populations as movement between classes is not linear. Can AUGE track rate of change?</t>
  </si>
  <si>
    <t>Why does allocated UIG change significantly for a site when it changes product class?</t>
  </si>
  <si>
    <t>Orsted</t>
  </si>
  <si>
    <t>L</t>
  </si>
  <si>
    <t>What is the level of permanent UIG post-Nexus? Can the AUGE analyse reconciliation data and provide a view?</t>
  </si>
  <si>
    <t>SSE</t>
  </si>
  <si>
    <t>Use of static correction factors for volume conversion. In order to get an accurate conversion from volume to energy, correction factors should ideally be based on local weather conditions (pressure and temperature). Are the currently assumed average values appropriate or are they causing UIG?</t>
  </si>
  <si>
    <t>Use of standard correction factors for sites &gt;04B</t>
  </si>
  <si>
    <t>No action required. The AUG TWG considered that this was not a source of UG and is correctly handled through ISD (Inter-Shipper Dispute) process</t>
  </si>
  <si>
    <t>Issue closed - broken down into a number of smaller issues. See 25-30 below</t>
  </si>
  <si>
    <t>Consultation Response 2018_7, AUGS for 2018/19</t>
  </si>
  <si>
    <t>Justification for current approach detailed in consultation responses and AUGS for 2018/19</t>
  </si>
  <si>
    <t>Use of AMR for &gt;04B is a license condition which the AUGE assumes is largely met. No reliable dataset exists for the presence of AMR devices</t>
  </si>
  <si>
    <t>Description included in AUGS for 2018/19</t>
  </si>
  <si>
    <t>References to TRAS have been corrected throughout AUGS</t>
  </si>
  <si>
    <t>Theft Split in SPAA Report. Concern that SPAA data is being split by product class and this is not described in AUGS</t>
  </si>
  <si>
    <t>SPAA data is only used as a Total in detected theft calculation and no split by product class is assumed</t>
  </si>
  <si>
    <t>AUGE confirmed that consumption calculations use site specific factors</t>
  </si>
  <si>
    <t>Concerns over AUGE Independence</t>
  </si>
  <si>
    <t>AUGE is mindful of feedback and is keen to work with industry to dispel this perception</t>
  </si>
  <si>
    <t>Shrinkage error is the responsibility of the shrinkage forum</t>
  </si>
  <si>
    <t>Noted</t>
  </si>
  <si>
    <t>Theft from PC2 (DMV/DME sites previously). Prior to Nexus DME/DMV sites were allocated no UG. Is it correct for these same sites to be allocated UIG when they move to PC2?</t>
  </si>
  <si>
    <t>ICoSS provided additional data which has been used</t>
  </si>
  <si>
    <t>DM errors experienced during Nexus transition will not impact the historic (pre-Nexus) data used by the AUGE for 2018/19</t>
  </si>
  <si>
    <t>There is a lack of evidence to support the allocation of the balancing factor to PC1 sites</t>
  </si>
  <si>
    <t>Allocation of Balancing Factor to DM Sites. Although there have been no recorded incidents of theft from PC1 sites, there are other potential ways that PC1 sites can contribute to UG e.g. open bypass valves</t>
  </si>
  <si>
    <t>SMART/AMR population estimates. Data used by the AUGE does not include all AMR devices (some AMRs on sites &lt;04B which aren't reported via BEIS)</t>
  </si>
  <si>
    <t>Non-compliance with mandatory AMR &gt;04B</t>
  </si>
  <si>
    <t>Smart Meter Population. Use of a mid-point estimate of population would be more appropriate rather than start of year. The number of meters reported to BEIS does not include smaller suppliers and pre-SMETs aren't included in BEIS stats</t>
  </si>
  <si>
    <t>Methodology updated to use a mid-year figure and a trend in installation rate for each future quarter. Data from small suppliers provided by ICoSS is now included. Pre-SMETs meters are included where these have been identified from the meter information provided by the CDSP</t>
  </si>
  <si>
    <t>A term has been added to the methodology for UG which will be split based on throughput but this is initially set to zero</t>
  </si>
  <si>
    <t>Statistical Housekeeping - request for information on confidence intervals</t>
  </si>
  <si>
    <t>The production of confidence intervals for UG is complex and is outside the AUGE's remit</t>
  </si>
  <si>
    <t>Shrinkage error. The AUGE should be estimating the error in the shrinkage estimate</t>
  </si>
  <si>
    <t>Effect of inaccurate CV on volume to energy conversion</t>
  </si>
  <si>
    <t>Incorrect site specific correction factors</t>
  </si>
  <si>
    <t>Status</t>
  </si>
  <si>
    <t>Closed</t>
  </si>
  <si>
    <t>No further action required. Estimation of shrinkage is explicitly outside the scope of the AUGE as it is the responsibility of GTs who have a license condition to accurately calculate it. The methodology does include a term for CSEP shrinkage which is not currently estimated at all.</t>
  </si>
  <si>
    <t xml:space="preserve">No action required. The remit of the AUGE is to create a single table of factors as per UNC to apportion UIG.  </t>
  </si>
  <si>
    <t>Open</t>
  </si>
  <si>
    <t>TBD</t>
  </si>
  <si>
    <t>UIG Workgroup</t>
  </si>
  <si>
    <t>UIG Task Force Progress Report, ChMC 10th October 2018</t>
  </si>
  <si>
    <t>Inadequacies in the CWV formula</t>
  </si>
  <si>
    <t>Accuracy of NDM algorithm</t>
  </si>
  <si>
    <t>Use of estimates for DM sites</t>
  </si>
  <si>
    <t>Low take-up of WAR band EUCs</t>
  </si>
  <si>
    <t>Accuracy/out-of-date AQs for class 3&amp;4 sites</t>
  </si>
  <si>
    <t>Suitability of NDM sample site data</t>
  </si>
  <si>
    <t>Sites on CSEPs not recorded on CDSP system</t>
  </si>
  <si>
    <t>CSEP-LDZ mapping</t>
  </si>
  <si>
    <t>LDZ Measurement Errors</t>
  </si>
  <si>
    <t>Unregistered/Shipperless Sites</t>
  </si>
  <si>
    <t>IGT Shrinkage</t>
  </si>
  <si>
    <t>Accuracy of NDM read estimates</t>
  </si>
  <si>
    <t>Live sites in Dead status</t>
  </si>
  <si>
    <t>Inaccuracy of metering equipment at end consumer property</t>
  </si>
  <si>
    <t>Incorrect or missing data on the supply point register</t>
  </si>
  <si>
    <t>Has been considered previously by AUGE and discounted as a source of permanent UIG. It is assumed that all DM sites will be accurately reconciled before line in the sand</t>
  </si>
  <si>
    <t>NDM sample data will affect allocation. Assuming most sites are reconciled before line in the sand, the contribution to permanent UIG will be negligible. However, it should be noted that the NDM sample data will contain an error due to imperfect volume conversion (mainly due to fixed temperature assumption). This is covered separately in Issue #25</t>
  </si>
  <si>
    <t>This has already been assessed and is accounted for in the AUG Methodology</t>
  </si>
  <si>
    <t>This will result in UIG appearing in the incorrect LDZ. As AUG factors are not LDZ specific, there should be no net effect from the point of view of calculating permanent national UIG and therefore the UIG factors</t>
  </si>
  <si>
    <t>This has already been considered by the AUGE and is included within the current methodology</t>
  </si>
  <si>
    <t>Use of non-standard correction factors for sites &lt;04B. Currently only sites &gt;04B are required to have site specific correction factors. Is the assumption of average altitude of 66m (the basis for the standard factors) contributing to UG?</t>
  </si>
  <si>
    <t>Could impact consumption calculations as CWV is used in SN correction post-Nexus (via WCF). However, currently all data used in consumption calculations are from pre-Nexus. CWV is also being assessed by the UIG taskforce and Mod0659 has been raised to provide improvements to CWV</t>
  </si>
  <si>
    <t>For analysis 2018/19- analysis complete.</t>
  </si>
  <si>
    <t>This mostly impacts levels of temporary UIG and is therefore not relevant to the calculation of UIG factors. However it will impact historic consumption estimates of CSEPs which are based on AQs (no other data available pre-Nexus). Also used for validation of calculated consumptions. AQs will be affected by volume/energy conversion issues (#25-#30) and the AUG Expert has made the industry/UIG taskforce aware of this. This is being investigated further by the taskforce and information will continue to be shared. No further analysis is planned by the AUG Expert this year.</t>
  </si>
  <si>
    <t>This mostly impacts initial allocation and therefore levels of temporary UIG. It is therefore not relevant to the calculation of UIG factors. There will be an impact on the AUG Experts consumption estimates as calculations are done on an EUC basis. As this issue is under investigation by the UIG taskforce, no further investigation is planned for this year.</t>
  </si>
  <si>
    <t>UIG taskforce has assessed this and concluded that known sites contribute around 0.006% of total throughput and their investigations into unknown sites is ongoing. No further analysis is therefore planned for this year</t>
  </si>
  <si>
    <t>Xoserve have confirmed that the number of sites involved is small and their investigations are ongoing. No further analysis is therefore planned for this year</t>
  </si>
  <si>
    <t>This is under investigation by the UIG taskforce. The AUG Expert plans no analysis this year but will monitor taskforce findings</t>
  </si>
  <si>
    <t>DSC Change Proposals XRN4622 and XRN4645</t>
  </si>
  <si>
    <t>DSC Change Proposal XRN4621</t>
  </si>
  <si>
    <t>Supplier going out of business</t>
  </si>
  <si>
    <t>Analysis complete. Consumption calculation does not distinguish between actual and estimated reads. On average, 0.05% of reads used are estimated and &gt;98% of these are in 01B. The impact will be negligible.</t>
  </si>
  <si>
    <t>Analysis complete. Insignificant contribution to permanent UIG</t>
  </si>
  <si>
    <t>Analysis complete.</t>
  </si>
  <si>
    <t>Analysis complete. Estimated annual contribution to UIG of 136GWh</t>
  </si>
  <si>
    <t>According to BBC news, 6 suppliers have gone out of business so far in 2018. In these cases, Ofgem appoints a new supplier. Xoserve has confirmed that these sites will not contribute to permanent UIG</t>
  </si>
  <si>
    <t>Factors apportion UIG based on average behaviour of product class and do not represent the behaviour of any individual site within that product class. The granularity of the factors (by EUC and Product Class) are specified in UNC. An explanation has been included within the AUGS</t>
  </si>
  <si>
    <t>Analysis complete. No bias present</t>
  </si>
  <si>
    <t>Uniformly Allocable Sources of UG. A generic term for as yet unidentified sources of UG should be included in the methodology</t>
  </si>
  <si>
    <t>Incorrect customer information e.g. address</t>
  </si>
  <si>
    <t>Creation of New End User Categories</t>
  </si>
  <si>
    <t>XRN4665 – Creation of New End User Categories</t>
  </si>
  <si>
    <t>SGN Pre-pay Presentation on JoT, 22 Feb 2019
http://www.gasgovernance.co.uk/280119</t>
  </si>
  <si>
    <t>Assess correlation between detected theft levels &amp; UIG</t>
  </si>
  <si>
    <t>Npower</t>
  </si>
  <si>
    <t>UNCC AUG Sub-Committee meeting minutes, 15 March 2019</t>
  </si>
  <si>
    <t>Use of flat shrinkage profile</t>
  </si>
  <si>
    <t>AUGS 2019-20 British Gas - DNV GL Comments.pdf</t>
  </si>
  <si>
    <t>More detailed analysis of meter locations</t>
  </si>
  <si>
    <t>Shipper1</t>
  </si>
  <si>
    <t>AUGS 2019-20 Shipper1 - DNV GL Comments.pdf</t>
  </si>
  <si>
    <t>Key</t>
  </si>
  <si>
    <t>John Welch suggested that the AUGE should look for additional evidence that the Balancing Factor is composed of mostly undetected theft. He suggested looking at the relationship between levels of detected theft and UIG by LDZ. Analysis published on JoT, May 2019</t>
  </si>
  <si>
    <t>Topic Description</t>
  </si>
  <si>
    <t>New Topic for assessment</t>
  </si>
  <si>
    <t>Review of methodology to estimate CSEP consumption (used to estimate total UG and therefore balancing factor)</t>
  </si>
  <si>
    <t>AUG Sub-committee of UNCC, Introductory Meeting for 2019/20</t>
  </si>
  <si>
    <t>Topic #</t>
  </si>
  <si>
    <t>Date Raised</t>
  </si>
  <si>
    <t>Date Closed</t>
  </si>
  <si>
    <t>Outcome/Comments</t>
  </si>
  <si>
    <t>Subject to agreement that this does not contravene AUG framework/UNC. Discussed at UNCC Sub-committee meeting, 24 July 2019 and suggested that this should first be raised at shrinkage forum</t>
  </si>
  <si>
    <t>Investigation Status</t>
  </si>
  <si>
    <t>Ongoing monitoring</t>
  </si>
  <si>
    <t>On hold</t>
  </si>
  <si>
    <t>Investigate use of temperature data from volume converters</t>
  </si>
  <si>
    <t>Investigate use of corrected vs uncorrected reads to assess temperature effects</t>
  </si>
  <si>
    <t>Meter Bypasses</t>
  </si>
  <si>
    <t>This has been considered previously. There are processes in place for reporting and correcting for unmetered gas flows.</t>
  </si>
  <si>
    <t>Confirmation from CDSP that any UIG will be temporary. Note that further analysis will be carried out under Topic 61.</t>
  </si>
  <si>
    <t>SGN have highlighted a number of issues relating to pre-payment meters but similar issues e.g. incorrect address data could affect all meters. Skype call with SGN confirmed that the issues seen are covered by our existing Shipperless/Unregistered analysis.</t>
  </si>
  <si>
    <t>Discussed when UNC Mod was first raised and considered unnecessary to break down UIG factors to sub-EUC level. In light of theft being predominantly from ETM pre-payment meters, this should be reconsidered. No impact on UIG factors currently. Data has been requested at new EUC level to allow analysis if required. At AUGE Early Engagement meeting (30 Sep 2019), the issue was discussed and it was felt that a UNCC Mod should be raised to update the UIG table to include the new EUCs</t>
  </si>
  <si>
    <t>VLDMC/DM Meter Maintenance</t>
  </si>
  <si>
    <t>AUG Sub-committee of UNCC, Early Engagement Meeting for 2019/20</t>
  </si>
  <si>
    <t>Use of volume converters without Z conversion</t>
  </si>
  <si>
    <t>Impact of updated CWV/SNCWV definition</t>
  </si>
  <si>
    <t>On Hold awaiting data</t>
  </si>
  <si>
    <t>Awaiting response to data request</t>
  </si>
  <si>
    <t>Closed Topic from a previous or current  AUG year</t>
  </si>
  <si>
    <t>Topic under investigation or previously investigated but requiring further analysis</t>
  </si>
  <si>
    <t>Topic not resolved and to be carried forward to next year</t>
  </si>
  <si>
    <t>Topic analysis on hold</t>
  </si>
  <si>
    <t>Analysis will look at meter location by EUC/Product class. Initial results included in August 2019 monthly report &amp; presented at Early Engagement meeting (30 Sep 2019). Results will be included in AUGS. The definition of external meter was queried by SM at the Early Engagement meeting - could external meters really be in sheltered locations e.g. brick built shelters? Topic closed after updated results provided in September monthly report</t>
  </si>
  <si>
    <t>The issue of potential under-reading where maintenance has not been carried out was raised, in particular relating to a lack of oiling. It was agreed that the AUGE provide a letter which can be sent to SPAA EC requested further information. No response to AUGE data request.</t>
  </si>
  <si>
    <t>Analysis not possible due to lack of data</t>
  </si>
  <si>
    <t>Gas composition needs to be accounted for to enable accurate volume conversion at pressures above 1bar. Are there cases where this is not taken account of with Z conversion? It was agreed that further data should be requested as part of request to SPAA EC for Topic 63. No response to AUGE data request.</t>
  </si>
  <si>
    <t>The CWV definition will be changing for the coming gas year. How will this affect the AUG factor calculation? The AUGE will investigate when information becomes available. New CWV parameters are expected soon but new SNCWV data will not be available until early Dec. Other parameters such as WAALP will not be available until September 2020</t>
  </si>
  <si>
    <t>Assessment of TRAS Leads data</t>
  </si>
  <si>
    <t>Continuation of Topic 8 (More detailed theft analysis) but based on additional TRAS data if and when it becomes available</t>
  </si>
  <si>
    <t>At TIG Extraordinary meeting on 5 Dec 19 it was agreed that the AUGE can have access to the TRAS lead data. Initially this is to assess the data and gain further understanding of the data and issues rather than for use in the factor calculation</t>
  </si>
  <si>
    <t>2019/20: Topic now closed and new topic (66) created to cover analysis of TRAS leads data.
Further analysis undertaken. Additional data request from TRAS approved at TSG but TIG did not approve release in time. Methodology updated as far as possible with current data and documented in AUGS
2018/19: A proposed methodology has been documented separately to the AUGS. TRAS outcome data (leads investigated) and SPAA theft report received but TRAS data request did not include ETTOS leads and TRAS Qualified Outliers. Not possible to use proposed theft methodology in its entirety. Issue therefore left open for further analysis in 2019/20</t>
  </si>
  <si>
    <t>Methodology updated to include temperature correction and LDZ specific pressure correction.
2019/20: Analysis ongoing based on Domestic Meter Temperature Study (DMTS) and Industrial &amp; Commercial Temperature Study (ICTS) reports. Summary of proposed approach provided to industry. Further analysis based on results of lab tests will not be completed this AUG year as no data is available.
2018/19: Analysis complete. See AUGS for detail. Investigation to continue in 2019/20.</t>
  </si>
  <si>
    <t>Topic closed but when data becomes available from the proposed Lab study, further analysis will be required</t>
  </si>
  <si>
    <t>Analysis ongoing. Awaiting feedback from CDSP on issues identified in data</t>
  </si>
  <si>
    <t>When calculating total consumption and UIG for historic years to estimate the balancing factor, aggregate CSEP data (only AQ and SP count) are used. Post-Nexus, more detailed CSEP information is available. Sufficient data may now exist for a more robust estimation of CSEP consumption.
Analysis complete and documented in AUGS. The current approach to CSEP consumption is considered appropriate but for all future years, CSEP consumption will be calculated as per other MPRs.</t>
  </si>
  <si>
    <t>Sample of corrected and uncorrected reads received from CDSP for 1 LDZ. Initial analysis identified a number of questions. Currently working with CDSP to clarify. AUGE requested additional sample data for a further 2 LDZs representing the extremes of temperature. Data for SC &amp; SW has now been received. Analysis ongoing.
Analysis showed that very few NDM MPRs have sufficient good quality data to allow a reliable estimate of gas temperature. The small number prevents any meaningful statistical inference. If required, a separate study could be conducted to assess data from daily read supply points.</t>
  </si>
  <si>
    <t>Analysis Complete</t>
  </si>
  <si>
    <t>Steve Mullinganie has confirmed (9 Oct 19) that this data cannot be collected without the fitting of extra equipment. A separate project will therefore be required in order to collect this data. AUGE will review what information would be useful as part of meter temperature analysis work.
At present the AUGE sees no benefit in a separate project as gas temperature data is available to support the calculation of temperature related UIG.</t>
  </si>
  <si>
    <t>Data not available</t>
  </si>
  <si>
    <t>2019/20: Analysis included in AUGS.
Regular updates are also provided by Xoserve at https://www.xoserve.com/services/issue-management/unidentified-gas-uig/#useful-links
2018/19: The CDSP provided reconciliation data post-Nexus for the AUGE to analyse. However, Xoserve have already presented results of analysis of this data on 13 Nov 2018 showing that reconciliation has reduced average UIG from 4.65% at allocation to 4% at reconciliation (after 15 months). Although 4% is higher than the AUGE's estimate of 1%, this is not a like-for-like comparison. The AUGE's estimate is based on historic data which (for most years) includes all reconciliations to line in the sand. It is also an average over a number of years based on SN conditions. No further analysis on reconciliations is planned this AUGE year, but the AUGE has been discussing options with Xoserve for a more detailed analysis with the aim of identifying the source of the discrepancy. Further analysis will fall into the 2019/20 AUGE year. More recent Xoserve analysis up to November 2018 (18 months) now shows Initial UIG at 3.8%, dropping to 3.5% post-reconciliation. Xoserve are providing monthly updates - April 2019 update can be found at https://www.xoserve.com/media/4068/uig-tracking-april-30-2019.pdf
Xoserve continue to provide updates which show reducing levels of UIG. For July 2019 (data up to May 2019), UIG was at 2.46% pre-reconciliation and 3.18% post-reconciliation based on all pre-Nexus data</t>
  </si>
  <si>
    <t>This Topic has been closed. The AUGE will continue to monitor changes to the NDM algorithm which could impact upon their methodology. Where issues are identified, these will be raised as separate specific Topics for analysis e.g. Topic 65.
2019/20: AUGE will monitor as this may impact methodology. Issue raised at Early Engagement meeting regarding CWV definition change
2018/19: This mostly impacts levels of temporary UIG and is therefore not relevant to the calculation of UIG factors. However, it is noted that it will also impact the AUG Expert consumption calculations as the algorithm is used in SN correction and to split consumption into gas years. Issues with volume/energy conversion (#25-#30) will directly affect the accuracy of the NDM algorithm and the AUG Expert has made the industry/UIG taskforce aware of this. This is being investigated further by the taskforce and information will continue to be shared. No further analysis is planned by the AUG Expert in 2018/19.</t>
  </si>
  <si>
    <t xml:space="preserve">2019/20: Data requested for further analysis. Initial analysis on SSP reads for 1 LDZ suggests no major issue but further work on other LDZs and LSPs to confirm. Data for all LDZs now received, analysis ongoing. CDSP have responded re. some of the queries raised. New datasets provided 20 Jan 2020 as there are still missing meter reads in the data provided to the AUGE
2018/19: Sample data provided by CDSP. Analysis started and a number of issues raised with CDSP. CDSP have confirmed that the AUGE are missing some meter read data which will be provided. Analysis will continue in 2019/20 AUG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</si>
</sst>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rgb="FF006100"/>
      <name val="Calibri"/>
      <family val="2"/>
      <scheme val="minor"/>
    </font>
    <font>
      <sz val="11"/>
      <color rgb="FF9C0006"/>
      <name val="Calibri"/>
      <family val="2"/>
      <scheme val="minor"/>
    </font>
    <font>
      <sz val="11"/>
      <name val="Calibri"/>
      <family val="2"/>
      <scheme val="minor"/>
    </font>
    <font>
      <sz val="11"/>
      <color rgb="FF9C57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diagonal/>
    </border>
  </borders>
  <cellStyleXfs count="4">
    <xf numFmtId="0" fontId="0" fillId="0" borderId="0"/>
    <xf numFmtId="0" fontId="2"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cellStyleXfs>
  <cellXfs count="100">
    <xf numFmtId="0" fontId="0" fillId="0" borderId="0" xfId="0"/>
    <xf numFmtId="0" fontId="0" fillId="2" borderId="0" xfId="0" applyFill="1"/>
    <xf numFmtId="0" fontId="1" fillId="2" borderId="5" xfId="0" applyFont="1" applyFill="1" applyBorder="1" applyAlignment="1">
      <alignment horizontal="center"/>
    </xf>
    <xf numFmtId="0" fontId="0" fillId="2" borderId="10" xfId="0" applyFill="1" applyBorder="1"/>
    <xf numFmtId="0" fontId="0" fillId="2" borderId="11" xfId="0" applyFill="1" applyBorder="1"/>
    <xf numFmtId="0" fontId="0" fillId="2" borderId="10" xfId="0" applyFill="1" applyBorder="1" applyAlignment="1">
      <alignment horizontal="center"/>
    </xf>
    <xf numFmtId="0" fontId="0" fillId="2" borderId="11" xfId="0" applyFill="1" applyBorder="1" applyAlignment="1">
      <alignment horizontal="center"/>
    </xf>
    <xf numFmtId="0" fontId="0" fillId="2" borderId="20" xfId="0" applyFill="1" applyBorder="1" applyAlignment="1">
      <alignment horizontal="center"/>
    </xf>
    <xf numFmtId="0" fontId="0" fillId="3" borderId="1" xfId="0" applyFill="1" applyBorder="1" applyAlignment="1">
      <alignment horizontal="center" wrapText="1"/>
    </xf>
    <xf numFmtId="0" fontId="2" fillId="4" borderId="1" xfId="1" applyBorder="1" applyAlignment="1">
      <alignment horizontal="center" wrapText="1"/>
    </xf>
    <xf numFmtId="0" fontId="0" fillId="2" borderId="13" xfId="0" applyFill="1" applyBorder="1" applyAlignment="1">
      <alignment horizontal="center"/>
    </xf>
    <xf numFmtId="0" fontId="1" fillId="2" borderId="0" xfId="0" applyFont="1" applyFill="1" applyAlignment="1">
      <alignment horizontal="center"/>
    </xf>
    <xf numFmtId="0" fontId="3" fillId="5" borderId="1" xfId="2" applyBorder="1" applyAlignment="1">
      <alignment horizontal="center" wrapText="1"/>
    </xf>
    <xf numFmtId="0" fontId="0" fillId="2" borderId="1" xfId="0" applyFill="1" applyBorder="1" applyAlignment="1">
      <alignment horizontal="center"/>
    </xf>
    <xf numFmtId="0" fontId="0" fillId="2" borderId="13" xfId="0" applyFill="1" applyBorder="1"/>
    <xf numFmtId="0" fontId="0" fillId="2" borderId="14" xfId="0" applyFill="1" applyBorder="1"/>
    <xf numFmtId="0" fontId="0" fillId="2" borderId="14" xfId="0" applyFill="1" applyBorder="1" applyAlignment="1">
      <alignment horizontal="center" wrapText="1"/>
    </xf>
    <xf numFmtId="0" fontId="0" fillId="2" borderId="19" xfId="0" applyFill="1" applyBorder="1" applyAlignment="1">
      <alignment horizontal="center" wrapText="1"/>
    </xf>
    <xf numFmtId="14" fontId="0" fillId="2" borderId="19" xfId="0" applyNumberFormat="1" applyFill="1" applyBorder="1" applyAlignment="1">
      <alignment horizontal="center" wrapText="1"/>
    </xf>
    <xf numFmtId="0" fontId="0" fillId="3" borderId="7" xfId="0" applyFill="1" applyBorder="1" applyAlignment="1">
      <alignment vertical="top" wrapText="1"/>
    </xf>
    <xf numFmtId="0" fontId="0" fillId="3" borderId="9" xfId="0" applyFill="1" applyBorder="1" applyAlignment="1">
      <alignment vertical="top" wrapText="1"/>
    </xf>
    <xf numFmtId="0" fontId="0" fillId="3" borderId="15" xfId="0" applyFill="1" applyBorder="1" applyAlignment="1">
      <alignment vertical="top" wrapText="1"/>
    </xf>
    <xf numFmtId="0" fontId="4" fillId="3" borderId="9" xfId="1" applyFont="1" applyFill="1" applyBorder="1" applyAlignment="1">
      <alignment vertical="top" wrapText="1"/>
    </xf>
    <xf numFmtId="0" fontId="4" fillId="3" borderId="15" xfId="1" applyFont="1" applyFill="1" applyBorder="1" applyAlignment="1">
      <alignment vertical="top" wrapText="1"/>
    </xf>
    <xf numFmtId="0" fontId="0" fillId="2" borderId="15" xfId="0" applyFill="1" applyBorder="1" applyAlignment="1">
      <alignment vertical="top" wrapText="1"/>
    </xf>
    <xf numFmtId="0" fontId="0" fillId="2" borderId="12" xfId="0" applyFill="1" applyBorder="1" applyAlignment="1">
      <alignment vertical="top" wrapText="1"/>
    </xf>
    <xf numFmtId="0" fontId="0" fillId="2" borderId="0" xfId="0" applyFill="1" applyAlignment="1">
      <alignment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16" xfId="0" applyFont="1" applyFill="1" applyBorder="1" applyAlignment="1">
      <alignment horizontal="center" vertical="top"/>
    </xf>
    <xf numFmtId="0" fontId="0" fillId="2" borderId="6" xfId="0" applyFill="1" applyBorder="1" applyAlignment="1">
      <alignment horizontal="center" vertical="top"/>
    </xf>
    <xf numFmtId="0" fontId="0" fillId="3" borderId="6" xfId="0" applyFill="1" applyBorder="1" applyAlignment="1">
      <alignment vertical="top"/>
    </xf>
    <xf numFmtId="0" fontId="0" fillId="3" borderId="2" xfId="0" applyFill="1" applyBorder="1" applyAlignment="1">
      <alignment vertical="top"/>
    </xf>
    <xf numFmtId="0" fontId="0" fillId="3" borderId="2" xfId="0" applyFill="1" applyBorder="1" applyAlignment="1">
      <alignment horizontal="center" vertical="top" wrapText="1"/>
    </xf>
    <xf numFmtId="0" fontId="0" fillId="3" borderId="17" xfId="0" applyFill="1" applyBorder="1" applyAlignment="1">
      <alignment horizontal="center" vertical="top" wrapText="1"/>
    </xf>
    <xf numFmtId="0" fontId="0" fillId="2" borderId="8" xfId="0" applyFill="1" applyBorder="1" applyAlignment="1">
      <alignment horizontal="center" vertical="top"/>
    </xf>
    <xf numFmtId="0" fontId="0" fillId="3" borderId="8" xfId="0" applyFill="1" applyBorder="1" applyAlignment="1">
      <alignment vertical="top"/>
    </xf>
    <xf numFmtId="0" fontId="0" fillId="3" borderId="1" xfId="0" applyFill="1" applyBorder="1" applyAlignment="1">
      <alignment vertical="top"/>
    </xf>
    <xf numFmtId="0" fontId="0" fillId="3" borderId="1" xfId="0" applyFill="1" applyBorder="1" applyAlignment="1">
      <alignment horizontal="center" vertical="top" wrapText="1"/>
    </xf>
    <xf numFmtId="0" fontId="0" fillId="3" borderId="18" xfId="0" applyFill="1" applyBorder="1" applyAlignment="1">
      <alignment horizontal="center" vertical="top" wrapText="1"/>
    </xf>
    <xf numFmtId="0" fontId="0" fillId="3" borderId="8" xfId="0" applyFill="1" applyBorder="1" applyAlignment="1">
      <alignment vertical="top" wrapText="1"/>
    </xf>
    <xf numFmtId="0" fontId="0" fillId="3" borderId="13" xfId="0" applyFill="1" applyBorder="1" applyAlignment="1">
      <alignment vertical="top"/>
    </xf>
    <xf numFmtId="0" fontId="0" fillId="3" borderId="14" xfId="0" applyFill="1" applyBorder="1" applyAlignment="1">
      <alignment vertical="top" wrapText="1"/>
    </xf>
    <xf numFmtId="0" fontId="0" fillId="3" borderId="14" xfId="0" applyFill="1" applyBorder="1" applyAlignment="1">
      <alignment horizontal="center" vertical="top" wrapText="1"/>
    </xf>
    <xf numFmtId="0" fontId="0" fillId="3" borderId="19" xfId="0" applyFill="1" applyBorder="1" applyAlignment="1">
      <alignment horizontal="center" vertical="top" wrapText="1"/>
    </xf>
    <xf numFmtId="0" fontId="0" fillId="3" borderId="21" xfId="0" applyFill="1" applyBorder="1" applyAlignment="1">
      <alignment horizontal="center" vertical="top" wrapText="1"/>
    </xf>
    <xf numFmtId="0" fontId="4" fillId="3" borderId="13" xfId="1" applyFont="1" applyFill="1" applyBorder="1" applyAlignment="1">
      <alignment vertical="top" wrapText="1"/>
    </xf>
    <xf numFmtId="0" fontId="4" fillId="3" borderId="14" xfId="1" applyFont="1" applyFill="1" applyBorder="1" applyAlignment="1">
      <alignment vertical="top"/>
    </xf>
    <xf numFmtId="0" fontId="4" fillId="3" borderId="14" xfId="1" applyFont="1" applyFill="1" applyBorder="1" applyAlignment="1">
      <alignment horizontal="center" vertical="top" wrapText="1"/>
    </xf>
    <xf numFmtId="0" fontId="4" fillId="3" borderId="19" xfId="1" applyFont="1" applyFill="1" applyBorder="1" applyAlignment="1">
      <alignment horizontal="center" vertical="top"/>
    </xf>
    <xf numFmtId="0" fontId="4" fillId="3" borderId="1" xfId="1" applyFont="1" applyFill="1" applyBorder="1" applyAlignment="1">
      <alignment horizontal="center" vertical="top"/>
    </xf>
    <xf numFmtId="0" fontId="4" fillId="3" borderId="18" xfId="1" applyFont="1" applyFill="1" applyBorder="1" applyAlignment="1">
      <alignment horizontal="center" vertical="top"/>
    </xf>
    <xf numFmtId="0" fontId="0" fillId="3" borderId="13" xfId="0" applyFill="1" applyBorder="1" applyAlignment="1">
      <alignment vertical="top" wrapText="1"/>
    </xf>
    <xf numFmtId="0" fontId="0" fillId="3" borderId="14" xfId="0" applyFill="1" applyBorder="1" applyAlignment="1">
      <alignment vertical="top"/>
    </xf>
    <xf numFmtId="0" fontId="4" fillId="3" borderId="19" xfId="1" applyFont="1" applyFill="1" applyBorder="1" applyAlignment="1">
      <alignment horizontal="center" vertical="top" wrapText="1"/>
    </xf>
    <xf numFmtId="0" fontId="4" fillId="3" borderId="1" xfId="1" applyFont="1" applyFill="1" applyBorder="1" applyAlignment="1">
      <alignment horizontal="center" vertical="top" wrapText="1"/>
    </xf>
    <xf numFmtId="14" fontId="4" fillId="3" borderId="18" xfId="1" applyNumberFormat="1" applyFont="1" applyFill="1" applyBorder="1" applyAlignment="1">
      <alignment horizontal="center" vertical="top" wrapText="1"/>
    </xf>
    <xf numFmtId="0" fontId="4" fillId="3" borderId="18" xfId="1" applyFont="1" applyFill="1" applyBorder="1" applyAlignment="1">
      <alignment horizontal="center" vertical="top" wrapText="1"/>
    </xf>
    <xf numFmtId="14" fontId="4" fillId="3" borderId="19" xfId="1" applyNumberFormat="1" applyFont="1" applyFill="1" applyBorder="1" applyAlignment="1">
      <alignment horizontal="center" vertical="top"/>
    </xf>
    <xf numFmtId="0" fontId="4" fillId="3" borderId="13" xfId="1" applyFont="1" applyFill="1" applyBorder="1" applyAlignment="1">
      <alignment vertical="top"/>
    </xf>
    <xf numFmtId="14" fontId="0" fillId="3" borderId="21" xfId="0" applyNumberFormat="1" applyFill="1" applyBorder="1" applyAlignment="1">
      <alignment horizontal="center" vertical="top" wrapText="1"/>
    </xf>
    <xf numFmtId="0" fontId="0" fillId="3" borderId="19" xfId="0" applyFill="1" applyBorder="1" applyAlignment="1">
      <alignment horizontal="center" vertical="top"/>
    </xf>
    <xf numFmtId="17" fontId="0" fillId="3" borderId="19" xfId="0" applyNumberFormat="1" applyFill="1" applyBorder="1" applyAlignment="1">
      <alignment horizontal="center" vertical="top"/>
    </xf>
    <xf numFmtId="14" fontId="0" fillId="3" borderId="19" xfId="0" applyNumberFormat="1" applyFill="1" applyBorder="1" applyAlignment="1">
      <alignment horizontal="center" vertical="top"/>
    </xf>
    <xf numFmtId="14" fontId="0" fillId="3" borderId="19" xfId="0" applyNumberFormat="1" applyFill="1" applyBorder="1" applyAlignment="1">
      <alignment horizontal="center" vertical="top" wrapText="1"/>
    </xf>
    <xf numFmtId="0" fontId="0" fillId="2" borderId="13" xfId="0" applyFill="1" applyBorder="1" applyAlignment="1">
      <alignment horizontal="center" vertical="top"/>
    </xf>
    <xf numFmtId="0" fontId="5" fillId="6" borderId="1" xfId="3" applyBorder="1" applyAlignment="1">
      <alignment horizontal="center" wrapText="1"/>
    </xf>
    <xf numFmtId="0" fontId="5" fillId="6" borderId="13" xfId="3" applyBorder="1" applyAlignment="1">
      <alignment vertical="top"/>
    </xf>
    <xf numFmtId="0" fontId="5" fillId="6" borderId="14" xfId="3" applyBorder="1" applyAlignment="1">
      <alignment vertical="top"/>
    </xf>
    <xf numFmtId="0" fontId="5" fillId="6" borderId="14" xfId="3" applyBorder="1" applyAlignment="1">
      <alignment horizontal="center" vertical="top" wrapText="1"/>
    </xf>
    <xf numFmtId="0" fontId="5" fillId="6" borderId="19" xfId="3" applyBorder="1" applyAlignment="1">
      <alignment horizontal="center" vertical="top" wrapText="1"/>
    </xf>
    <xf numFmtId="17" fontId="5" fillId="6" borderId="19" xfId="3" applyNumberFormat="1" applyBorder="1" applyAlignment="1">
      <alignment horizontal="center" vertical="top" wrapText="1"/>
    </xf>
    <xf numFmtId="0" fontId="5" fillId="6" borderId="15" xfId="3" applyBorder="1" applyAlignment="1">
      <alignment vertical="top" wrapText="1"/>
    </xf>
    <xf numFmtId="0" fontId="5" fillId="6" borderId="13" xfId="3" applyBorder="1"/>
    <xf numFmtId="0" fontId="5" fillId="6" borderId="14" xfId="3" applyBorder="1"/>
    <xf numFmtId="0" fontId="5" fillId="6" borderId="19" xfId="3" applyBorder="1" applyAlignment="1">
      <alignment horizontal="center" wrapText="1"/>
    </xf>
    <xf numFmtId="14" fontId="5" fillId="6" borderId="19" xfId="3" applyNumberFormat="1" applyBorder="1" applyAlignment="1">
      <alignment horizontal="center" wrapText="1"/>
    </xf>
    <xf numFmtId="0" fontId="4" fillId="3" borderId="13" xfId="3" applyFont="1" applyFill="1" applyBorder="1"/>
    <xf numFmtId="0" fontId="4" fillId="3" borderId="14" xfId="3" applyFont="1" applyFill="1" applyBorder="1"/>
    <xf numFmtId="0" fontId="4" fillId="3" borderId="14" xfId="3" applyFont="1" applyFill="1" applyBorder="1" applyAlignment="1">
      <alignment horizontal="center" vertical="top" wrapText="1"/>
    </xf>
    <xf numFmtId="0" fontId="4" fillId="3" borderId="19" xfId="3" applyFont="1" applyFill="1" applyBorder="1" applyAlignment="1">
      <alignment horizontal="center" wrapText="1"/>
    </xf>
    <xf numFmtId="14" fontId="4" fillId="3" borderId="19" xfId="3" applyNumberFormat="1" applyFont="1" applyFill="1" applyBorder="1" applyAlignment="1">
      <alignment horizontal="center" wrapText="1"/>
    </xf>
    <xf numFmtId="0" fontId="4" fillId="3" borderId="15" xfId="3" applyFont="1" applyFill="1" applyBorder="1" applyAlignment="1">
      <alignment vertical="top" wrapText="1"/>
    </xf>
    <xf numFmtId="0" fontId="0" fillId="0" borderId="13" xfId="0" applyFill="1" applyBorder="1" applyAlignment="1">
      <alignment horizontal="center" vertical="top"/>
    </xf>
    <xf numFmtId="0" fontId="0" fillId="0" borderId="13" xfId="0" applyFill="1" applyBorder="1" applyAlignment="1">
      <alignment horizontal="center"/>
    </xf>
    <xf numFmtId="0" fontId="4" fillId="3" borderId="13" xfId="3" applyFont="1" applyFill="1" applyBorder="1" applyAlignment="1">
      <alignment vertical="top"/>
    </xf>
    <xf numFmtId="0" fontId="4" fillId="3" borderId="14" xfId="3" applyFont="1" applyFill="1" applyBorder="1" applyAlignment="1">
      <alignment vertical="top" wrapText="1"/>
    </xf>
    <xf numFmtId="0" fontId="4" fillId="3" borderId="19" xfId="3" applyFont="1" applyFill="1" applyBorder="1" applyAlignment="1">
      <alignment horizontal="center" vertical="top" wrapText="1"/>
    </xf>
    <xf numFmtId="0" fontId="4" fillId="3" borderId="1" xfId="3" applyFont="1" applyFill="1" applyBorder="1" applyAlignment="1">
      <alignment horizontal="center" vertical="top" wrapText="1"/>
    </xf>
    <xf numFmtId="17" fontId="4" fillId="3" borderId="18" xfId="3" applyNumberFormat="1" applyFont="1" applyFill="1" applyBorder="1" applyAlignment="1">
      <alignment horizontal="center" vertical="top" wrapText="1"/>
    </xf>
    <xf numFmtId="14" fontId="4" fillId="3" borderId="18" xfId="3" applyNumberFormat="1" applyFont="1" applyFill="1" applyBorder="1" applyAlignment="1">
      <alignment horizontal="center" vertical="top" wrapText="1"/>
    </xf>
    <xf numFmtId="14" fontId="4" fillId="3" borderId="19" xfId="1" applyNumberFormat="1" applyFont="1" applyFill="1" applyBorder="1" applyAlignment="1">
      <alignment horizontal="center" vertical="top" wrapText="1"/>
    </xf>
    <xf numFmtId="14" fontId="4" fillId="3" borderId="18" xfId="1" applyNumberFormat="1" applyFont="1" applyFill="1" applyBorder="1" applyAlignment="1">
      <alignment horizontal="center" vertical="top"/>
    </xf>
    <xf numFmtId="14" fontId="4" fillId="3" borderId="1" xfId="1" applyNumberFormat="1" applyFont="1" applyFill="1" applyBorder="1" applyAlignment="1">
      <alignment horizontal="center" vertical="top"/>
    </xf>
    <xf numFmtId="0" fontId="3" fillId="5" borderId="13" xfId="2" applyBorder="1" applyAlignment="1">
      <alignment vertical="top" wrapText="1"/>
    </xf>
    <xf numFmtId="0" fontId="3" fillId="5" borderId="14" xfId="2" applyBorder="1" applyAlignment="1">
      <alignment vertical="top"/>
    </xf>
    <xf numFmtId="0" fontId="3" fillId="5" borderId="14" xfId="2" applyBorder="1" applyAlignment="1">
      <alignment horizontal="center" vertical="top" wrapText="1"/>
    </xf>
    <xf numFmtId="0" fontId="3" fillId="5" borderId="19" xfId="2" applyBorder="1" applyAlignment="1">
      <alignment horizontal="center" vertical="top" wrapText="1"/>
    </xf>
    <xf numFmtId="14" fontId="3" fillId="5" borderId="19" xfId="2" applyNumberFormat="1" applyBorder="1" applyAlignment="1">
      <alignment horizontal="center" vertical="top" wrapText="1"/>
    </xf>
    <xf numFmtId="0" fontId="3" fillId="5" borderId="15" xfId="2" applyBorder="1" applyAlignment="1">
      <alignment vertical="top" wrapText="1"/>
    </xf>
  </cellXfs>
  <cellStyles count="4">
    <cellStyle name="Bad" xfId="2" builtinId="27"/>
    <cellStyle name="Good" xfId="1"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A852"/>
  <sheetViews>
    <sheetView tabSelected="1" zoomScale="90" zoomScaleNormal="90" workbookViewId="0">
      <selection activeCell="I35" sqref="I35"/>
    </sheetView>
  </sheetViews>
  <sheetFormatPr defaultRowHeight="15" x14ac:dyDescent="0.25"/>
  <cols>
    <col min="1" max="1" width="5.7109375" customWidth="1"/>
    <col min="3" max="3" width="57.140625" customWidth="1"/>
    <col min="4" max="4" width="19.5703125" customWidth="1"/>
    <col min="5" max="5" width="32.140625" customWidth="1"/>
    <col min="6" max="6" width="7.5703125" bestFit="1" customWidth="1"/>
    <col min="7" max="7" width="7.5703125" customWidth="1"/>
    <col min="8" max="8" width="11.42578125" bestFit="1" customWidth="1"/>
    <col min="9" max="9" width="11.5703125" bestFit="1" customWidth="1"/>
    <col min="10" max="10" width="18.7109375" bestFit="1" customWidth="1"/>
    <col min="11" max="11" width="71.42578125" customWidth="1"/>
    <col min="12" max="12" width="5.7109375" customWidth="1"/>
    <col min="14" max="14" width="58.42578125" customWidth="1"/>
  </cols>
  <sheetData>
    <row r="1" spans="1:53" ht="15.75" thickBot="1" x14ac:dyDescent="0.3">
      <c r="A1" s="26"/>
      <c r="B1" s="26"/>
      <c r="C1" s="26"/>
      <c r="D1" s="26"/>
      <c r="E1" s="26"/>
      <c r="F1" s="26"/>
      <c r="G1" s="26"/>
      <c r="H1" s="26"/>
      <c r="I1" s="26"/>
      <c r="J1" s="26"/>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ht="15.75" thickBot="1" x14ac:dyDescent="0.3">
      <c r="A2" s="26"/>
      <c r="B2" s="27" t="s">
        <v>156</v>
      </c>
      <c r="C2" s="27" t="s">
        <v>152</v>
      </c>
      <c r="D2" s="28" t="s">
        <v>0</v>
      </c>
      <c r="E2" s="28" t="s">
        <v>47</v>
      </c>
      <c r="F2" s="29" t="s">
        <v>48</v>
      </c>
      <c r="G2" s="29" t="s">
        <v>91</v>
      </c>
      <c r="H2" s="29" t="s">
        <v>157</v>
      </c>
      <c r="I2" s="29" t="s">
        <v>158</v>
      </c>
      <c r="J2" s="29" t="s">
        <v>161</v>
      </c>
      <c r="K2" s="2" t="s">
        <v>159</v>
      </c>
      <c r="L2" s="1"/>
      <c r="M2" s="1"/>
      <c r="N2" s="11" t="s">
        <v>150</v>
      </c>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x14ac:dyDescent="0.25">
      <c r="A3" s="26"/>
      <c r="B3" s="30">
        <v>1</v>
      </c>
      <c r="C3" s="31" t="s">
        <v>1</v>
      </c>
      <c r="D3" s="32" t="s">
        <v>2</v>
      </c>
      <c r="E3" s="33" t="s">
        <v>15</v>
      </c>
      <c r="F3" s="34"/>
      <c r="G3" s="34" t="s">
        <v>92</v>
      </c>
      <c r="H3" s="34"/>
      <c r="I3" s="34"/>
      <c r="J3" s="34"/>
      <c r="K3" s="19" t="s">
        <v>43</v>
      </c>
      <c r="L3" s="1"/>
      <c r="M3" s="1"/>
      <c r="N3" s="8" t="s">
        <v>177</v>
      </c>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ht="30" x14ac:dyDescent="0.25">
      <c r="A4" s="26"/>
      <c r="B4" s="35">
        <f>B3+1</f>
        <v>2</v>
      </c>
      <c r="C4" s="36" t="s">
        <v>3</v>
      </c>
      <c r="D4" s="37" t="s">
        <v>2</v>
      </c>
      <c r="E4" s="38" t="s">
        <v>16</v>
      </c>
      <c r="F4" s="39"/>
      <c r="G4" s="34" t="s">
        <v>92</v>
      </c>
      <c r="H4" s="34"/>
      <c r="I4" s="34"/>
      <c r="J4" s="34"/>
      <c r="K4" s="20" t="s">
        <v>44</v>
      </c>
      <c r="L4" s="1"/>
      <c r="M4" s="1"/>
      <c r="N4" s="9" t="s">
        <v>178</v>
      </c>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ht="17.25" customHeight="1" x14ac:dyDescent="0.25">
      <c r="A5" s="26"/>
      <c r="B5" s="35">
        <f t="shared" ref="B5:B60" si="0">B4+1</f>
        <v>3</v>
      </c>
      <c r="C5" s="36" t="s">
        <v>4</v>
      </c>
      <c r="D5" s="37" t="s">
        <v>2</v>
      </c>
      <c r="E5" s="38" t="s">
        <v>17</v>
      </c>
      <c r="F5" s="39"/>
      <c r="G5" s="34" t="s">
        <v>92</v>
      </c>
      <c r="H5" s="34"/>
      <c r="I5" s="34"/>
      <c r="J5" s="34"/>
      <c r="K5" s="20" t="s">
        <v>45</v>
      </c>
      <c r="L5" s="1"/>
      <c r="M5" s="1"/>
      <c r="N5" s="66" t="s">
        <v>180</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x14ac:dyDescent="0.25">
      <c r="A6" s="26"/>
      <c r="B6" s="35">
        <f t="shared" si="0"/>
        <v>4</v>
      </c>
      <c r="C6" s="36" t="s">
        <v>5</v>
      </c>
      <c r="D6" s="37" t="s">
        <v>2</v>
      </c>
      <c r="E6" s="38" t="s">
        <v>18</v>
      </c>
      <c r="F6" s="39"/>
      <c r="G6" s="34" t="s">
        <v>92</v>
      </c>
      <c r="H6" s="34"/>
      <c r="I6" s="34"/>
      <c r="J6" s="34"/>
      <c r="K6" s="20" t="s">
        <v>63</v>
      </c>
      <c r="L6" s="1"/>
      <c r="M6" s="1"/>
      <c r="N6" s="12" t="s">
        <v>179</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row>
    <row r="7" spans="1:53" ht="30" x14ac:dyDescent="0.25">
      <c r="A7" s="26"/>
      <c r="B7" s="35">
        <f t="shared" si="0"/>
        <v>5</v>
      </c>
      <c r="C7" s="36" t="s">
        <v>82</v>
      </c>
      <c r="D7" s="37" t="s">
        <v>2</v>
      </c>
      <c r="E7" s="38" t="s">
        <v>19</v>
      </c>
      <c r="F7" s="39"/>
      <c r="G7" s="34" t="s">
        <v>92</v>
      </c>
      <c r="H7" s="34"/>
      <c r="I7" s="34"/>
      <c r="J7" s="34"/>
      <c r="K7" s="20" t="s">
        <v>66</v>
      </c>
      <c r="L7" s="1"/>
      <c r="M7" s="1"/>
      <c r="N7" s="13" t="s">
        <v>153</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row>
    <row r="8" spans="1:53" ht="30" x14ac:dyDescent="0.25">
      <c r="A8" s="26"/>
      <c r="B8" s="35">
        <f t="shared" si="0"/>
        <v>6</v>
      </c>
      <c r="C8" s="36" t="s">
        <v>6</v>
      </c>
      <c r="D8" s="37" t="s">
        <v>2</v>
      </c>
      <c r="E8" s="38" t="s">
        <v>64</v>
      </c>
      <c r="F8" s="39"/>
      <c r="G8" s="34" t="s">
        <v>92</v>
      </c>
      <c r="H8" s="34"/>
      <c r="I8" s="34"/>
      <c r="J8" s="34"/>
      <c r="K8" s="20" t="s">
        <v>67</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row>
    <row r="9" spans="1:53" ht="30" x14ac:dyDescent="0.25">
      <c r="A9" s="26"/>
      <c r="B9" s="35">
        <f t="shared" si="0"/>
        <v>7</v>
      </c>
      <c r="C9" s="36" t="s">
        <v>7</v>
      </c>
      <c r="D9" s="37" t="s">
        <v>2</v>
      </c>
      <c r="E9" s="38" t="s">
        <v>64</v>
      </c>
      <c r="F9" s="39"/>
      <c r="G9" s="34" t="s">
        <v>92</v>
      </c>
      <c r="H9" s="34"/>
      <c r="I9" s="34"/>
      <c r="J9" s="34"/>
      <c r="K9" s="20" t="s">
        <v>65</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ht="150" x14ac:dyDescent="0.25">
      <c r="A10" s="26"/>
      <c r="B10" s="35">
        <f t="shared" si="0"/>
        <v>8</v>
      </c>
      <c r="C10" s="85" t="s">
        <v>8</v>
      </c>
      <c r="D10" s="86" t="s">
        <v>31</v>
      </c>
      <c r="E10" s="79" t="s">
        <v>32</v>
      </c>
      <c r="F10" s="87" t="s">
        <v>49</v>
      </c>
      <c r="G10" s="88" t="s">
        <v>92</v>
      </c>
      <c r="H10" s="89">
        <v>43160</v>
      </c>
      <c r="I10" s="90">
        <v>43823</v>
      </c>
      <c r="J10" s="88" t="s">
        <v>176</v>
      </c>
      <c r="K10" s="82" t="s">
        <v>189</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row>
    <row r="11" spans="1:53" x14ac:dyDescent="0.25">
      <c r="A11" s="26"/>
      <c r="B11" s="35">
        <f t="shared" si="0"/>
        <v>9</v>
      </c>
      <c r="C11" s="36" t="s">
        <v>9</v>
      </c>
      <c r="D11" s="37" t="s">
        <v>2</v>
      </c>
      <c r="E11" s="38" t="s">
        <v>20</v>
      </c>
      <c r="F11" s="39"/>
      <c r="G11" s="34" t="s">
        <v>92</v>
      </c>
      <c r="H11" s="34"/>
      <c r="I11" s="34"/>
      <c r="J11" s="34"/>
      <c r="K11" s="20" t="s">
        <v>68</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row>
    <row r="12" spans="1:53" ht="30" x14ac:dyDescent="0.25">
      <c r="A12" s="26"/>
      <c r="B12" s="35">
        <f t="shared" si="0"/>
        <v>10</v>
      </c>
      <c r="C12" s="40" t="s">
        <v>69</v>
      </c>
      <c r="D12" s="37" t="s">
        <v>2</v>
      </c>
      <c r="E12" s="38" t="s">
        <v>21</v>
      </c>
      <c r="F12" s="39"/>
      <c r="G12" s="34" t="s">
        <v>92</v>
      </c>
      <c r="H12" s="34"/>
      <c r="I12" s="34"/>
      <c r="J12" s="34"/>
      <c r="K12" s="20" t="s">
        <v>70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3" x14ac:dyDescent="0.25">
      <c r="A13" s="26"/>
      <c r="B13" s="35">
        <f t="shared" si="0"/>
        <v>11</v>
      </c>
      <c r="C13" s="36" t="s">
        <v>53</v>
      </c>
      <c r="D13" s="37" t="s">
        <v>2</v>
      </c>
      <c r="E13" s="38" t="s">
        <v>22</v>
      </c>
      <c r="F13" s="39"/>
      <c r="G13" s="34" t="s">
        <v>92</v>
      </c>
      <c r="H13" s="34"/>
      <c r="I13" s="34"/>
      <c r="J13" s="34"/>
      <c r="K13" s="20" t="s">
        <v>71</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row>
    <row r="14" spans="1:53" ht="30" x14ac:dyDescent="0.25">
      <c r="A14" s="26"/>
      <c r="B14" s="35">
        <f t="shared" si="0"/>
        <v>12</v>
      </c>
      <c r="C14" s="36" t="s">
        <v>72</v>
      </c>
      <c r="D14" s="37" t="s">
        <v>2</v>
      </c>
      <c r="E14" s="38" t="s">
        <v>23</v>
      </c>
      <c r="F14" s="39"/>
      <c r="G14" s="34" t="s">
        <v>92</v>
      </c>
      <c r="H14" s="34"/>
      <c r="I14" s="34"/>
      <c r="J14" s="34"/>
      <c r="K14" s="20" t="s">
        <v>73</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3" ht="30" x14ac:dyDescent="0.25">
      <c r="A15" s="26"/>
      <c r="B15" s="35">
        <f t="shared" si="0"/>
        <v>13</v>
      </c>
      <c r="C15" s="41" t="s">
        <v>74</v>
      </c>
      <c r="D15" s="42" t="s">
        <v>33</v>
      </c>
      <c r="E15" s="43" t="s">
        <v>34</v>
      </c>
      <c r="F15" s="44"/>
      <c r="G15" s="34" t="s">
        <v>92</v>
      </c>
      <c r="H15" s="45"/>
      <c r="I15" s="45"/>
      <c r="J15" s="45"/>
      <c r="K15" s="21" t="s">
        <v>75</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3" ht="45" x14ac:dyDescent="0.25">
      <c r="A16" s="26"/>
      <c r="B16" s="35">
        <f t="shared" si="0"/>
        <v>14</v>
      </c>
      <c r="C16" s="46" t="s">
        <v>76</v>
      </c>
      <c r="D16" s="47" t="s">
        <v>10</v>
      </c>
      <c r="E16" s="48" t="s">
        <v>24</v>
      </c>
      <c r="F16" s="49" t="s">
        <v>50</v>
      </c>
      <c r="G16" s="50" t="s">
        <v>92</v>
      </c>
      <c r="H16" s="51"/>
      <c r="I16" s="51"/>
      <c r="J16" s="51"/>
      <c r="K16" s="22" t="s">
        <v>121</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3" ht="45" x14ac:dyDescent="0.25">
      <c r="A17" s="26"/>
      <c r="B17" s="35">
        <f t="shared" si="0"/>
        <v>15</v>
      </c>
      <c r="C17" s="40" t="s">
        <v>81</v>
      </c>
      <c r="D17" s="37" t="s">
        <v>10</v>
      </c>
      <c r="E17" s="38" t="s">
        <v>25</v>
      </c>
      <c r="F17" s="39"/>
      <c r="G17" s="34" t="s">
        <v>92</v>
      </c>
      <c r="H17" s="34"/>
      <c r="I17" s="34"/>
      <c r="J17" s="34"/>
      <c r="K17" s="20" t="s">
        <v>77</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53" ht="30" x14ac:dyDescent="0.25">
      <c r="A18" s="26"/>
      <c r="B18" s="35">
        <f t="shared" si="0"/>
        <v>16</v>
      </c>
      <c r="C18" s="36" t="s">
        <v>11</v>
      </c>
      <c r="D18" s="37" t="s">
        <v>12</v>
      </c>
      <c r="E18" s="38" t="s">
        <v>26</v>
      </c>
      <c r="F18" s="39"/>
      <c r="G18" s="34" t="s">
        <v>92</v>
      </c>
      <c r="H18" s="34"/>
      <c r="I18" s="34"/>
      <c r="J18" s="34"/>
      <c r="K18" s="20" t="s">
        <v>78</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row>
    <row r="19" spans="1:53" ht="60" x14ac:dyDescent="0.25">
      <c r="A19" s="26"/>
      <c r="B19" s="35">
        <f t="shared" si="0"/>
        <v>17</v>
      </c>
      <c r="C19" s="40" t="s">
        <v>80</v>
      </c>
      <c r="D19" s="37" t="s">
        <v>12</v>
      </c>
      <c r="E19" s="38" t="s">
        <v>27</v>
      </c>
      <c r="F19" s="39"/>
      <c r="G19" s="34" t="s">
        <v>92</v>
      </c>
      <c r="H19" s="34"/>
      <c r="I19" s="34"/>
      <c r="J19" s="34"/>
      <c r="K19" s="20" t="s">
        <v>79</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ht="60" x14ac:dyDescent="0.25">
      <c r="A20" s="26"/>
      <c r="B20" s="35">
        <f t="shared" si="0"/>
        <v>18</v>
      </c>
      <c r="C20" s="40" t="s">
        <v>83</v>
      </c>
      <c r="D20" s="37" t="s">
        <v>12</v>
      </c>
      <c r="E20" s="38" t="s">
        <v>28</v>
      </c>
      <c r="F20" s="39"/>
      <c r="G20" s="34" t="s">
        <v>92</v>
      </c>
      <c r="H20" s="34"/>
      <c r="I20" s="34"/>
      <c r="J20" s="34"/>
      <c r="K20" s="20" t="s">
        <v>84</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ht="45" x14ac:dyDescent="0.25">
      <c r="A21" s="26"/>
      <c r="B21" s="35">
        <f t="shared" si="0"/>
        <v>19</v>
      </c>
      <c r="C21" s="40" t="s">
        <v>137</v>
      </c>
      <c r="D21" s="37" t="s">
        <v>12</v>
      </c>
      <c r="E21" s="38" t="s">
        <v>29</v>
      </c>
      <c r="F21" s="39"/>
      <c r="G21" s="34" t="s">
        <v>92</v>
      </c>
      <c r="H21" s="34"/>
      <c r="I21" s="34"/>
      <c r="J21" s="34"/>
      <c r="K21" s="20" t="s">
        <v>85</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ht="30" x14ac:dyDescent="0.25">
      <c r="A22" s="26"/>
      <c r="B22" s="35">
        <f t="shared" si="0"/>
        <v>20</v>
      </c>
      <c r="C22" s="52" t="s">
        <v>86</v>
      </c>
      <c r="D22" s="53" t="s">
        <v>12</v>
      </c>
      <c r="E22" s="43" t="s">
        <v>30</v>
      </c>
      <c r="F22" s="44"/>
      <c r="G22" s="34" t="s">
        <v>92</v>
      </c>
      <c r="H22" s="45"/>
      <c r="I22" s="45"/>
      <c r="J22" s="45"/>
      <c r="K22" s="21" t="s">
        <v>87</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53" ht="30" x14ac:dyDescent="0.25">
      <c r="A23" s="26"/>
      <c r="B23" s="35">
        <f t="shared" si="0"/>
        <v>21</v>
      </c>
      <c r="C23" s="46" t="s">
        <v>13</v>
      </c>
      <c r="D23" s="47" t="s">
        <v>14</v>
      </c>
      <c r="E23" s="48" t="s">
        <v>36</v>
      </c>
      <c r="F23" s="54" t="s">
        <v>50</v>
      </c>
      <c r="G23" s="55" t="s">
        <v>92</v>
      </c>
      <c r="H23" s="56">
        <v>43322</v>
      </c>
      <c r="I23" s="57"/>
      <c r="J23" s="57"/>
      <c r="K23" s="22" t="s">
        <v>121</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row>
    <row r="24" spans="1:53" ht="45" x14ac:dyDescent="0.25">
      <c r="A24" s="26"/>
      <c r="B24" s="35">
        <f t="shared" si="0"/>
        <v>22</v>
      </c>
      <c r="C24" s="52" t="s">
        <v>41</v>
      </c>
      <c r="D24" s="53" t="s">
        <v>40</v>
      </c>
      <c r="E24" s="43" t="s">
        <v>36</v>
      </c>
      <c r="F24" s="44"/>
      <c r="G24" s="34" t="s">
        <v>92</v>
      </c>
      <c r="H24" s="56">
        <v>43322</v>
      </c>
      <c r="I24" s="57"/>
      <c r="J24" s="54"/>
      <c r="K24" s="21" t="s">
        <v>94</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5" spans="1:53" ht="105" x14ac:dyDescent="0.25">
      <c r="A25" s="26"/>
      <c r="B25" s="35">
        <f t="shared" si="0"/>
        <v>23</v>
      </c>
      <c r="C25" s="52" t="s">
        <v>42</v>
      </c>
      <c r="D25" s="53" t="s">
        <v>12</v>
      </c>
      <c r="E25" s="43" t="s">
        <v>36</v>
      </c>
      <c r="F25" s="44"/>
      <c r="G25" s="34" t="s">
        <v>92</v>
      </c>
      <c r="H25" s="56">
        <v>43322</v>
      </c>
      <c r="I25" s="57"/>
      <c r="J25" s="54"/>
      <c r="K25" s="21" t="s">
        <v>46</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row>
    <row r="26" spans="1:53" ht="60" x14ac:dyDescent="0.25">
      <c r="A26" s="26"/>
      <c r="B26" s="35">
        <f t="shared" si="0"/>
        <v>24</v>
      </c>
      <c r="C26" s="52" t="s">
        <v>88</v>
      </c>
      <c r="D26" s="53" t="s">
        <v>12</v>
      </c>
      <c r="E26" s="43" t="s">
        <v>36</v>
      </c>
      <c r="F26" s="44"/>
      <c r="G26" s="34" t="s">
        <v>92</v>
      </c>
      <c r="H26" s="56">
        <v>43322</v>
      </c>
      <c r="I26" s="57"/>
      <c r="J26" s="54"/>
      <c r="K26" s="21" t="s">
        <v>93</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row>
    <row r="27" spans="1:53" ht="135" x14ac:dyDescent="0.25">
      <c r="A27" s="26"/>
      <c r="B27" s="35">
        <f t="shared" si="0"/>
        <v>25</v>
      </c>
      <c r="C27" s="46" t="s">
        <v>60</v>
      </c>
      <c r="D27" s="47" t="s">
        <v>52</v>
      </c>
      <c r="E27" s="48" t="s">
        <v>36</v>
      </c>
      <c r="F27" s="49" t="s">
        <v>49</v>
      </c>
      <c r="G27" s="49" t="s">
        <v>92</v>
      </c>
      <c r="H27" s="58">
        <v>43322</v>
      </c>
      <c r="I27" s="58">
        <v>43823</v>
      </c>
      <c r="J27" s="54" t="s">
        <v>191</v>
      </c>
      <c r="K27" s="23" t="s">
        <v>190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row>
    <row r="28" spans="1:53" ht="30" x14ac:dyDescent="0.25">
      <c r="A28" s="26"/>
      <c r="B28" s="35">
        <f t="shared" si="0"/>
        <v>26</v>
      </c>
      <c r="C28" s="46" t="s">
        <v>90</v>
      </c>
      <c r="D28" s="47" t="s">
        <v>52</v>
      </c>
      <c r="E28" s="48" t="s">
        <v>36</v>
      </c>
      <c r="F28" s="49" t="s">
        <v>50</v>
      </c>
      <c r="G28" s="49" t="s">
        <v>92</v>
      </c>
      <c r="H28" s="58">
        <v>43322</v>
      </c>
      <c r="I28" s="49"/>
      <c r="J28" s="49"/>
      <c r="K28" s="23" t="s">
        <v>131</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row r="29" spans="1:53" ht="30" x14ac:dyDescent="0.25">
      <c r="A29" s="26"/>
      <c r="B29" s="35">
        <f t="shared" si="0"/>
        <v>27</v>
      </c>
      <c r="C29" s="59" t="s">
        <v>61</v>
      </c>
      <c r="D29" s="47" t="s">
        <v>52</v>
      </c>
      <c r="E29" s="48" t="s">
        <v>36</v>
      </c>
      <c r="F29" s="49" t="s">
        <v>50</v>
      </c>
      <c r="G29" s="49" t="s">
        <v>92</v>
      </c>
      <c r="H29" s="58">
        <v>43322</v>
      </c>
      <c r="I29" s="49"/>
      <c r="J29" s="49"/>
      <c r="K29" s="23" t="s">
        <v>133</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row>
    <row r="30" spans="1:53" ht="30" x14ac:dyDescent="0.25">
      <c r="A30" s="26"/>
      <c r="B30" s="35">
        <f t="shared" si="0"/>
        <v>28</v>
      </c>
      <c r="C30" s="59" t="s">
        <v>51</v>
      </c>
      <c r="D30" s="47" t="s">
        <v>52</v>
      </c>
      <c r="E30" s="48" t="s">
        <v>36</v>
      </c>
      <c r="F30" s="49" t="s">
        <v>57</v>
      </c>
      <c r="G30" s="49" t="s">
        <v>92</v>
      </c>
      <c r="H30" s="58">
        <v>43322</v>
      </c>
      <c r="I30" s="49"/>
      <c r="J30" s="49"/>
      <c r="K30" s="23" t="s">
        <v>131</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ht="60" x14ac:dyDescent="0.25">
      <c r="A31" s="26"/>
      <c r="B31" s="35">
        <f t="shared" si="0"/>
        <v>29</v>
      </c>
      <c r="C31" s="46" t="s">
        <v>119</v>
      </c>
      <c r="D31" s="47" t="s">
        <v>14</v>
      </c>
      <c r="E31" s="48" t="s">
        <v>36</v>
      </c>
      <c r="F31" s="49" t="s">
        <v>50</v>
      </c>
      <c r="G31" s="49" t="s">
        <v>92</v>
      </c>
      <c r="H31" s="58">
        <v>43322</v>
      </c>
      <c r="I31" s="49"/>
      <c r="J31" s="49"/>
      <c r="K31" s="23" t="s">
        <v>131</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row>
    <row r="32" spans="1:53" ht="30" x14ac:dyDescent="0.25">
      <c r="A32" s="26"/>
      <c r="B32" s="35">
        <f t="shared" si="0"/>
        <v>30</v>
      </c>
      <c r="C32" s="46" t="s">
        <v>89</v>
      </c>
      <c r="D32" s="47" t="s">
        <v>14</v>
      </c>
      <c r="E32" s="48" t="s">
        <v>36</v>
      </c>
      <c r="F32" s="49" t="s">
        <v>50</v>
      </c>
      <c r="G32" s="49" t="s">
        <v>92</v>
      </c>
      <c r="H32" s="58">
        <v>43322</v>
      </c>
      <c r="I32" s="49"/>
      <c r="J32" s="49"/>
      <c r="K32" s="23" t="s">
        <v>136</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row>
    <row r="33" spans="1:53" ht="30" x14ac:dyDescent="0.25">
      <c r="A33" s="26"/>
      <c r="B33" s="35">
        <f t="shared" si="0"/>
        <v>31</v>
      </c>
      <c r="C33" s="46" t="s">
        <v>54</v>
      </c>
      <c r="D33" s="47" t="s">
        <v>12</v>
      </c>
      <c r="E33" s="48" t="s">
        <v>36</v>
      </c>
      <c r="F33" s="49" t="s">
        <v>50</v>
      </c>
      <c r="G33" s="49" t="s">
        <v>92</v>
      </c>
      <c r="H33" s="58">
        <v>43322</v>
      </c>
      <c r="I33" s="49"/>
      <c r="J33" s="49"/>
      <c r="K33" s="23" t="s">
        <v>132</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row>
    <row r="34" spans="1:53" ht="60" x14ac:dyDescent="0.25">
      <c r="A34" s="26"/>
      <c r="B34" s="35">
        <f t="shared" si="0"/>
        <v>32</v>
      </c>
      <c r="C34" s="46" t="s">
        <v>55</v>
      </c>
      <c r="D34" s="47" t="s">
        <v>56</v>
      </c>
      <c r="E34" s="48" t="s">
        <v>36</v>
      </c>
      <c r="F34" s="49" t="s">
        <v>57</v>
      </c>
      <c r="G34" s="49" t="s">
        <v>92</v>
      </c>
      <c r="H34" s="58">
        <v>43322</v>
      </c>
      <c r="I34" s="49"/>
      <c r="J34" s="49"/>
      <c r="K34" s="23" t="s">
        <v>135</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row>
    <row r="35" spans="1:53" ht="330" x14ac:dyDescent="0.25">
      <c r="A35" s="26"/>
      <c r="B35" s="35">
        <f t="shared" si="0"/>
        <v>33</v>
      </c>
      <c r="C35" s="46" t="s">
        <v>58</v>
      </c>
      <c r="D35" s="47" t="s">
        <v>59</v>
      </c>
      <c r="E35" s="48" t="s">
        <v>36</v>
      </c>
      <c r="F35" s="49" t="s">
        <v>50</v>
      </c>
      <c r="G35" s="50" t="s">
        <v>92</v>
      </c>
      <c r="H35" s="92">
        <v>43322</v>
      </c>
      <c r="I35" s="93">
        <v>43823</v>
      </c>
      <c r="J35" s="50"/>
      <c r="K35" s="23" t="s">
        <v>198</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row>
    <row r="36" spans="1:53" ht="30" x14ac:dyDescent="0.25">
      <c r="A36" s="26"/>
      <c r="B36" s="35">
        <f t="shared" si="0"/>
        <v>34</v>
      </c>
      <c r="C36" s="52" t="s">
        <v>35</v>
      </c>
      <c r="D36" s="53" t="s">
        <v>14</v>
      </c>
      <c r="E36" s="43" t="s">
        <v>36</v>
      </c>
      <c r="F36" s="44"/>
      <c r="G36" s="34" t="s">
        <v>92</v>
      </c>
      <c r="H36" s="60">
        <v>43322</v>
      </c>
      <c r="I36" s="45"/>
      <c r="J36" s="45"/>
      <c r="K36" s="21" t="s">
        <v>62</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row>
    <row r="37" spans="1:53" ht="135" x14ac:dyDescent="0.25">
      <c r="A37" s="26"/>
      <c r="B37" s="35">
        <f t="shared" si="0"/>
        <v>35</v>
      </c>
      <c r="C37" s="94" t="s">
        <v>39</v>
      </c>
      <c r="D37" s="95" t="s">
        <v>14</v>
      </c>
      <c r="E37" s="96" t="s">
        <v>36</v>
      </c>
      <c r="F37" s="97" t="s">
        <v>57</v>
      </c>
      <c r="G37" s="97" t="s">
        <v>95</v>
      </c>
      <c r="H37" s="98">
        <v>43322</v>
      </c>
      <c r="I37" s="97"/>
      <c r="J37" s="97" t="s">
        <v>192</v>
      </c>
      <c r="K37" s="99" t="s">
        <v>200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53" ht="45" x14ac:dyDescent="0.25">
      <c r="A38" s="26"/>
      <c r="B38" s="35">
        <f t="shared" si="0"/>
        <v>36</v>
      </c>
      <c r="C38" s="41" t="s">
        <v>37</v>
      </c>
      <c r="D38" s="53" t="s">
        <v>14</v>
      </c>
      <c r="E38" s="43" t="s">
        <v>127</v>
      </c>
      <c r="F38" s="44" t="s">
        <v>57</v>
      </c>
      <c r="G38" s="61" t="s">
        <v>92</v>
      </c>
      <c r="H38" s="62">
        <v>43313</v>
      </c>
      <c r="I38" s="61"/>
      <c r="J38" s="61"/>
      <c r="K38" s="21" t="s">
        <v>124</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1:53" ht="30" x14ac:dyDescent="0.25">
      <c r="A39" s="26"/>
      <c r="B39" s="35">
        <f t="shared" si="0"/>
        <v>37</v>
      </c>
      <c r="C39" s="41" t="s">
        <v>38</v>
      </c>
      <c r="D39" s="53" t="s">
        <v>14</v>
      </c>
      <c r="E39" s="43" t="s">
        <v>128</v>
      </c>
      <c r="F39" s="44" t="s">
        <v>57</v>
      </c>
      <c r="G39" s="61" t="s">
        <v>92</v>
      </c>
      <c r="H39" s="63">
        <v>43313</v>
      </c>
      <c r="I39" s="63">
        <v>43728</v>
      </c>
      <c r="J39" s="61"/>
      <c r="K39" s="21" t="s">
        <v>168</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1:53" ht="60" x14ac:dyDescent="0.25">
      <c r="A40" s="26"/>
      <c r="B40" s="35">
        <f t="shared" si="0"/>
        <v>38</v>
      </c>
      <c r="C40" s="41" t="s">
        <v>99</v>
      </c>
      <c r="D40" s="53" t="s">
        <v>97</v>
      </c>
      <c r="E40" s="43" t="s">
        <v>98</v>
      </c>
      <c r="F40" s="44"/>
      <c r="G40" s="61" t="s">
        <v>92</v>
      </c>
      <c r="H40" s="63">
        <v>43383</v>
      </c>
      <c r="I40" s="61"/>
      <c r="J40" s="61"/>
      <c r="K40" s="21" t="s">
        <v>120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1:53" ht="225" x14ac:dyDescent="0.25">
      <c r="A41" s="26"/>
      <c r="B41" s="35">
        <f t="shared" si="0"/>
        <v>39</v>
      </c>
      <c r="C41" s="59" t="s">
        <v>100</v>
      </c>
      <c r="D41" s="47" t="s">
        <v>97</v>
      </c>
      <c r="E41" s="48" t="s">
        <v>98</v>
      </c>
      <c r="F41" s="54"/>
      <c r="G41" s="49" t="s">
        <v>92</v>
      </c>
      <c r="H41" s="58">
        <v>43383</v>
      </c>
      <c r="I41" s="58">
        <v>43823</v>
      </c>
      <c r="J41" s="49" t="s">
        <v>162</v>
      </c>
      <c r="K41" s="23" t="s">
        <v>199</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1:53" ht="45" x14ac:dyDescent="0.25">
      <c r="A42" s="26"/>
      <c r="B42" s="35">
        <f t="shared" si="0"/>
        <v>40</v>
      </c>
      <c r="C42" s="41" t="s">
        <v>101</v>
      </c>
      <c r="D42" s="53" t="s">
        <v>97</v>
      </c>
      <c r="E42" s="43" t="s">
        <v>98</v>
      </c>
      <c r="F42" s="61"/>
      <c r="G42" s="61" t="s">
        <v>92</v>
      </c>
      <c r="H42" s="63">
        <v>43383</v>
      </c>
      <c r="I42" s="61"/>
      <c r="J42" s="61"/>
      <c r="K42" s="21" t="s">
        <v>114</v>
      </c>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1:53" ht="120" x14ac:dyDescent="0.25">
      <c r="A43" s="26"/>
      <c r="B43" s="35">
        <f t="shared" si="0"/>
        <v>41</v>
      </c>
      <c r="C43" s="41" t="s">
        <v>103</v>
      </c>
      <c r="D43" s="53" t="s">
        <v>97</v>
      </c>
      <c r="E43" s="43" t="s">
        <v>98</v>
      </c>
      <c r="F43" s="61" t="s">
        <v>57</v>
      </c>
      <c r="G43" s="61" t="s">
        <v>92</v>
      </c>
      <c r="H43" s="63">
        <v>43383</v>
      </c>
      <c r="I43" s="61"/>
      <c r="J43" s="61"/>
      <c r="K43" s="21" t="s">
        <v>122</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1:53" ht="75" x14ac:dyDescent="0.25">
      <c r="A44" s="26"/>
      <c r="B44" s="35">
        <f t="shared" si="0"/>
        <v>42</v>
      </c>
      <c r="C44" s="41" t="s">
        <v>102</v>
      </c>
      <c r="D44" s="53" t="s">
        <v>97</v>
      </c>
      <c r="E44" s="43" t="s">
        <v>98</v>
      </c>
      <c r="F44" s="61" t="s">
        <v>96</v>
      </c>
      <c r="G44" s="61" t="s">
        <v>92</v>
      </c>
      <c r="H44" s="63">
        <v>43383</v>
      </c>
      <c r="I44" s="61"/>
      <c r="J44" s="61"/>
      <c r="K44" s="21" t="s">
        <v>123</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53" ht="75" x14ac:dyDescent="0.25">
      <c r="A45" s="26"/>
      <c r="B45" s="35">
        <f t="shared" si="0"/>
        <v>43</v>
      </c>
      <c r="C45" s="41" t="s">
        <v>104</v>
      </c>
      <c r="D45" s="53" t="s">
        <v>97</v>
      </c>
      <c r="E45" s="43" t="s">
        <v>98</v>
      </c>
      <c r="F45" s="61"/>
      <c r="G45" s="61" t="s">
        <v>92</v>
      </c>
      <c r="H45" s="63">
        <v>43383</v>
      </c>
      <c r="I45" s="61"/>
      <c r="J45" s="61"/>
      <c r="K45" s="21" t="s">
        <v>115</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53" ht="30" x14ac:dyDescent="0.25">
      <c r="A46" s="26"/>
      <c r="B46" s="35">
        <f t="shared" si="0"/>
        <v>44</v>
      </c>
      <c r="C46" s="52" t="s">
        <v>105</v>
      </c>
      <c r="D46" s="53" t="s">
        <v>97</v>
      </c>
      <c r="E46" s="43" t="s">
        <v>98</v>
      </c>
      <c r="F46" s="61"/>
      <c r="G46" s="61" t="s">
        <v>92</v>
      </c>
      <c r="H46" s="63">
        <v>43383</v>
      </c>
      <c r="I46" s="61"/>
      <c r="J46" s="61"/>
      <c r="K46" s="21" t="s">
        <v>116</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53" ht="45" x14ac:dyDescent="0.25">
      <c r="A47" s="26"/>
      <c r="B47" s="35">
        <f t="shared" si="0"/>
        <v>45</v>
      </c>
      <c r="C47" s="41" t="s">
        <v>106</v>
      </c>
      <c r="D47" s="53" t="s">
        <v>97</v>
      </c>
      <c r="E47" s="43" t="s">
        <v>98</v>
      </c>
      <c r="F47" s="61"/>
      <c r="G47" s="61" t="s">
        <v>92</v>
      </c>
      <c r="H47" s="63">
        <v>43383</v>
      </c>
      <c r="I47" s="61"/>
      <c r="J47" s="61"/>
      <c r="K47" s="21" t="s">
        <v>117</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1:53" ht="30" x14ac:dyDescent="0.25">
      <c r="A48" s="26"/>
      <c r="B48" s="35">
        <f t="shared" si="0"/>
        <v>46</v>
      </c>
      <c r="C48" s="41" t="s">
        <v>107</v>
      </c>
      <c r="D48" s="53" t="s">
        <v>97</v>
      </c>
      <c r="E48" s="43" t="s">
        <v>98</v>
      </c>
      <c r="F48" s="61"/>
      <c r="G48" s="61" t="s">
        <v>92</v>
      </c>
      <c r="H48" s="63">
        <v>43383</v>
      </c>
      <c r="I48" s="61"/>
      <c r="J48" s="61"/>
      <c r="K48" s="21" t="s">
        <v>118</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53" ht="30" x14ac:dyDescent="0.25">
      <c r="A49" s="26"/>
      <c r="B49" s="35">
        <f t="shared" si="0"/>
        <v>47</v>
      </c>
      <c r="C49" s="41" t="s">
        <v>108</v>
      </c>
      <c r="D49" s="53" t="s">
        <v>97</v>
      </c>
      <c r="E49" s="43" t="s">
        <v>98</v>
      </c>
      <c r="F49" s="61"/>
      <c r="G49" s="61" t="s">
        <v>92</v>
      </c>
      <c r="H49" s="63">
        <v>43383</v>
      </c>
      <c r="I49" s="61"/>
      <c r="J49" s="61"/>
      <c r="K49" s="21" t="s">
        <v>118</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53" ht="30" x14ac:dyDescent="0.25">
      <c r="A50" s="26"/>
      <c r="B50" s="35">
        <f t="shared" si="0"/>
        <v>48</v>
      </c>
      <c r="C50" s="41" t="s">
        <v>109</v>
      </c>
      <c r="D50" s="53" t="s">
        <v>97</v>
      </c>
      <c r="E50" s="43" t="s">
        <v>98</v>
      </c>
      <c r="F50" s="61"/>
      <c r="G50" s="61" t="s">
        <v>92</v>
      </c>
      <c r="H50" s="63">
        <v>43383</v>
      </c>
      <c r="I50" s="61"/>
      <c r="J50" s="61"/>
      <c r="K50" s="21" t="s">
        <v>118</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53" ht="45" x14ac:dyDescent="0.25">
      <c r="A51" s="26"/>
      <c r="B51" s="35">
        <f t="shared" si="0"/>
        <v>49</v>
      </c>
      <c r="C51" s="59" t="s">
        <v>110</v>
      </c>
      <c r="D51" s="47" t="s">
        <v>97</v>
      </c>
      <c r="E51" s="48" t="s">
        <v>98</v>
      </c>
      <c r="F51" s="49" t="s">
        <v>57</v>
      </c>
      <c r="G51" s="49" t="s">
        <v>92</v>
      </c>
      <c r="H51" s="63">
        <v>43383</v>
      </c>
      <c r="I51" s="49"/>
      <c r="J51" s="49"/>
      <c r="K51" s="23" t="s">
        <v>130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53" ht="45" x14ac:dyDescent="0.25">
      <c r="A52" s="26"/>
      <c r="B52" s="35">
        <f t="shared" si="0"/>
        <v>50</v>
      </c>
      <c r="C52" s="41" t="s">
        <v>111</v>
      </c>
      <c r="D52" s="53" t="s">
        <v>97</v>
      </c>
      <c r="E52" s="43" t="s">
        <v>98</v>
      </c>
      <c r="F52" s="44" t="s">
        <v>57</v>
      </c>
      <c r="G52" s="61" t="s">
        <v>92</v>
      </c>
      <c r="H52" s="63">
        <v>43383</v>
      </c>
      <c r="I52" s="61"/>
      <c r="J52" s="61"/>
      <c r="K52" s="21" t="s">
        <v>125</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53" ht="30" x14ac:dyDescent="0.25">
      <c r="A53" s="26"/>
      <c r="B53" s="35">
        <f t="shared" si="0"/>
        <v>51</v>
      </c>
      <c r="C53" s="41" t="s">
        <v>112</v>
      </c>
      <c r="D53" s="53" t="s">
        <v>97</v>
      </c>
      <c r="E53" s="43" t="s">
        <v>98</v>
      </c>
      <c r="F53" s="61"/>
      <c r="G53" s="61" t="s">
        <v>92</v>
      </c>
      <c r="H53" s="63">
        <v>43383</v>
      </c>
      <c r="I53" s="61"/>
      <c r="J53" s="61"/>
      <c r="K53" s="21" t="s">
        <v>118</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53" ht="30" x14ac:dyDescent="0.25">
      <c r="A54" s="26"/>
      <c r="B54" s="35">
        <f t="shared" si="0"/>
        <v>52</v>
      </c>
      <c r="C54" s="41" t="s">
        <v>113</v>
      </c>
      <c r="D54" s="53" t="s">
        <v>97</v>
      </c>
      <c r="E54" s="43" t="s">
        <v>98</v>
      </c>
      <c r="F54" s="61"/>
      <c r="G54" s="61" t="s">
        <v>92</v>
      </c>
      <c r="H54" s="63">
        <v>43383</v>
      </c>
      <c r="I54" s="61"/>
      <c r="J54" s="61"/>
      <c r="K54" s="21" t="s">
        <v>126</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53" ht="45" x14ac:dyDescent="0.25">
      <c r="A55" s="26"/>
      <c r="B55" s="35">
        <f t="shared" si="0"/>
        <v>53</v>
      </c>
      <c r="C55" s="41" t="s">
        <v>129</v>
      </c>
      <c r="D55" s="53" t="s">
        <v>14</v>
      </c>
      <c r="E55" s="43"/>
      <c r="F55" s="61"/>
      <c r="G55" s="61" t="s">
        <v>92</v>
      </c>
      <c r="H55" s="62">
        <v>43374</v>
      </c>
      <c r="I55" s="61"/>
      <c r="J55" s="61"/>
      <c r="K55" s="21" t="s">
        <v>134</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53" ht="60" x14ac:dyDescent="0.25">
      <c r="A56" s="26"/>
      <c r="B56" s="35">
        <f t="shared" si="0"/>
        <v>54</v>
      </c>
      <c r="C56" s="41" t="s">
        <v>138</v>
      </c>
      <c r="D56" s="53" t="s">
        <v>14</v>
      </c>
      <c r="E56" s="43" t="s">
        <v>141</v>
      </c>
      <c r="F56" s="44"/>
      <c r="G56" s="44" t="s">
        <v>92</v>
      </c>
      <c r="H56" s="64">
        <v>43523</v>
      </c>
      <c r="I56" s="64">
        <v>43713</v>
      </c>
      <c r="J56" s="44"/>
      <c r="K56" s="21" t="s">
        <v>169</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3" ht="105" x14ac:dyDescent="0.25">
      <c r="A57" s="26"/>
      <c r="B57" s="35">
        <f t="shared" si="0"/>
        <v>55</v>
      </c>
      <c r="C57" s="67" t="s">
        <v>139</v>
      </c>
      <c r="D57" s="68" t="s">
        <v>40</v>
      </c>
      <c r="E57" s="69" t="s">
        <v>140</v>
      </c>
      <c r="F57" s="70"/>
      <c r="G57" s="70" t="s">
        <v>95</v>
      </c>
      <c r="H57" s="71">
        <v>43525</v>
      </c>
      <c r="I57" s="70"/>
      <c r="J57" s="70" t="s">
        <v>163</v>
      </c>
      <c r="K57" s="72" t="s">
        <v>170</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53" ht="60" x14ac:dyDescent="0.25">
      <c r="A58" s="26"/>
      <c r="B58" s="35">
        <f t="shared" si="0"/>
        <v>56</v>
      </c>
      <c r="C58" s="41" t="s">
        <v>142</v>
      </c>
      <c r="D58" s="53" t="s">
        <v>143</v>
      </c>
      <c r="E58" s="43" t="s">
        <v>144</v>
      </c>
      <c r="F58" s="61" t="s">
        <v>57</v>
      </c>
      <c r="G58" s="61" t="s">
        <v>92</v>
      </c>
      <c r="H58" s="63">
        <v>43539</v>
      </c>
      <c r="I58" s="64">
        <v>43586</v>
      </c>
      <c r="J58" s="61"/>
      <c r="K58" s="21" t="s">
        <v>151</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53" ht="45" x14ac:dyDescent="0.25">
      <c r="A59" s="26"/>
      <c r="B59" s="35">
        <f t="shared" si="0"/>
        <v>57</v>
      </c>
      <c r="C59" s="41" t="s">
        <v>145</v>
      </c>
      <c r="D59" s="53" t="s">
        <v>12</v>
      </c>
      <c r="E59" s="43" t="s">
        <v>146</v>
      </c>
      <c r="F59" s="44"/>
      <c r="G59" s="44" t="s">
        <v>92</v>
      </c>
      <c r="H59" s="64">
        <v>43486</v>
      </c>
      <c r="I59" s="64">
        <v>43670</v>
      </c>
      <c r="J59" s="44"/>
      <c r="K59" s="21" t="s">
        <v>160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53" ht="90" x14ac:dyDescent="0.25">
      <c r="A60" s="26"/>
      <c r="B60" s="35">
        <f t="shared" si="0"/>
        <v>58</v>
      </c>
      <c r="C60" s="41" t="s">
        <v>147</v>
      </c>
      <c r="D60" s="53" t="s">
        <v>148</v>
      </c>
      <c r="E60" s="43" t="s">
        <v>149</v>
      </c>
      <c r="F60" s="44" t="s">
        <v>57</v>
      </c>
      <c r="G60" s="44" t="s">
        <v>95</v>
      </c>
      <c r="H60" s="64">
        <v>43486</v>
      </c>
      <c r="I60" s="64">
        <v>43723</v>
      </c>
      <c r="J60" s="44" t="s">
        <v>92</v>
      </c>
      <c r="K60" s="21" t="s">
        <v>181</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53" ht="105" x14ac:dyDescent="0.25">
      <c r="A61" s="26"/>
      <c r="B61" s="65">
        <v>59</v>
      </c>
      <c r="C61" s="46" t="s">
        <v>154</v>
      </c>
      <c r="D61" s="47" t="s">
        <v>14</v>
      </c>
      <c r="E61" s="48" t="s">
        <v>155</v>
      </c>
      <c r="F61" s="54" t="s">
        <v>50</v>
      </c>
      <c r="G61" s="54" t="s">
        <v>95</v>
      </c>
      <c r="H61" s="91">
        <v>43670</v>
      </c>
      <c r="I61" s="91">
        <v>43823</v>
      </c>
      <c r="J61" s="54" t="s">
        <v>92</v>
      </c>
      <c r="K61" s="23" t="s">
        <v>193</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53" ht="90" x14ac:dyDescent="0.25">
      <c r="A62" s="26"/>
      <c r="B62" s="65">
        <v>60</v>
      </c>
      <c r="C62" s="59" t="s">
        <v>164</v>
      </c>
      <c r="D62" s="47" t="s">
        <v>56</v>
      </c>
      <c r="E62" s="48" t="s">
        <v>155</v>
      </c>
      <c r="F62" s="54"/>
      <c r="G62" s="54" t="s">
        <v>92</v>
      </c>
      <c r="H62" s="91">
        <v>43670</v>
      </c>
      <c r="I62" s="91">
        <v>43823</v>
      </c>
      <c r="J62" s="54" t="s">
        <v>197</v>
      </c>
      <c r="K62" s="23" t="s">
        <v>196</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53" ht="135" x14ac:dyDescent="0.25">
      <c r="A63" s="26"/>
      <c r="B63" s="83">
        <v>61</v>
      </c>
      <c r="C63" s="46" t="s">
        <v>165</v>
      </c>
      <c r="D63" s="47" t="s">
        <v>56</v>
      </c>
      <c r="E63" s="48" t="s">
        <v>155</v>
      </c>
      <c r="F63" s="54"/>
      <c r="G63" s="54" t="s">
        <v>92</v>
      </c>
      <c r="H63" s="91">
        <v>43670</v>
      </c>
      <c r="I63" s="91">
        <v>43823</v>
      </c>
      <c r="J63" s="54" t="s">
        <v>195</v>
      </c>
      <c r="K63" s="23" t="s">
        <v>194</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53" ht="30" x14ac:dyDescent="0.25">
      <c r="A64" s="26"/>
      <c r="B64" s="83">
        <v>62</v>
      </c>
      <c r="C64" s="41" t="s">
        <v>166</v>
      </c>
      <c r="D64" s="53" t="s">
        <v>52</v>
      </c>
      <c r="E64" s="43" t="s">
        <v>155</v>
      </c>
      <c r="F64" s="44"/>
      <c r="G64" s="44" t="s">
        <v>92</v>
      </c>
      <c r="H64" s="64">
        <v>43670</v>
      </c>
      <c r="I64" s="64">
        <v>43670</v>
      </c>
      <c r="J64" s="44"/>
      <c r="K64" s="21" t="s">
        <v>167</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53" ht="60" x14ac:dyDescent="0.25">
      <c r="A65" s="1"/>
      <c r="B65" s="84">
        <v>63</v>
      </c>
      <c r="C65" s="77" t="s">
        <v>171</v>
      </c>
      <c r="D65" s="78" t="s">
        <v>14</v>
      </c>
      <c r="E65" s="79" t="s">
        <v>172</v>
      </c>
      <c r="F65" s="80" t="s">
        <v>50</v>
      </c>
      <c r="G65" s="80" t="s">
        <v>92</v>
      </c>
      <c r="H65" s="81">
        <v>43738</v>
      </c>
      <c r="I65" s="81">
        <v>43796</v>
      </c>
      <c r="J65" s="80" t="s">
        <v>183</v>
      </c>
      <c r="K65" s="82" t="s">
        <v>182</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53" ht="75" x14ac:dyDescent="0.25">
      <c r="A66" s="1"/>
      <c r="B66" s="84">
        <v>64</v>
      </c>
      <c r="C66" s="77" t="s">
        <v>173</v>
      </c>
      <c r="D66" s="78" t="s">
        <v>14</v>
      </c>
      <c r="E66" s="79" t="s">
        <v>172</v>
      </c>
      <c r="F66" s="80" t="s">
        <v>50</v>
      </c>
      <c r="G66" s="80" t="s">
        <v>92</v>
      </c>
      <c r="H66" s="81">
        <v>43738</v>
      </c>
      <c r="I66" s="81">
        <v>43796</v>
      </c>
      <c r="J66" s="80" t="s">
        <v>183</v>
      </c>
      <c r="K66" s="82" t="s">
        <v>184</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53" ht="75" x14ac:dyDescent="0.25">
      <c r="A67" s="1"/>
      <c r="B67" s="84">
        <v>65</v>
      </c>
      <c r="C67" s="73" t="s">
        <v>174</v>
      </c>
      <c r="D67" s="74" t="s">
        <v>2</v>
      </c>
      <c r="E67" s="69" t="s">
        <v>172</v>
      </c>
      <c r="F67" s="75" t="s">
        <v>50</v>
      </c>
      <c r="G67" s="75" t="s">
        <v>95</v>
      </c>
      <c r="H67" s="76">
        <v>43738</v>
      </c>
      <c r="I67" s="76"/>
      <c r="J67" s="75" t="s">
        <v>175</v>
      </c>
      <c r="K67" s="72" t="s">
        <v>185</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53" ht="60" x14ac:dyDescent="0.25">
      <c r="A68" s="1"/>
      <c r="B68" s="84">
        <v>66</v>
      </c>
      <c r="C68" s="73" t="s">
        <v>186</v>
      </c>
      <c r="D68" s="74" t="s">
        <v>14</v>
      </c>
      <c r="E68" s="69" t="s">
        <v>187</v>
      </c>
      <c r="F68" s="75" t="s">
        <v>49</v>
      </c>
      <c r="G68" s="75" t="s">
        <v>95</v>
      </c>
      <c r="H68" s="76">
        <v>43804</v>
      </c>
      <c r="I68" s="76"/>
      <c r="J68" s="75" t="s">
        <v>175</v>
      </c>
      <c r="K68" s="72" t="s">
        <v>188</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53" x14ac:dyDescent="0.25">
      <c r="A69" s="1"/>
      <c r="B69" s="10"/>
      <c r="C69" s="14"/>
      <c r="D69" s="15"/>
      <c r="E69" s="16"/>
      <c r="F69" s="17"/>
      <c r="G69" s="17"/>
      <c r="H69" s="18"/>
      <c r="I69" s="18"/>
      <c r="J69" s="17"/>
      <c r="K69" s="24"/>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53" ht="15.75" thickBot="1" x14ac:dyDescent="0.3">
      <c r="A70" s="1"/>
      <c r="B70" s="5"/>
      <c r="C70" s="3"/>
      <c r="D70" s="4"/>
      <c r="E70" s="6"/>
      <c r="F70" s="7"/>
      <c r="G70" s="7"/>
      <c r="H70" s="7"/>
      <c r="I70" s="7"/>
      <c r="J70" s="7"/>
      <c r="K70" s="25"/>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53"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53"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53"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53"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53"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53"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row>
    <row r="77" spans="1:53"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row>
    <row r="78" spans="1:53"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row>
    <row r="79" spans="1:53"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row>
    <row r="80" spans="1:53"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row>
    <row r="81" spans="1:53"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row>
    <row r="82" spans="1:53"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row>
    <row r="83" spans="1:53"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53"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53"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53"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53"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53"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53"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53"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53"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row r="93" spans="1:53"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row>
    <row r="94" spans="1:53"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row>
    <row r="95" spans="1:53"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row>
    <row r="96" spans="1:53"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row>
    <row r="97" spans="1:53"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row>
    <row r="98" spans="1:53"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row>
    <row r="99" spans="1:53"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row>
    <row r="100" spans="1:53"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row>
    <row r="101" spans="1:53"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row>
    <row r="102" spans="1:53"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row>
    <row r="103" spans="1:53"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row>
    <row r="104" spans="1:53"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row>
    <row r="105" spans="1:53"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row>
    <row r="106" spans="1:53"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row>
    <row r="107" spans="1:53"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row>
    <row r="108" spans="1:53"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row>
    <row r="109" spans="1:53"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row>
    <row r="110" spans="1:53"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row>
    <row r="111" spans="1:53"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row>
    <row r="112" spans="1:53"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row>
    <row r="113" spans="1:53"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row>
    <row r="114" spans="1:53"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row>
    <row r="115" spans="1:53"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row>
    <row r="116" spans="1:53"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row>
    <row r="117" spans="1:53"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row>
    <row r="118" spans="1:53"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row>
    <row r="119" spans="1:53"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row>
    <row r="120" spans="1:53"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row>
    <row r="121" spans="1:53"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row>
    <row r="122" spans="1:53"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row>
    <row r="123" spans="1:53"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row>
    <row r="124" spans="1:53"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row>
    <row r="125" spans="1:53"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row>
    <row r="126" spans="1:53"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row>
    <row r="127" spans="1:53"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row>
    <row r="128" spans="1:53"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row>
    <row r="129" spans="1:53"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row>
    <row r="130" spans="1:53"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row>
    <row r="131" spans="1:53"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row>
    <row r="132" spans="1:53"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row>
    <row r="133" spans="1:53"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row>
    <row r="134" spans="1:53"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row>
    <row r="135" spans="1:53"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row>
    <row r="136" spans="1:53"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row>
    <row r="137" spans="1:53"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row>
    <row r="138" spans="1:53"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row>
    <row r="139" spans="1:53"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row>
    <row r="140" spans="1:53"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row>
    <row r="141" spans="1:53"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row>
    <row r="142" spans="1:53"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row>
    <row r="143" spans="1:53"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row>
    <row r="144" spans="1:53"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row>
    <row r="145" spans="1:53"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row>
    <row r="146" spans="1:53"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row>
    <row r="147" spans="1:53"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row>
    <row r="148" spans="1:53"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row>
    <row r="149" spans="1:53"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row>
    <row r="150" spans="1:53"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row>
    <row r="151" spans="1:53"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row>
    <row r="152" spans="1:53"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row>
    <row r="153" spans="1:53"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row>
    <row r="154" spans="1:53"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row>
    <row r="155" spans="1:53"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row>
    <row r="156" spans="1:53"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row>
    <row r="157" spans="1:53"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row>
    <row r="158" spans="1:53"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row>
    <row r="159" spans="1:53"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row>
    <row r="160" spans="1:53"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53"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row>
    <row r="162" spans="1:53"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row>
    <row r="163" spans="1:53"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row>
    <row r="164" spans="1:53"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row>
    <row r="165" spans="1:53"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row>
    <row r="166" spans="1:53"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row>
    <row r="167" spans="1:53"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row>
    <row r="168" spans="1:53"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row>
    <row r="169" spans="1:53"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row>
    <row r="170" spans="1:53"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row>
    <row r="171" spans="1:53"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row>
    <row r="172" spans="1:53"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row>
    <row r="173" spans="1:53"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row>
    <row r="174" spans="1:53"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row>
    <row r="175" spans="1:53"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row>
    <row r="176" spans="1:53"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row>
    <row r="177" spans="1:53"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row>
    <row r="178" spans="1:53"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row>
    <row r="179" spans="1:53"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row>
    <row r="180" spans="1:53"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row>
    <row r="181" spans="1:53"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row>
    <row r="182" spans="1:53"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row>
    <row r="183" spans="1:53"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row>
    <row r="184" spans="1:53"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row>
    <row r="185" spans="1:53"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row>
    <row r="186" spans="1:53"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row>
    <row r="187" spans="1:53"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row>
    <row r="188" spans="1:53"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row>
    <row r="189" spans="1:53"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row>
    <row r="190" spans="1:53"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row>
    <row r="191" spans="1:53"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row>
    <row r="192" spans="1:53"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row>
    <row r="193" spans="1:53"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row>
    <row r="194" spans="1:53"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row>
    <row r="195" spans="1:53"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row>
    <row r="196" spans="1:53"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row>
    <row r="197" spans="1:53"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row>
    <row r="198" spans="1:53"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row>
    <row r="199" spans="1:53"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row>
    <row r="200" spans="1:53"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row>
    <row r="201" spans="1:53"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row>
    <row r="202" spans="1:53"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row>
    <row r="203" spans="1:53"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row>
    <row r="204" spans="1:53"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row>
    <row r="205" spans="1:53"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row>
    <row r="206" spans="1:53"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row>
    <row r="207" spans="1:53"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row>
    <row r="208" spans="1:53"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row>
    <row r="209" spans="1:53"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row>
    <row r="210" spans="1:53"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row>
    <row r="211" spans="1:53"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row>
    <row r="212" spans="1:53"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row>
    <row r="213" spans="1:53"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row>
    <row r="214" spans="1:53"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row>
    <row r="215" spans="1:53"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row>
    <row r="216" spans="1:53"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row>
    <row r="217" spans="1:53"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row>
    <row r="218" spans="1:53"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row>
    <row r="219" spans="1:53"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row>
    <row r="220" spans="1:53"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row>
    <row r="221" spans="1:53"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row>
    <row r="222" spans="1:53"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row>
    <row r="223" spans="1:53"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row>
    <row r="224" spans="1:53"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row>
    <row r="225" spans="1:53"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row>
    <row r="226" spans="1:53"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row>
    <row r="227" spans="1:53"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row>
    <row r="228" spans="1:53"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row>
    <row r="229" spans="1:53"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row>
    <row r="230" spans="1:53"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row>
    <row r="231" spans="1:53"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row>
    <row r="232" spans="1:53"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row>
    <row r="233" spans="1:53"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row>
    <row r="234" spans="1:53"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row>
    <row r="235" spans="1:53"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row>
    <row r="236" spans="1:53"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row>
    <row r="237" spans="1:53"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row>
    <row r="238" spans="1:53"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row>
    <row r="239" spans="1:53"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row>
    <row r="240" spans="1:53"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row>
    <row r="241" spans="1:53"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row>
    <row r="242" spans="1:53"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row>
    <row r="243" spans="1:53"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row>
    <row r="244" spans="1:53"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row>
    <row r="245" spans="1:53"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row>
    <row r="246" spans="1:53"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row>
    <row r="247" spans="1:53"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row>
    <row r="248" spans="1:53"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row>
    <row r="249" spans="1:53"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row>
    <row r="250" spans="1:53"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row>
    <row r="251" spans="1:53"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row>
    <row r="252" spans="1:53"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row>
    <row r="253" spans="1:53"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row>
    <row r="254" spans="1:53"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row>
    <row r="255" spans="1:53"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row>
    <row r="256" spans="1:53"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row>
    <row r="257" spans="1:53"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row>
    <row r="258" spans="1:53"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row>
    <row r="259" spans="1:53"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row>
    <row r="260" spans="1:53"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row>
    <row r="261" spans="1:53"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row>
    <row r="262" spans="1:53"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row>
    <row r="263" spans="1:53"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row>
    <row r="264" spans="1:53"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row>
    <row r="265" spans="1:53"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row>
    <row r="266" spans="1:53"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row>
    <row r="267" spans="1:53"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row>
    <row r="268" spans="1:53"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row>
    <row r="269" spans="1:53"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row>
    <row r="270" spans="1:53"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row>
    <row r="271" spans="1:53"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row>
    <row r="272" spans="1:53"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row>
    <row r="273" spans="1:53"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row>
    <row r="274" spans="1:53"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row>
    <row r="275" spans="1:53"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row>
    <row r="276" spans="1:53"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row>
    <row r="277" spans="1:53"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row>
    <row r="278" spans="1:53"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row>
    <row r="279" spans="1:53"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row>
    <row r="280" spans="1:53"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row>
    <row r="281" spans="1:53"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row>
    <row r="282" spans="1:53"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row>
    <row r="283" spans="1:53"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row>
    <row r="284" spans="1:53"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row>
    <row r="285" spans="1:53"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row>
    <row r="286" spans="1:53"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row>
    <row r="287" spans="1:53"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row>
    <row r="288" spans="1:53"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row>
    <row r="289" spans="1:53"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row>
    <row r="290" spans="1:53"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row>
    <row r="291" spans="1:53"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row>
    <row r="292" spans="1:53"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row>
    <row r="293" spans="1:53"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row>
    <row r="294" spans="1:53"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row>
    <row r="295" spans="1:53"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row>
    <row r="296" spans="1:53"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row>
    <row r="297" spans="1:53"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row>
    <row r="298" spans="1:53"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row>
    <row r="299" spans="1:53"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row>
    <row r="300" spans="1:53"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row>
    <row r="301" spans="1:53"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row>
    <row r="302" spans="1:53"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row>
    <row r="303" spans="1:53"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row>
    <row r="304" spans="1:53"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row>
    <row r="305" spans="1:53"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row>
    <row r="306" spans="1:53"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row>
    <row r="307" spans="1:53"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row>
    <row r="308" spans="1:53"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row>
    <row r="309" spans="1:53"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row>
    <row r="310" spans="1:53"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row>
    <row r="311" spans="1:53"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row>
    <row r="312" spans="1:53"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row>
    <row r="313" spans="1:53"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row>
    <row r="314" spans="1:53"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row>
    <row r="315" spans="1:53"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row>
    <row r="316" spans="1:53"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row>
    <row r="317" spans="1:53"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row>
    <row r="318" spans="1:53"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row>
    <row r="319" spans="1:53"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row>
    <row r="320" spans="1:53"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row>
    <row r="321" spans="1:53"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row>
    <row r="322" spans="1:53"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row>
    <row r="323" spans="1:53"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row>
    <row r="324" spans="1:53"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row>
    <row r="325" spans="1:53"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row>
    <row r="326" spans="1:53"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row>
    <row r="327" spans="1:53"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row>
    <row r="328" spans="1:53"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row>
    <row r="329" spans="1:53"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row>
    <row r="330" spans="1:53"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row>
    <row r="331" spans="1:53"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row>
    <row r="332" spans="1:53"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row>
    <row r="333" spans="1:53"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row>
    <row r="334" spans="1:53"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row>
    <row r="335" spans="1:53"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row>
    <row r="336" spans="1:53"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row>
    <row r="337" spans="1:53"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row>
    <row r="338" spans="1:53"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row>
    <row r="339" spans="1:53"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row>
    <row r="340" spans="1:53"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row>
    <row r="341" spans="1:53"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row>
    <row r="342" spans="1:53"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row>
    <row r="343" spans="1:53"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row>
    <row r="344" spans="1:53"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row>
    <row r="345" spans="1:53"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row>
    <row r="346" spans="1:53"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row>
    <row r="347" spans="1:53"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row>
    <row r="348" spans="1:53"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row>
    <row r="349" spans="1:53"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row>
    <row r="350" spans="1:53"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row>
    <row r="351" spans="1:53"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row>
    <row r="352" spans="1:53"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row>
    <row r="353" spans="1:53"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row>
    <row r="354" spans="1:53"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row>
    <row r="355" spans="1:53"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row>
    <row r="356" spans="1:53"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row>
    <row r="357" spans="1:53"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row>
    <row r="358" spans="1:53"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row>
    <row r="359" spans="1:53"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row>
    <row r="360" spans="1:53"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row>
    <row r="361" spans="1:53"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row>
    <row r="362" spans="1:53"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row>
    <row r="363" spans="1:53"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row>
    <row r="364" spans="1:53"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row>
    <row r="365" spans="1:53"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row>
    <row r="366" spans="1:53"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row>
    <row r="367" spans="1:53"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row>
    <row r="368" spans="1:53"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row>
    <row r="369" spans="1:53"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row>
    <row r="370" spans="1:53"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row>
    <row r="371" spans="1:53"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row>
    <row r="372" spans="1:53"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row>
    <row r="373" spans="1:53"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row>
    <row r="374" spans="1:53"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row>
    <row r="375" spans="1:53"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row>
    <row r="376" spans="1:53"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row>
    <row r="377" spans="1:53"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row>
    <row r="378" spans="1:53"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row>
    <row r="379" spans="1:53"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row>
    <row r="380" spans="1:53"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row>
    <row r="381" spans="1:53"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row>
    <row r="382" spans="1:53"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row>
    <row r="383" spans="1:53"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row>
    <row r="384" spans="1:53"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row>
    <row r="385" spans="1:53"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row>
    <row r="386" spans="1:53"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row>
    <row r="387" spans="1:53"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row>
    <row r="388" spans="1:53"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row>
    <row r="389" spans="1:53"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row>
    <row r="390" spans="1:53"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row>
    <row r="391" spans="1:53"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row>
    <row r="392" spans="1:53"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row>
    <row r="393" spans="1:53"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row>
    <row r="394" spans="1:53"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row>
    <row r="395" spans="1:53"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row>
    <row r="396" spans="1:53"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row>
    <row r="397" spans="1:53"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row>
    <row r="398" spans="1:53"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row>
    <row r="399" spans="1:53"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row>
    <row r="400" spans="1:53"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row>
    <row r="401" spans="1:53"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row>
    <row r="402" spans="1:53"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row>
    <row r="403" spans="1:53"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row>
    <row r="404" spans="1:53"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row>
    <row r="405" spans="1:53"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row>
    <row r="406" spans="1:53"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row>
    <row r="407" spans="1:53"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row>
    <row r="408" spans="1:53"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row>
    <row r="409" spans="1:53"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row>
    <row r="410" spans="1:53"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row>
    <row r="411" spans="1:53"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row>
    <row r="412" spans="1:53"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row>
    <row r="413" spans="1:53"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row>
    <row r="414" spans="1:53"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row>
    <row r="415" spans="1:53"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row>
    <row r="416" spans="1:53"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row>
    <row r="417" spans="1:53"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row>
    <row r="418" spans="1:53"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row>
    <row r="419" spans="1:53"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row>
    <row r="420" spans="1:53"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row>
    <row r="421" spans="1:53"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row>
    <row r="422" spans="1:53"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row>
    <row r="423" spans="1:53"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row>
    <row r="424" spans="1:53"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row>
    <row r="425" spans="1:53"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row>
    <row r="426" spans="1:53"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row>
    <row r="427" spans="1:53"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row>
    <row r="428" spans="1:53"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row>
    <row r="429" spans="1:53"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row>
    <row r="430" spans="1:53"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row>
    <row r="431" spans="1:53"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row>
    <row r="432" spans="1:53"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row>
    <row r="433" spans="1:53"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row>
    <row r="434" spans="1:53"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row>
    <row r="435" spans="1:53"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row>
    <row r="436" spans="1:53"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row>
    <row r="437" spans="1:53"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row>
    <row r="438" spans="1:53"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row>
    <row r="439" spans="1:53"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row>
    <row r="440" spans="1:53"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row>
    <row r="441" spans="1:53"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row>
    <row r="442" spans="1:53"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row>
    <row r="443" spans="1:53"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row>
    <row r="444" spans="1:53"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row>
    <row r="445" spans="1:53"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row>
    <row r="446" spans="1:53"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row>
    <row r="447" spans="1:53"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row>
    <row r="448" spans="1:53"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row>
    <row r="449" spans="1:53"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row>
    <row r="450" spans="1:53"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row>
    <row r="451" spans="1:53"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row>
    <row r="452" spans="1:53"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row>
    <row r="453" spans="1:53"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row>
    <row r="454" spans="1:53"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row>
    <row r="455" spans="1:53"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row>
    <row r="456" spans="1:53"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row>
    <row r="457" spans="1:53"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row>
    <row r="458" spans="1:53"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row>
    <row r="459" spans="1:53"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row>
    <row r="460" spans="1:53"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row>
    <row r="461" spans="1:53"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row>
    <row r="462" spans="1:53"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row>
    <row r="463" spans="1:53"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row>
    <row r="464" spans="1:53"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row>
    <row r="465" spans="1:53"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row>
    <row r="466" spans="1:53"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row>
    <row r="467" spans="1:53"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row>
    <row r="468" spans="1:53"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row>
    <row r="469" spans="1:53"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row>
    <row r="470" spans="1:53"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row>
    <row r="471" spans="1:53"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row>
    <row r="472" spans="1:53"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row>
    <row r="473" spans="1:53"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row>
    <row r="474" spans="1:53"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row>
    <row r="475" spans="1:53"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row>
    <row r="476" spans="1:53"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row>
    <row r="477" spans="1:53"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row>
    <row r="478" spans="1:53"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row>
    <row r="479" spans="1:53"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row>
    <row r="480" spans="1:53"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row>
    <row r="481" spans="1:53"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row>
    <row r="482" spans="1:53"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row>
    <row r="483" spans="1:53"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row>
    <row r="484" spans="1:53"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row>
    <row r="485" spans="1:53"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row>
    <row r="486" spans="1:53"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row>
    <row r="487" spans="1:53"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row>
    <row r="488" spans="1:53"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row>
    <row r="489" spans="1:53"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row>
    <row r="490" spans="1:53"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row>
    <row r="491" spans="1:53"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row>
    <row r="492" spans="1:53"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row>
    <row r="493" spans="1:53"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row>
    <row r="494" spans="1:53"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row>
    <row r="495" spans="1:53"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row>
    <row r="496" spans="1:53"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row>
    <row r="497" spans="1:53"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row>
    <row r="498" spans="1:53"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row>
    <row r="499" spans="1:53"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row>
    <row r="500" spans="1:53"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row>
    <row r="501" spans="1:53"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row>
    <row r="502" spans="1:53"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row>
    <row r="503" spans="1:53"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row>
    <row r="504" spans="1:53"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row>
    <row r="505" spans="1:53"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row>
    <row r="506" spans="1:53"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row>
    <row r="507" spans="1:53"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row>
    <row r="508" spans="1:53"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row>
    <row r="509" spans="1:53"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row>
    <row r="510" spans="1:53"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row>
    <row r="511" spans="1:53"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row>
    <row r="512" spans="1:53"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row>
    <row r="513" spans="1:53"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row>
    <row r="514" spans="1:53"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row>
    <row r="515" spans="1:53"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row>
    <row r="516" spans="1:53"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row>
    <row r="517" spans="1:53"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row>
    <row r="518" spans="1:53"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row>
    <row r="519" spans="1:53"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row>
    <row r="520" spans="1:53"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row>
    <row r="521" spans="1:53"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row>
    <row r="522" spans="1:53"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row>
    <row r="523" spans="1:53"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row>
    <row r="524" spans="1:53"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row>
    <row r="525" spans="1:53"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row>
    <row r="526" spans="1:53"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row>
    <row r="527" spans="1:53"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row>
    <row r="528" spans="1:53"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row>
    <row r="529" spans="1:53"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row>
    <row r="530" spans="1:53"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row>
    <row r="531" spans="1:53"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row>
    <row r="532" spans="1:53"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row>
    <row r="533" spans="1:53"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row>
    <row r="534" spans="1:53"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row>
    <row r="535" spans="1:53"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row>
    <row r="536" spans="1:53"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row>
    <row r="537" spans="1:53"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row>
    <row r="538" spans="1:53"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row>
    <row r="539" spans="1:53"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row>
    <row r="540" spans="1:53"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row>
    <row r="541" spans="1:53"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row>
    <row r="542" spans="1:53"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row>
    <row r="543" spans="1:53"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row>
    <row r="544" spans="1:53"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row>
    <row r="545" spans="1:53"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row>
    <row r="546" spans="1:53"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row>
    <row r="547" spans="1:53"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row>
    <row r="548" spans="1:53"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row>
    <row r="549" spans="1:53"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row>
    <row r="550" spans="1:53"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row>
    <row r="551" spans="1:53"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row>
    <row r="552" spans="1:53"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row>
    <row r="553" spans="1:53"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row>
    <row r="554" spans="1:53"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row>
    <row r="555" spans="1:53"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row>
    <row r="556" spans="1:53"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row>
    <row r="557" spans="1:53"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row>
    <row r="558" spans="1:53"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row>
    <row r="559" spans="1:53"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row>
    <row r="560" spans="1:53"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row>
    <row r="561" spans="1:53"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row>
    <row r="562" spans="1:53"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row>
    <row r="563" spans="1:53"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row>
    <row r="564" spans="1:53"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row>
    <row r="565" spans="1:53"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row>
    <row r="566" spans="1:53"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row>
    <row r="567" spans="1:53"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row>
    <row r="568" spans="1:53"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row>
    <row r="569" spans="1:53"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row>
    <row r="570" spans="1:53"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row>
    <row r="571" spans="1:53"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row>
    <row r="572" spans="1:53"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row>
    <row r="573" spans="1:53"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row>
    <row r="574" spans="1:53"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row>
    <row r="575" spans="1:53"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row>
    <row r="576" spans="1:53"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row>
    <row r="577" spans="1:53"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row>
    <row r="578" spans="1:53"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row>
    <row r="579" spans="1:53"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row>
    <row r="580" spans="1:53"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row>
    <row r="581" spans="1:53"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row>
    <row r="582" spans="1:53"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row>
    <row r="583" spans="1:53"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row>
    <row r="584" spans="1:53"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row>
    <row r="585" spans="1:53"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row>
    <row r="586" spans="1:53"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row>
    <row r="587" spans="1:53"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row>
    <row r="588" spans="1:53"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row>
    <row r="589" spans="1:53"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row>
    <row r="590" spans="1:53"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row>
    <row r="591" spans="1:53"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row>
    <row r="592" spans="1:53"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row>
    <row r="593" spans="1:53"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row>
    <row r="594" spans="1:53"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row>
    <row r="595" spans="1:53"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row>
    <row r="596" spans="1:53"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row>
    <row r="597" spans="1:53"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row>
    <row r="598" spans="1:53"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row>
    <row r="599" spans="1:53"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row>
    <row r="600" spans="1:53"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row>
    <row r="601" spans="1:53"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row>
    <row r="602" spans="1:53"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row>
    <row r="603" spans="1:53"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row>
    <row r="604" spans="1:53"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row>
    <row r="605" spans="1:53"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row>
    <row r="606" spans="1:53"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row>
    <row r="607" spans="1:53"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row>
    <row r="608" spans="1:53"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row>
    <row r="609" spans="1:53"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row>
    <row r="610" spans="1:53"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row>
    <row r="611" spans="1:53"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row>
    <row r="612" spans="1:53"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row>
    <row r="613" spans="1:53"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row>
    <row r="614" spans="1:53"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row>
    <row r="615" spans="1:53"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row>
    <row r="616" spans="1:53"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row>
    <row r="617" spans="1:53"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row>
    <row r="618" spans="1:53"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row>
    <row r="619" spans="1:53"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row>
    <row r="620" spans="1:53"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row>
    <row r="621" spans="1:53"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row>
    <row r="622" spans="1:53"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row>
    <row r="623" spans="1:53"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row>
    <row r="624" spans="1:53"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row>
    <row r="625" spans="1:53"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row>
    <row r="626" spans="1:53"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row>
    <row r="627" spans="1:53"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row>
    <row r="628" spans="1:53"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row>
    <row r="629" spans="1:53"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row>
    <row r="630" spans="1:53"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row>
    <row r="631" spans="1:53"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row>
    <row r="632" spans="1:53"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row>
    <row r="633" spans="1:53"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row>
    <row r="634" spans="1:53"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row>
    <row r="635" spans="1:53"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row>
    <row r="636" spans="1:53"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row>
    <row r="637" spans="1:53"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row>
    <row r="638" spans="1:53"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row>
    <row r="639" spans="1:53"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row>
    <row r="640" spans="1:53"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row>
    <row r="641" spans="1:53"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row>
    <row r="642" spans="1:53"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row>
    <row r="643" spans="1:53"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row>
    <row r="644" spans="1:53"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row>
    <row r="645" spans="1:53"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row>
    <row r="646" spans="1:53"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row>
    <row r="647" spans="1:53"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row>
    <row r="648" spans="1:53"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row>
    <row r="649" spans="1:53"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row>
    <row r="650" spans="1:53"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row>
    <row r="651" spans="1:53"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row>
    <row r="652" spans="1:53"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row>
    <row r="653" spans="1:53"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row>
    <row r="654" spans="1:53"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row>
    <row r="655" spans="1:53"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row>
    <row r="656" spans="1:53"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row>
    <row r="657" spans="1:53"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row>
    <row r="658" spans="1:53"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row>
    <row r="659" spans="1:53"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row>
    <row r="660" spans="1:53"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row>
    <row r="661" spans="1:53"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row>
    <row r="662" spans="1:53"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row>
    <row r="663" spans="1:53"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row>
    <row r="664" spans="1:53"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row>
    <row r="665" spans="1:53"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row>
    <row r="666" spans="1:53"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row>
    <row r="667" spans="1:53"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row>
    <row r="668" spans="1:53"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row>
    <row r="669" spans="1:53"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row>
    <row r="670" spans="1:53"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row>
    <row r="671" spans="1:53"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row>
    <row r="672" spans="1:53"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row>
    <row r="673" spans="1:53"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row>
    <row r="674" spans="1:53"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row>
    <row r="675" spans="1:53"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row>
    <row r="676" spans="1:53"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row>
    <row r="677" spans="1:53"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row>
    <row r="678" spans="1:53"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row>
    <row r="679" spans="1:53"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row>
    <row r="680" spans="1:53"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row>
    <row r="681" spans="1:53"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row>
    <row r="682" spans="1:53"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row>
    <row r="683" spans="1:53"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row>
    <row r="684" spans="1:53"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row>
    <row r="685" spans="1:53"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row>
    <row r="686" spans="1:53"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row>
    <row r="687" spans="1:53"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row>
    <row r="688" spans="1:53"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row>
    <row r="689" spans="1:53"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row>
    <row r="690" spans="1:53"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row>
    <row r="691" spans="1:53"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row>
    <row r="692" spans="1:53"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row>
    <row r="693" spans="1:53"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row>
    <row r="694" spans="1:53"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row>
    <row r="695" spans="1:53"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row>
    <row r="696" spans="1:53"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row>
    <row r="697" spans="1:53"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row>
    <row r="698" spans="1:53"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row>
    <row r="699" spans="1:53"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row>
    <row r="700" spans="1:53"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row>
    <row r="701" spans="1:53"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row>
    <row r="702" spans="1:53"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row>
    <row r="703" spans="1:53"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row>
    <row r="704" spans="1:53"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row>
    <row r="705" spans="1:53"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row>
    <row r="706" spans="1:53"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row>
    <row r="707" spans="1:53"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row>
    <row r="708" spans="1:53"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row>
    <row r="709" spans="1:53"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row>
    <row r="710" spans="1:53"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row>
    <row r="711" spans="1:53"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row>
    <row r="712" spans="1:53"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row>
    <row r="713" spans="1:53"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row>
    <row r="714" spans="1:53"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row>
    <row r="715" spans="1:53"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row>
    <row r="716" spans="1:53"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row>
    <row r="717" spans="1:53"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row>
    <row r="718" spans="1:53"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row>
    <row r="719" spans="1:53"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row>
    <row r="720" spans="1:53"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row>
    <row r="721" spans="1:53"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row>
    <row r="722" spans="1:53"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row>
    <row r="723" spans="1:53"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row>
    <row r="724" spans="1:53"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row>
    <row r="725" spans="1:53"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row>
    <row r="726" spans="1:53"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row>
    <row r="727" spans="1:53"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row>
    <row r="728" spans="1:53"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row>
    <row r="729" spans="1:53"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row>
    <row r="730" spans="1:53"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row>
    <row r="731" spans="1:53"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row>
    <row r="732" spans="1:53"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row>
    <row r="733" spans="1:53"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row>
    <row r="734" spans="1:53"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row>
    <row r="735" spans="1:53"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row>
    <row r="736" spans="1:53"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row>
    <row r="737" spans="1:53"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row>
    <row r="738" spans="1:53"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row>
    <row r="739" spans="1:53"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row>
    <row r="740" spans="1:53"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row>
    <row r="741" spans="1:53"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row>
    <row r="742" spans="1:53"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row>
    <row r="743" spans="1:53"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row>
    <row r="744" spans="1:53"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row>
    <row r="745" spans="1:53"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row>
    <row r="746" spans="1:53"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row>
    <row r="747" spans="1:53"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row>
    <row r="748" spans="1:53"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row>
    <row r="749" spans="1:53"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row>
    <row r="750" spans="1:53"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row>
    <row r="751" spans="1:53"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row>
    <row r="752" spans="1:53"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row>
    <row r="753" spans="1:53"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row>
    <row r="754" spans="1:53"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row>
    <row r="755" spans="1:53"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row>
    <row r="756" spans="1:53"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row>
    <row r="757" spans="1:53"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row>
    <row r="758" spans="1:53"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row>
    <row r="759" spans="1:53"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row>
    <row r="760" spans="1:53"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row>
    <row r="761" spans="1:53"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row>
    <row r="762" spans="1:53"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row>
    <row r="763" spans="1:53"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row>
    <row r="764" spans="1:53"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row>
    <row r="765" spans="1:53"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row>
    <row r="766" spans="1:53"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row>
    <row r="767" spans="1:53"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row>
    <row r="768" spans="1:53"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row>
    <row r="769" spans="1:53"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row>
    <row r="770" spans="1:53"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row>
    <row r="771" spans="1:53"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row>
    <row r="772" spans="1:53"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row>
    <row r="773" spans="1:53"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row>
    <row r="774" spans="1:53"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row>
    <row r="775" spans="1:53"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row>
    <row r="776" spans="1:53"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row>
    <row r="777" spans="1:53"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row>
    <row r="778" spans="1:53"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row>
    <row r="779" spans="1:53"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row>
    <row r="780" spans="1:53"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row>
    <row r="781" spans="1:53"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row>
    <row r="782" spans="1:53"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row>
    <row r="783" spans="1:53"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row>
    <row r="784" spans="1:53"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row>
    <row r="785" spans="1:53"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row>
    <row r="786" spans="1:53"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row>
    <row r="787" spans="1:53"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row>
    <row r="788" spans="1:53"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row>
    <row r="789" spans="1:53"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row>
    <row r="790" spans="1:53"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row>
    <row r="791" spans="1:53"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row>
    <row r="792" spans="1:53"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row>
    <row r="793" spans="1:53"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row>
    <row r="794" spans="1:53"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row>
    <row r="795" spans="1:53"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row>
    <row r="796" spans="1:53"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row>
    <row r="797" spans="1:53"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row>
    <row r="798" spans="1:53"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row>
    <row r="799" spans="1:53"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row>
    <row r="800" spans="1:53"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row>
    <row r="801" spans="1:53"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row>
    <row r="802" spans="1:53"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row>
    <row r="803" spans="1:53"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row>
    <row r="804" spans="1:53"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row>
    <row r="805" spans="1:53"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row>
    <row r="806" spans="1:53"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row>
    <row r="807" spans="1:53"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row>
    <row r="808" spans="1:53"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row>
    <row r="809" spans="1:53"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row>
    <row r="810" spans="1:53"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row>
    <row r="811" spans="1:53"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row>
    <row r="812" spans="1:53"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row>
    <row r="813" spans="1:53"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row>
    <row r="814" spans="1:53"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row>
    <row r="815" spans="1:53"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row>
    <row r="816" spans="1:53"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row>
    <row r="817" spans="1:53"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row>
    <row r="818" spans="1:53"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row>
    <row r="819" spans="1:53"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row>
    <row r="820" spans="1:53"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row>
    <row r="821" spans="1:53"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row>
    <row r="822" spans="1:53"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row>
    <row r="823" spans="1:53"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row>
    <row r="824" spans="1:53"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row>
    <row r="825" spans="1:53"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row>
    <row r="826" spans="1:53"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row>
    <row r="827" spans="1:53"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row>
    <row r="828" spans="1:53"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row>
    <row r="829" spans="1:53"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row>
    <row r="830" spans="1:53"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row>
    <row r="831" spans="1:53"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row>
    <row r="832" spans="1:53"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row>
    <row r="833" spans="1:53"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row>
    <row r="834" spans="1:53"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row>
    <row r="835" spans="1:53"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row>
    <row r="836" spans="1:53"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row>
    <row r="837" spans="1:53"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row>
    <row r="838" spans="1:53"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row>
    <row r="839" spans="1:53"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row>
    <row r="840" spans="1:53"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row>
    <row r="841" spans="1:53"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row>
    <row r="842" spans="1:53"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row>
    <row r="843" spans="1:53"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row>
    <row r="844" spans="1:53"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row>
    <row r="845" spans="1:53"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row>
    <row r="846" spans="1:53"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row>
    <row r="847" spans="1:53"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row>
    <row r="848" spans="1:53"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row>
    <row r="849" spans="1:53"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row>
    <row r="850" spans="1:53"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row>
    <row r="851" spans="1:53"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row>
    <row r="852" spans="1:53"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row>
  </sheetData>
  <pageMargins left="0.7" right="0.7" top="0.75" bottom="0.75" header="0.3" footer="0.3"/>
  <pageSetup paperSize="9" scale="2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41E51E155EEC4BAD31A9E0CA6AC33D" ma:contentTypeVersion="2" ma:contentTypeDescription="Create a new document." ma:contentTypeScope="" ma:versionID="3598583640538bb6a7f4d21e88f8f896">
  <xsd:schema xmlns:xsd="http://www.w3.org/2001/XMLSchema" xmlns:xs="http://www.w3.org/2001/XMLSchema" xmlns:p="http://schemas.microsoft.com/office/2006/metadata/properties" xmlns:ns2="e0a792c8-a9a4-4b45-a6f8-8aad4d17f09a" targetNamespace="http://schemas.microsoft.com/office/2006/metadata/properties" ma:root="true" ma:fieldsID="fb1fe1abe054aa021fdf1e3190bdbd73" ns2:_="">
    <xsd:import namespace="e0a792c8-a9a4-4b45-a6f8-8aad4d17f09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a792c8-a9a4-4b45-a6f8-8aad4d17f0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914697-BAB9-417A-B490-02CC8B20CF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a792c8-a9a4-4b45-a6f8-8aad4d17f0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210BE7-7CE0-4A17-9F2C-3B77B7E8C2B1}">
  <ds:schemaRefs>
    <ds:schemaRef ds:uri="http://purl.org/dc/terms/"/>
    <ds:schemaRef ds:uri="e0a792c8-a9a4-4b45-a6f8-8aad4d17f09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1D478E3-7CA1-408A-AFC9-FA9F63E84D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2020-01-29T10:09:56Z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0x010100AD41E51E155EEC4BAD31A9E0CA6AC33D</vt:lpwstr>
  </property>
</Properties>
</file>