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05" windowWidth="10080" windowHeight="6165" tabRatio="793"/>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F38" i="2" l="1"/>
  <c r="E38" i="2"/>
  <c r="D38" i="2"/>
  <c r="C38" i="2"/>
  <c r="B38" i="2"/>
  <c r="G37" i="2"/>
  <c r="G36" i="2"/>
  <c r="G35" i="2"/>
  <c r="G34" i="2"/>
  <c r="G33" i="2"/>
  <c r="G32" i="2"/>
  <c r="G31" i="2"/>
  <c r="G30" i="2"/>
  <c r="G29" i="2"/>
  <c r="G28" i="2"/>
  <c r="G27" i="2"/>
  <c r="G26" i="2"/>
  <c r="G38" i="2" s="1"/>
  <c r="Z7" i="3"/>
  <c r="AA7" i="3" l="1"/>
  <c r="Y7" i="3" l="1"/>
  <c r="X7" i="3" l="1"/>
  <c r="W7" i="3" l="1"/>
  <c r="V7" i="3" l="1"/>
  <c r="U7" i="3" l="1"/>
  <c r="D1" i="1"/>
  <c r="T7" i="3" l="1"/>
  <c r="S7" i="3" l="1"/>
  <c r="R7" i="3" l="1"/>
  <c r="B1" i="2" l="1"/>
  <c r="I7" i="3" l="1"/>
  <c r="J7" i="3" s="1"/>
  <c r="K7" i="3" s="1"/>
  <c r="L7" i="3" s="1"/>
  <c r="M7" i="3" s="1"/>
  <c r="N7" i="3" s="1"/>
  <c r="O7" i="3" s="1"/>
  <c r="P7" i="3" s="1"/>
  <c r="Q7" i="3" s="1"/>
  <c r="H7" i="3"/>
  <c r="G7" i="3"/>
  <c r="F7" i="3"/>
  <c r="I1" i="3" l="1"/>
</calcChain>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<sst xmlns="http://schemas.openxmlformats.org/spreadsheetml/2006/main" count="1130" uniqueCount="726">
  <si>
    <t>Performance measures</t>
  </si>
  <si>
    <t>Target/max</t>
  </si>
  <si>
    <t>Nominations per day</t>
  </si>
  <si>
    <t>% of  transactions &lt; 4 sec's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</si>
  <si>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</si>
  <si>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</si>
  <si>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</si>
  <si>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</si>
  <si>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</si>
  <si>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</si>
  <si>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</si>
  <si>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</si>
  <si>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</si>
  <si>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</si>
  <si>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</si>
  <si>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</si>
  <si>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</si>
  <si>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</si>
  <si>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</si>
  <si>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</si>
  <si>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</si>
  <si>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</si>
  <si>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</si>
  <si>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</si>
  <si>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</si>
  <si>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</si>
  <si>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</si>
  <si>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</si>
  <si>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</si>
  <si>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</si>
  <si>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</si>
  <si>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</si>
  <si>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</si>
  <si>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</si>
  <si>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</si>
  <si>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</si>
  <si>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</si>
  <si>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</si>
  <si>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</si>
  <si>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</si>
  <si>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</si>
  <si>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</si>
  <si>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</si>
  <si>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</si>
  <si>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</si>
  <si>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</si>
  <si>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</si>
  <si>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</si>
  <si>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</si>
  <si>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</si>
  <si>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</si>
  <si>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</si>
  <si>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</si>
  <si>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</si>
  <si>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</si>
  <si>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</si>
  <si>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</si>
  <si>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</si>
  <si>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</si>
  <si>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</si>
  <si>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</si>
  <si>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</si>
  <si>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</si>
  <si>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</si>
  <si>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</si>
  <si>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</si>
  <si>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</si>
  <si>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</si>
  <si>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</si>
  <si>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</si>
  <si>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</si>
  <si>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</si>
  <si>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</si>
  <si>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</si>
  <si>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</si>
  <si>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</si>
  <si>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</si>
  <si>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</si>
  <si>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</si>
  <si>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</si>
  <si>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</si>
  <si>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</si>
  <si>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</si>
  <si>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</si>
  <si>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</si>
  <si>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</si>
  <si>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</si>
  <si>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</si>
  <si>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</si>
  <si>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</si>
  <si>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</si>
  <si>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</si>
  <si>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</si>
  <si>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</si>
  <si>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</si>
  <si>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</si>
  <si>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</si>
  <si>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</si>
  <si>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</si>
  <si>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</si>
  <si>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</si>
  <si>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</si>
  <si>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</si>
  <si>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</si>
  <si>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</si>
  <si>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</si>
  <si>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</si>
  <si>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</si>
  <si>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</si>
  <si>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</si>
  <si>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</si>
  <si>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</si>
  <si>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</si>
  <si>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</si>
  <si>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</si>
  <si>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</si>
  <si>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</si>
  <si>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</si>
  <si>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</si>
  <si>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</si>
  <si>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</si>
  <si>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</si>
  <si>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</si>
  <si>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</si>
  <si>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</si>
  <si>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</si>
  <si>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</si>
  <si>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</si>
  <si>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</si>
  <si>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</si>
  <si>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</si>
  <si>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</si>
  <si>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</si>
  <si>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</si>
  <si>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</si>
  <si>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</si>
  <si>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</si>
  <si>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</si>
  <si>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</si>
  <si>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</si>
  <si>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</si>
  <si>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</si>
  <si>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</si>
  <si>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</si>
  <si>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</si>
  <si>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</si>
  <si>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</si>
  <si>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</si>
  <si>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</si>
  <si>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</si>
  <si>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</si>
  <si>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</si>
  <si>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</si>
  <si>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</si>
  <si>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</si>
  <si>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</si>
  <si>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</si>
  <si>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</si>
  <si>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</si>
  <si>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</si>
  <si>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</si>
  <si>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</si>
  <si>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</si>
  <si>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</si>
  <si>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</si>
  <si>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</si>
  <si>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</si>
  <si>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</si>
  <si>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</si>
  <si>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</si>
  <si>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</si>
  <si>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</si>
  <si>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</si>
  <si>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</si>
  <si>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</si>
  <si>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</si>
  <si>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</si>
  <si>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</si>
  <si>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</si>
  <si>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</si>
  <si>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</si>
  <si>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</si>
  <si>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</si>
  <si>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</si>
  <si>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</si>
  <si>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</si>
  <si>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</si>
  <si>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</si>
  <si>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</si>
  <si>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</si>
  <si>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</si>
  <si>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</si>
  <si>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</si>
  <si>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</si>
  <si>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</si>
  <si>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</si>
  <si>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</si>
  <si>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</si>
  <si>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</si>
  <si>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</si>
  <si>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</si>
  <si>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</si>
  <si>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</si>
  <si>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</si>
  <si>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</si>
  <si>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</si>
  <si>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</si>
  <si>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</si>
  <si>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</si>
  <si>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</si>
  <si>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</si>
  <si>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</si>
  <si>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</si>
  <si>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</si>
  <si>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</si>
  <si>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</si>
  <si>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</si>
  <si>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</si>
  <si>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</si>
  <si>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</si>
  <si>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</si>
  <si>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</si>
  <si>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</si>
  <si>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</si>
  <si>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</si>
  <si>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</si>
  <si>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</si>
  <si>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</si>
  <si>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</si>
  <si>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</si>
  <si>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</si>
  <si>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</si>
  <si>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</si>
  <si>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</si>
  <si>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</si>
  <si>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</si>
  <si>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</si>
  <si>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</si>
  <si>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</si>
  <si>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</si>
  <si>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</si>
  <si>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</si>
  <si>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</si>
  <si>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</si>
  <si>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</si>
  <si>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</si>
  <si>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</si>
  <si>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</si>
  <si>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</si>
  <si>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</si>
  <si>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</si>
  <si>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</si>
  <si>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</si>
  <si>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</si>
  <si>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</si>
  <si>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</si>
  <si>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</si>
  <si>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</si>
  <si>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</si>
  <si>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</si>
  <si>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</si>
  <si>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</si>
  <si>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</si>
  <si>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</si>
  <si>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</si>
  <si>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</si>
  <si>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</si>
  <si>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</si>
  <si>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</si>
  <si>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</si>
  <si>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</si>
  <si>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</si>
  <si>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</si>
  <si>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</si>
  <si>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</si>
  <si>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</si>
  <si>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</si>
  <si>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</si>
  <si>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</si>
  <si>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</si>
  <si>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</si>
  <si>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</si>
  <si>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</si>
  <si>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</si>
  <si>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</si>
  <si>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</si>
  <si>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</si>
  <si>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</si>
  <si>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</si>
  <si>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</si>
  <si>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</si>
  <si>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</si>
  <si>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</si>
  <si>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</si>
  <si>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</si>
  <si>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</si>
  <si>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</si>
  <si>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</si>
  <si>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</si>
  <si>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</si>
  <si>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</si>
  <si>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</si>
  <si>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</si>
  <si>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</si>
  <si>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</si>
  <si>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</si>
  <si>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</si>
  <si>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</si>
  <si>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</si>
  <si>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</si>
  <si>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</si>
  <si>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</si>
  <si>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</si>
  <si>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</si>
  <si>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</si>
  <si>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</si>
  <si>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</si>
  <si>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</si>
  <si>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</si>
  <si>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</si>
  <si>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</si>
  <si>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</si>
  <si>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</si>
  <si>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</si>
  <si>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</si>
  <si>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</si>
  <si>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</si>
  <si>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</si>
  <si>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</si>
  <si>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</si>
  <si>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</si>
  <si>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</si>
  <si>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</si>
  <si>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</si>
  <si>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</si>
  <si>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</si>
  <si>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</si>
  <si>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</si>
  <si>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</si>
  <si>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</si>
  <si>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</si>
  <si>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</si>
  <si>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</si>
  <si>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</si>
  <si>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</si>
  <si>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</si>
  <si>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</si>
  <si>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</si>
  <si>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</si>
  <si>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</si>
  <si>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</si>
  <si>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</si>
  <si>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</si>
  <si>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</si>
  <si>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</si>
  <si>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</si>
  <si>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</si>
  <si>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</si>
  <si>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</si>
  <si>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</si>
  <si>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</si>
  <si>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</si>
  <si>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</si>
  <si>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</si>
  <si>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</si>
  <si>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</si>
  <si>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</si>
  <si>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</si>
  <si>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</si>
  <si>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</si>
  <si>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</si>
  <si>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</si>
  <si>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</si>
  <si>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</si>
  <si>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</si>
  <si>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</si>
  <si>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</si>
  <si>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</si>
  <si>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</si>
  <si>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</si>
  <si>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</si>
  <si>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</si>
  <si>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</si>
  <si>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</si>
  <si>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</si>
  <si>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</si>
  <si>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</si>
  <si>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</si>
  <si>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</si>
  <si>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</si>
  <si>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</si>
  <si>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</si>
  <si>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</si>
  <si>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</si>
  <si>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</si>
  <si>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</si>
  <si>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</si>
  <si>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</si>
  <si>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</si>
  <si>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</si>
  <si>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</si>
  <si>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</si>
  <si>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</si>
  <si>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</si>
  <si>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</si>
  <si>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</si>
  <si>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</si>
  <si>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</si>
  <si>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</si>
  <si>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</si>
  <si>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</si>
  <si>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</si>
  <si>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</si>
  <si>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</si>
  <si>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</si>
  <si>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</si>
  <si>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</si>
  <si>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</si>
  <si>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</si>
  <si>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</si>
  <si>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</si>
  <si>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</si>
  <si>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</si>
  <si>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</si>
  <si>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</si>
  <si>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</si>
  <si>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</si>
  <si>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</si>
  <si>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</si>
  <si>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</si>
  <si>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</si>
  <si>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</si>
  <si>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</si>
  <si>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</si>
  <si>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</si>
  <si>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</si>
  <si>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</si>
  <si>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</si>
  <si>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</si>
  <si>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</si>
  <si>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</si>
  <si>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</si>
  <si>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</si>
  <si>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</si>
  <si>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</si>
  <si>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</si>
  <si>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</si>
  <si>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</si>
  <si>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</si>
  <si>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</si>
  <si>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</si>
  <si>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</si>
  <si>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</si>
  <si>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</si>
  <si>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</si>
  <si>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</si>
  <si>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</si>
  <si>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</si>
  <si>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</si>
  <si>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</si>
  <si>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</si>
  <si>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</si>
  <si>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</si>
  <si>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</si>
  <si>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</si>
  <si>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</si>
  <si>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</si>
  <si>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</si>
  <si>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</si>
  <si>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</si>
  <si>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</si>
  <si>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</si>
  <si>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</si>
  <si>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</si>
  <si>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</si>
  <si>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</si>
  <si>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</si>
  <si>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</si>
  <si>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</si>
  <si>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</si>
  <si>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</si>
  <si>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</si>
  <si>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</si>
  <si>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</si>
  <si>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</si>
  <si>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</si>
  <si>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</si>
  <si>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</si>
  <si>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</si>
  <si>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</si>
  <si>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</si>
  <si>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</si>
  <si>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</si>
  <si>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</si>
  <si>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</si>
  <si>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</si>
  <si>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</si>
  <si>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</si>
  <si>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</si>
  <si>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</si>
  <si>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</si>
  <si>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</si>
  <si>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</si>
  <si>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</si>
  <si>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</si>
  <si>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</si>
  <si>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</si>
  <si>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</si>
  <si>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</si>
  <si>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</si>
  <si>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</si>
  <si>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</si>
  <si>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</si>
  <si>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</si>
  <si>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</si>
  <si>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</si>
  <si>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</si>
  <si>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</si>
  <si>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</si>
  <si>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</si>
  <si>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</si>
  <si>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</si>
  <si>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</si>
  <si>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</si>
  <si>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</si>
  <si>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</si>
  <si>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</si>
  <si>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</si>
  <si>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</si>
  <si>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</si>
  <si>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</si>
  <si>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</si>
  <si>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</si>
  <si>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</si>
  <si>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</si>
  <si>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</si>
  <si>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</si>
  <si>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</si>
  <si>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</si>
  <si>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</si>
  <si>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</si>
  <si>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</si>
  <si>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</si>
  <si>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</si>
  <si>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</si>
  <si>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</si>
  <si>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</si>
  <si>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</si>
  <si>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</si>
  <si>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</si>
  <si>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</si>
  <si>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</si>
  <si>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</si>
  <si>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</si>
  <si>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</si>
  <si>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</si>
  <si>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</si>
  <si>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</si>
  <si>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</si>
  <si>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</si>
  <si>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</si>
  <si>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</si>
  <si>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</si>
  <si>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</si>
  <si>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</si>
  <si>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</si>
  <si>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</si>
  <si>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</si>
  <si>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</si>
  <si>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</si>
  <si>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</si>
  <si>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</si>
  <si>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</si>
  <si>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</si>
  <si>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</si>
  <si>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</si>
  <si>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</si>
  <si>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</si>
  <si>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</si>
  <si>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</si>
  <si>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</si>
  <si>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</si>
  <si>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</si>
  <si>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</si>
  <si>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</si>
  <si>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</si>
  <si>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</si>
  <si>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</si>
  <si>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</si>
  <si>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</si>
  <si>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</si>
  <si>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</si>
  <si>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</si>
  <si>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</si>
  <si>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</si>
  <si>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</si>
  <si>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</si>
  <si>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</si>
  <si>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</si>
  <si>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</si>
  <si>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</si>
  <si>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</si>
  <si>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</si>
  <si>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</si>
  <si>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</si>
  <si>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</si>
  <si>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</si>
  <si>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</si>
  <si>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</si>
  <si>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</si>
  <si>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</si>
  <si>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</si>
  <si>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</si>
  <si>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</si>
  <si>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</si>
  <si>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</si>
  <si>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</si>
  <si>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</si>
  <si>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</si>
  <si>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</si>
  <si>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</si>
  <si>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</si>
  <si>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</si>
  <si>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</si>
  <si>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</si>
  <si>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</si>
  <si>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</si>
  <si>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</si>
  <si>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</si>
  <si>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</si>
  <si>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</si>
  <si>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</si>
  <si>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</si>
  <si>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</si>
  <si>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</si>
  <si>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</si>
  <si>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</si>
  <si>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</si>
  <si>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</si>
  <si>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</si>
  <si>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</si>
  <si>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</si>
  <si>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</si>
  <si>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</si>
  <si>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</si>
  <si>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</si>
  <si>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</si>
  <si>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</si>
  <si>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</si>
  <si>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</si>
  <si>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</si>
  <si>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</si>
  <si>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</si>
  <si>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</si>
  <si>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</si>
  <si>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</si>
  <si>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</si>
  <si>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</si>
  <si>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</si>
  <si>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</si>
  <si>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</si>
  <si>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</si>
  <si>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</si>
  <si>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</si>
  <si>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</si>
  <si>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Rolling Third Party Invoiced Amount</t>
  </si>
  <si>
    <t>2.5%CDSP overall turnover</t>
  </si>
  <si>
    <t>Invoice</t>
  </si>
  <si>
    <t>LDZ Capacity (CAZ)</t>
  </si>
  <si>
    <t>Commodity (COM)</t>
  </si>
  <si>
    <t>Amendments (AMS)</t>
  </si>
  <si>
    <t>Meter Assets (MAS &amp; ADP)</t>
  </si>
  <si>
    <t>Class 1</t>
  </si>
  <si>
    <t>Class 2</t>
  </si>
  <si>
    <t>Class 3</t>
  </si>
  <si>
    <t>Class 4</t>
  </si>
  <si>
    <t>Type</t>
  </si>
  <si>
    <t>NTS Entry Capacity (NTE)</t>
  </si>
  <si>
    <t>NTS Exit Capacity (NXC)</t>
  </si>
  <si>
    <t>IS Faults Logged</t>
  </si>
  <si>
    <t>UK Link Availability (Gemini)</t>
  </si>
  <si>
    <t>UK Link Availability (Non-Gemini)</t>
  </si>
  <si>
    <t>Comments / Actions</t>
  </si>
  <si>
    <t>Faults Raised</t>
  </si>
  <si>
    <t>P5</t>
  </si>
  <si>
    <t>P4</t>
  </si>
  <si>
    <t>P3</t>
  </si>
  <si>
    <t>P2</t>
  </si>
  <si>
    <t>P1</t>
  </si>
  <si>
    <t>Reporting Month June 2018</t>
  </si>
  <si>
    <t>July</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</si>
  <si>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</si>
  <si>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</si>
  <si>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</si>
  <si>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Renominations per day</t>
  </si>
  <si>
    <t>August</t>
  </si>
  <si>
    <t>September</t>
  </si>
  <si>
    <t>Aug</t>
  </si>
  <si>
    <t>October</t>
  </si>
  <si>
    <t>SEP</t>
  </si>
  <si>
    <t>01/10–31/10</t>
  </si>
  <si>
    <t>01/11–30/11</t>
  </si>
  <si>
    <t>OCT</t>
  </si>
  <si>
    <t>01/12–31/12</t>
  </si>
  <si>
    <t>November</t>
  </si>
  <si>
    <t>December</t>
  </si>
  <si>
    <t>Nov</t>
  </si>
  <si>
    <t>GEMINI Availability &amp; Industry Averages</t>
  </si>
  <si>
    <t>Target/</t>
  </si>
  <si>
    <t>max</t>
  </si>
  <si>
    <t>1/1 – 31/1</t>
  </si>
  <si>
    <t>1/12 – 31/12</t>
  </si>
  <si>
    <t>1/11 – 30/11</t>
  </si>
  <si>
    <t>GEMINI Service</t>
  </si>
  <si>
    <t xml:space="preserve">Transaction response time </t>
  </si>
  <si>
    <t>01/01–31/01</t>
  </si>
  <si>
    <t>January</t>
  </si>
  <si>
    <t>Dec</t>
  </si>
  <si>
    <t>Feb 2019</t>
  </si>
  <si>
    <t>Feb</t>
  </si>
  <si>
    <t>Smart Meter- % 29.62%</t>
  </si>
  <si>
    <t>Jan</t>
  </si>
  <si>
    <t>Reporting Month: February 2019</t>
  </si>
  <si>
    <t>1/2 – 28/2</t>
  </si>
  <si>
    <t>01/02–31/02</t>
  </si>
  <si>
    <r>
      <t xml:space="preserve">Highlights &amp; Other Matters  
</t>
    </r>
    <r>
      <rPr>
        <b/>
        <u/>
        <sz val="11"/>
        <color theme="4"/>
        <rFont val="Arial"/>
        <family val="2"/>
      </rPr>
      <t xml:space="preserve">
</t>
    </r>
    <r>
      <rPr>
        <b/>
        <sz val="11"/>
        <color theme="4"/>
        <rFont val="Arial"/>
        <family val="2"/>
      </rPr>
      <t xml:space="preserve">Release 3, Track 2 – Successful implementation
Non Standard Sites Training Day
Minor Release Drop 3 - Successful implementation
New Unidentified Gas Task Force Investigation Guide
Release Awareness Session </t>
    </r>
    <r>
      <rPr>
        <b/>
        <u/>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</si>
</sst>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85" formatCode="#,##0.0;\-#,##0.0"/>
    <numFmt numFmtId="186" formatCode="_-&quot;£&quot;* #,##0.0_-;\-&quot;£&quot;* #,##0.0_-;_-&quot;£&quot;* &quot;-&quot;??_-;_-@_-"/>
  </numFmts>
  <fonts count="116">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sz val="10"/>
      <color theme="0"/>
      <name val="Calibri"/>
      <family val="2"/>
      <scheme val="minor"/>
    </font>
    <font>
      <u/>
      <sz val="9"/>
      <color indexed="12"/>
      <name val="Geneva"/>
      <family val="2"/>
    </font>
    <font>
      <b/>
      <sz val="10"/>
      <color rgb="FF3F3F3F"/>
      <name val="Calibri"/>
      <family val="2"/>
      <scheme val="minor"/>
    </font>
    <font>
      <i/>
      <sz val="10"/>
      <color rgb="FF000000"/>
      <name val="Calibri"/>
      <family val="2"/>
    </font>
    <font>
      <sz val="20"/>
      <color theme="1"/>
      <name val="Calibri"/>
      <family val="2"/>
      <scheme val="minor"/>
    </font>
    <font>
      <b/>
      <sz val="9"/>
      <color indexed="81"/>
      <name val="Tahoma"/>
      <family val="2"/>
    </font>
    <font>
      <sz val="9"/>
      <color indexed="81"/>
      <name val="Tahoma"/>
      <family val="2"/>
    </font>
    <font>
      <i/>
      <sz val="8"/>
      <color theme="1"/>
      <name val="Tahoma"/>
      <family val="2"/>
    </font>
    <font>
      <b/>
      <u/>
      <sz val="11"/>
      <color theme="4"/>
      <name val="Arial"/>
      <family val="2"/>
    </font>
    <font>
      <b/>
      <sz val="11"/>
      <color theme="4"/>
      <name val="Arial"/>
      <family val="2"/>
    </font>
  </fonts>
  <fills count="9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patternFill>
    </fill>
    <fill>
      <patternFill patternType="solid">
        <fgColor theme="4" tint="0.79998168889431442"/>
        <bgColor indexed="65"/>
      </patternFill>
    </fill>
    <fill>
      <patternFill patternType="solid">
        <fgColor rgb="FFD9D9D9"/>
        <bgColor indexed="64"/>
      </patternFill>
    </fill>
    <fill>
      <patternFill patternType="solid">
        <fgColor theme="0"/>
        <bgColor rgb="FF000000"/>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18"/>
      </left>
      <right style="thin">
        <color indexed="18"/>
      </right>
      <top style="thin">
        <color indexed="18"/>
      </top>
      <bottom style="thin">
        <color indexed="18"/>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3389">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46" applyNumberFormat="0" applyProtection="0">
      <alignment horizontal="left" vertical="center" indent="1"/>
    </xf>
    <xf numFmtId="4" fontId="89" fillId="0" borderId="46" applyNumberFormat="0" applyProtection="0">
      <alignment horizontal="right" vertical="center"/>
    </xf>
    <xf numFmtId="9" fontId="6" fillId="0" borderId="0" applyFont="0" applyFill="0" applyBorder="0" applyAlignment="0" applyProtection="0"/>
    <xf numFmtId="0" fontId="6" fillId="0" borderId="0"/>
    <xf numFmtId="0" fontId="55" fillId="87" borderId="0" applyNumberFormat="0" applyBorder="0" applyAlignment="0" applyProtection="0"/>
    <xf numFmtId="0" fontId="106" fillId="86" borderId="0" applyNumberFormat="0" applyBorder="0" applyAlignment="0" applyProtection="0"/>
    <xf numFmtId="0" fontId="106" fillId="86" borderId="0" applyNumberFormat="0" applyBorder="0" applyAlignment="0" applyProtection="0"/>
    <xf numFmtId="0" fontId="106" fillId="86" borderId="0" applyNumberFormat="0" applyBorder="0" applyAlignment="0" applyProtection="0"/>
    <xf numFmtId="0" fontId="106" fillId="86" borderId="0" applyNumberFormat="0" applyBorder="0" applyAlignment="0" applyProtection="0"/>
    <xf numFmtId="0" fontId="106" fillId="86" borderId="0" applyNumberFormat="0" applyBorder="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65" fillId="66" borderId="49" applyNumberFormat="0" applyAlignment="0" applyProtection="0"/>
    <xf numFmtId="0" fontId="17" fillId="41" borderId="49" applyNumberFormat="0" applyAlignment="0" applyProtection="0"/>
    <xf numFmtId="0" fontId="17" fillId="41" borderId="49" applyNumberFormat="0" applyAlignment="0" applyProtection="0"/>
    <xf numFmtId="0" fontId="65" fillId="66" borderId="49" applyNumberFormat="0" applyAlignment="0" applyProtection="0"/>
    <xf numFmtId="0" fontId="17" fillId="41" borderId="49" applyNumberFormat="0" applyAlignment="0" applyProtection="0"/>
    <xf numFmtId="0" fontId="17" fillId="41" borderId="4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07" fillId="0" borderId="0" applyNumberFormat="0" applyFill="0" applyBorder="0" applyAlignment="0" applyProtection="0">
      <alignment vertical="top"/>
      <protection locked="0"/>
    </xf>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77" fillId="63" borderId="49" applyNumberFormat="0" applyAlignment="0" applyProtection="0"/>
    <xf numFmtId="0" fontId="24" fillId="37" borderId="49" applyNumberFormat="0" applyAlignment="0" applyProtection="0"/>
    <xf numFmtId="0" fontId="24" fillId="37" borderId="49" applyNumberFormat="0" applyAlignment="0" applyProtection="0"/>
    <xf numFmtId="0" fontId="77" fillId="63" borderId="49" applyNumberFormat="0" applyAlignment="0" applyProtection="0"/>
    <xf numFmtId="0" fontId="24" fillId="37" borderId="49" applyNumberFormat="0" applyAlignment="0" applyProtection="0"/>
    <xf numFmtId="0" fontId="24" fillId="37" borderId="49"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pplyFont="0" applyFill="0" applyBorder="0" applyAlignment="0" applyProtection="0"/>
    <xf numFmtId="0"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62" borderId="50" applyNumberFormat="0" applyFont="0" applyAlignment="0" applyProtection="0"/>
    <xf numFmtId="0" fontId="1" fillId="31" borderId="50" applyNumberFormat="0" applyFont="0" applyAlignment="0" applyProtection="0"/>
    <xf numFmtId="0" fontId="1" fillId="31" borderId="50" applyNumberFormat="0" applyFont="0" applyAlignment="0" applyProtection="0"/>
    <xf numFmtId="0" fontId="1" fillId="31" borderId="50" applyNumberFormat="0" applyFont="0" applyAlignment="0" applyProtection="0"/>
    <xf numFmtId="0" fontId="1" fillId="31" borderId="50" applyNumberFormat="0" applyFont="0" applyAlignment="0" applyProtection="0"/>
    <xf numFmtId="0" fontId="1" fillId="62" borderId="50" applyNumberFormat="0" applyFont="0" applyAlignment="0" applyProtection="0"/>
    <xf numFmtId="0" fontId="14" fillId="31" borderId="50" applyNumberFormat="0" applyFont="0" applyAlignment="0" applyProtection="0"/>
    <xf numFmtId="0" fontId="1" fillId="31" borderId="50" applyNumberFormat="0" applyFont="0" applyAlignment="0" applyProtection="0"/>
    <xf numFmtId="0" fontId="1" fillId="31" borderId="50" applyNumberFormat="0" applyFont="0" applyAlignment="0" applyProtection="0"/>
    <xf numFmtId="0" fontId="14" fillId="31" borderId="50" applyNumberFormat="0" applyFont="0" applyAlignment="0" applyProtection="0"/>
    <xf numFmtId="0" fontId="55" fillId="26" borderId="31" applyNumberFormat="0" applyFont="0" applyAlignment="0" applyProtection="0"/>
    <xf numFmtId="0" fontId="27" fillId="66" borderId="51" applyNumberFormat="0" applyAlignment="0" applyProtection="0"/>
    <xf numFmtId="0" fontId="27" fillId="41" borderId="51" applyNumberFormat="0" applyAlignment="0" applyProtection="0"/>
    <xf numFmtId="0" fontId="27" fillId="41" borderId="51" applyNumberFormat="0" applyAlignment="0" applyProtection="0"/>
    <xf numFmtId="0" fontId="27" fillId="66" borderId="51" applyNumberFormat="0" applyAlignment="0" applyProtection="0"/>
    <xf numFmtId="0" fontId="27" fillId="41" borderId="51" applyNumberFormat="0" applyAlignment="0" applyProtection="0"/>
    <xf numFmtId="0" fontId="27" fillId="41" borderId="51" applyNumberFormat="0" applyAlignment="0" applyProtection="0"/>
    <xf numFmtId="0" fontId="108" fillId="25" borderId="4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83" fillId="72" borderId="52" applyNumberFormat="0" applyProtection="0">
      <alignment vertical="center"/>
    </xf>
    <xf numFmtId="4" fontId="83" fillId="72" borderId="52" applyNumberFormat="0" applyProtection="0">
      <alignment vertical="center"/>
    </xf>
    <xf numFmtId="4" fontId="84" fillId="72" borderId="52" applyNumberFormat="0" applyProtection="0">
      <alignment vertical="center"/>
    </xf>
    <xf numFmtId="4" fontId="84" fillId="72" borderId="52" applyNumberFormat="0" applyProtection="0">
      <alignment vertical="center"/>
    </xf>
    <xf numFmtId="4" fontId="83" fillId="72" borderId="52" applyNumberFormat="0" applyProtection="0">
      <alignment horizontal="left" vertical="center" indent="1"/>
    </xf>
    <xf numFmtId="4" fontId="83" fillId="72" borderId="52" applyNumberFormat="0" applyProtection="0">
      <alignment horizontal="left" vertical="center" indent="1"/>
    </xf>
    <xf numFmtId="0" fontId="83" fillId="72" borderId="52" applyNumberFormat="0" applyProtection="0">
      <alignment horizontal="left" vertical="top" indent="1"/>
    </xf>
    <xf numFmtId="0" fontId="83" fillId="72" borderId="52" applyNumberFormat="0" applyProtection="0">
      <alignment horizontal="left" vertical="top" indent="1"/>
    </xf>
    <xf numFmtId="4" fontId="61" fillId="30" borderId="52" applyNumberFormat="0" applyProtection="0">
      <alignment horizontal="right" vertical="center"/>
    </xf>
    <xf numFmtId="4" fontId="61" fillId="30" borderId="52" applyNumberFormat="0" applyProtection="0">
      <alignment horizontal="right" vertical="center"/>
    </xf>
    <xf numFmtId="4" fontId="61" fillId="29" borderId="52" applyNumberFormat="0" applyProtection="0">
      <alignment horizontal="right" vertical="center"/>
    </xf>
    <xf numFmtId="4" fontId="61" fillId="29" borderId="52" applyNumberFormat="0" applyProtection="0">
      <alignment horizontal="right" vertical="center"/>
    </xf>
    <xf numFmtId="4" fontId="61" fillId="56" borderId="52" applyNumberFormat="0" applyProtection="0">
      <alignment horizontal="right" vertical="center"/>
    </xf>
    <xf numFmtId="4" fontId="61" fillId="56" borderId="52" applyNumberFormat="0" applyProtection="0">
      <alignment horizontal="right" vertical="center"/>
    </xf>
    <xf numFmtId="4" fontId="61" fillId="42" borderId="52" applyNumberFormat="0" applyProtection="0">
      <alignment horizontal="right" vertical="center"/>
    </xf>
    <xf numFmtId="4" fontId="61" fillId="42" borderId="52" applyNumberFormat="0" applyProtection="0">
      <alignment horizontal="right" vertical="center"/>
    </xf>
    <xf numFmtId="4" fontId="61" fillId="46" borderId="52" applyNumberFormat="0" applyProtection="0">
      <alignment horizontal="right" vertical="center"/>
    </xf>
    <xf numFmtId="4" fontId="61" fillId="46" borderId="52" applyNumberFormat="0" applyProtection="0">
      <alignment horizontal="right" vertical="center"/>
    </xf>
    <xf numFmtId="4" fontId="61" fillId="65" borderId="52" applyNumberFormat="0" applyProtection="0">
      <alignment horizontal="right" vertical="center"/>
    </xf>
    <xf numFmtId="4" fontId="61" fillId="65" borderId="52" applyNumberFormat="0" applyProtection="0">
      <alignment horizontal="right" vertical="center"/>
    </xf>
    <xf numFmtId="4" fontId="61" fillId="39" borderId="52" applyNumberFormat="0" applyProtection="0">
      <alignment horizontal="right" vertical="center"/>
    </xf>
    <xf numFmtId="4" fontId="61" fillId="39" borderId="52" applyNumberFormat="0" applyProtection="0">
      <alignment horizontal="right" vertical="center"/>
    </xf>
    <xf numFmtId="4" fontId="61" fillId="73" borderId="52" applyNumberFormat="0" applyProtection="0">
      <alignment horizontal="right" vertical="center"/>
    </xf>
    <xf numFmtId="4" fontId="61" fillId="73" borderId="52" applyNumberFormat="0" applyProtection="0">
      <alignment horizontal="right" vertical="center"/>
    </xf>
    <xf numFmtId="4" fontId="61" fillId="40" borderId="52" applyNumberFormat="0" applyProtection="0">
      <alignment horizontal="right" vertical="center"/>
    </xf>
    <xf numFmtId="4" fontId="61" fillId="40" borderId="52" applyNumberFormat="0" applyProtection="0">
      <alignment horizontal="right" vertical="center"/>
    </xf>
    <xf numFmtId="4" fontId="83" fillId="74" borderId="36" applyNumberFormat="0" applyProtection="0">
      <alignment horizontal="left" vertical="center" indent="1"/>
    </xf>
    <xf numFmtId="4" fontId="61" fillId="27" borderId="52" applyNumberFormat="0" applyProtection="0">
      <alignment horizontal="right" vertical="center"/>
    </xf>
    <xf numFmtId="4" fontId="61" fillId="27" borderId="52" applyNumberFormat="0" applyProtection="0">
      <alignment horizontal="right" vertical="center"/>
    </xf>
    <xf numFmtId="0" fontId="1" fillId="38" borderId="52" applyNumberFormat="0" applyProtection="0">
      <alignment horizontal="left" vertical="center" indent="1"/>
    </xf>
    <xf numFmtId="0" fontId="1" fillId="38" borderId="52" applyNumberFormat="0" applyProtection="0">
      <alignment horizontal="left" vertical="center" indent="1"/>
    </xf>
    <xf numFmtId="0" fontId="1" fillId="38" borderId="52" applyNumberFormat="0" applyProtection="0">
      <alignment horizontal="left" vertical="center" indent="1"/>
    </xf>
    <xf numFmtId="0" fontId="1" fillId="38" borderId="52" applyNumberFormat="0" applyProtection="0">
      <alignment horizontal="left" vertical="center" indent="1"/>
    </xf>
    <xf numFmtId="0" fontId="1" fillId="38" borderId="52" applyNumberFormat="0" applyProtection="0">
      <alignment horizontal="left" vertical="top" indent="1"/>
    </xf>
    <xf numFmtId="0" fontId="1" fillId="38" borderId="52" applyNumberFormat="0" applyProtection="0">
      <alignment horizontal="left" vertical="top" indent="1"/>
    </xf>
    <xf numFmtId="0" fontId="1" fillId="38" borderId="52" applyNumberFormat="0" applyProtection="0">
      <alignment horizontal="left" vertical="top" indent="1"/>
    </xf>
    <xf numFmtId="0" fontId="1" fillId="38" borderId="52" applyNumberFormat="0" applyProtection="0">
      <alignment horizontal="left" vertical="top" indent="1"/>
    </xf>
    <xf numFmtId="0" fontId="1" fillId="27" borderId="52" applyNumberFormat="0" applyProtection="0">
      <alignment horizontal="left" vertical="center" indent="1"/>
    </xf>
    <xf numFmtId="0" fontId="1" fillId="27" borderId="52" applyNumberFormat="0" applyProtection="0">
      <alignment horizontal="left" vertical="center" indent="1"/>
    </xf>
    <xf numFmtId="0" fontId="1" fillId="27" borderId="52" applyNumberFormat="0" applyProtection="0">
      <alignment horizontal="left" vertical="center" indent="1"/>
    </xf>
    <xf numFmtId="0" fontId="1" fillId="27" borderId="52" applyNumberFormat="0" applyProtection="0">
      <alignment horizontal="left" vertical="center" indent="1"/>
    </xf>
    <xf numFmtId="0" fontId="1" fillId="27" borderId="52" applyNumberFormat="0" applyProtection="0">
      <alignment horizontal="left" vertical="top" indent="1"/>
    </xf>
    <xf numFmtId="0" fontId="1" fillId="27" borderId="52" applyNumberFormat="0" applyProtection="0">
      <alignment horizontal="left" vertical="top" indent="1"/>
    </xf>
    <xf numFmtId="0" fontId="1" fillId="27" borderId="52" applyNumberFormat="0" applyProtection="0">
      <alignment horizontal="left" vertical="top" indent="1"/>
    </xf>
    <xf numFmtId="0" fontId="1" fillId="27" borderId="52" applyNumberFormat="0" applyProtection="0">
      <alignment horizontal="left" vertical="top" indent="1"/>
    </xf>
    <xf numFmtId="0" fontId="1" fillId="35" borderId="52" applyNumberFormat="0" applyProtection="0">
      <alignment horizontal="left" vertical="center" indent="1"/>
    </xf>
    <xf numFmtId="0" fontId="1" fillId="35" borderId="52" applyNumberFormat="0" applyProtection="0">
      <alignment horizontal="left" vertical="center" indent="1"/>
    </xf>
    <xf numFmtId="0" fontId="1" fillId="35" borderId="52" applyNumberFormat="0" applyProtection="0">
      <alignment horizontal="left" vertical="center" indent="1"/>
    </xf>
    <xf numFmtId="0" fontId="1" fillId="35" borderId="52" applyNumberFormat="0" applyProtection="0">
      <alignment horizontal="left" vertical="center" indent="1"/>
    </xf>
    <xf numFmtId="0" fontId="1" fillId="35" borderId="52" applyNumberFormat="0" applyProtection="0">
      <alignment horizontal="left" vertical="top" indent="1"/>
    </xf>
    <xf numFmtId="0" fontId="1" fillId="35" borderId="52" applyNumberFormat="0" applyProtection="0">
      <alignment horizontal="left" vertical="top" indent="1"/>
    </xf>
    <xf numFmtId="0" fontId="1" fillId="35" borderId="52" applyNumberFormat="0" applyProtection="0">
      <alignment horizontal="left" vertical="top" indent="1"/>
    </xf>
    <xf numFmtId="0" fontId="1" fillId="35" borderId="52" applyNumberFormat="0" applyProtection="0">
      <alignment horizontal="left" vertical="top" indent="1"/>
    </xf>
    <xf numFmtId="0" fontId="1" fillId="75" borderId="52" applyNumberFormat="0" applyProtection="0">
      <alignment horizontal="left" vertical="center" indent="1"/>
    </xf>
    <xf numFmtId="0" fontId="1" fillId="75" borderId="52" applyNumberFormat="0" applyProtection="0">
      <alignment horizontal="left" vertical="center" indent="1"/>
    </xf>
    <xf numFmtId="0" fontId="1" fillId="75" borderId="52" applyNumberFormat="0" applyProtection="0">
      <alignment horizontal="left" vertical="center" indent="1"/>
    </xf>
    <xf numFmtId="0" fontId="1" fillId="75" borderId="52" applyNumberFormat="0" applyProtection="0">
      <alignment horizontal="left" vertical="center" indent="1"/>
    </xf>
    <xf numFmtId="0" fontId="1" fillId="75" borderId="52" applyNumberFormat="0" applyProtection="0">
      <alignment horizontal="left" vertical="top" indent="1"/>
    </xf>
    <xf numFmtId="0" fontId="1" fillId="75" borderId="52" applyNumberFormat="0" applyProtection="0">
      <alignment horizontal="left" vertical="top" indent="1"/>
    </xf>
    <xf numFmtId="0" fontId="1" fillId="75" borderId="52" applyNumberFormat="0" applyProtection="0">
      <alignment horizontal="left" vertical="top" indent="1"/>
    </xf>
    <xf numFmtId="0" fontId="1" fillId="75" borderId="52" applyNumberFormat="0" applyProtection="0">
      <alignment horizontal="left" vertical="top" indent="1"/>
    </xf>
    <xf numFmtId="0" fontId="86" fillId="38" borderId="53" applyBorder="0"/>
    <xf numFmtId="0" fontId="86" fillId="38" borderId="53" applyBorder="0"/>
    <xf numFmtId="4" fontId="61" fillId="31" borderId="52" applyNumberFormat="0" applyProtection="0">
      <alignment vertical="center"/>
    </xf>
    <xf numFmtId="4" fontId="61" fillId="31" borderId="52" applyNumberFormat="0" applyProtection="0">
      <alignment vertical="center"/>
    </xf>
    <xf numFmtId="4" fontId="87" fillId="31" borderId="52" applyNumberFormat="0" applyProtection="0">
      <alignment vertical="center"/>
    </xf>
    <xf numFmtId="4" fontId="87" fillId="31" borderId="52" applyNumberFormat="0" applyProtection="0">
      <alignment vertical="center"/>
    </xf>
    <xf numFmtId="4" fontId="61" fillId="31" borderId="52" applyNumberFormat="0" applyProtection="0">
      <alignment horizontal="left" vertical="center" indent="1"/>
    </xf>
    <xf numFmtId="4" fontId="61" fillId="31" borderId="52" applyNumberFormat="0" applyProtection="0">
      <alignment horizontal="left" vertical="center" indent="1"/>
    </xf>
    <xf numFmtId="0" fontId="61" fillId="31" borderId="52" applyNumberFormat="0" applyProtection="0">
      <alignment horizontal="left" vertical="top" indent="1"/>
    </xf>
    <xf numFmtId="0" fontId="61" fillId="31" borderId="52" applyNumberFormat="0" applyProtection="0">
      <alignment horizontal="left" vertical="top" indent="1"/>
    </xf>
    <xf numFmtId="4" fontId="61" fillId="75" borderId="52" applyNumberFormat="0" applyProtection="0">
      <alignment horizontal="right" vertical="center"/>
    </xf>
    <xf numFmtId="4" fontId="61" fillId="75" borderId="52" applyNumberFormat="0" applyProtection="0">
      <alignment horizontal="right" vertical="center"/>
    </xf>
    <xf numFmtId="4" fontId="87" fillId="75" borderId="52" applyNumberFormat="0" applyProtection="0">
      <alignment horizontal="right" vertical="center"/>
    </xf>
    <xf numFmtId="4" fontId="87" fillId="75" borderId="52" applyNumberFormat="0" applyProtection="0">
      <alignment horizontal="right" vertical="center"/>
    </xf>
    <xf numFmtId="4" fontId="61" fillId="27" borderId="52" applyNumberFormat="0" applyProtection="0">
      <alignment horizontal="left" vertical="center" indent="1"/>
    </xf>
    <xf numFmtId="4" fontId="61" fillId="27" borderId="52" applyNumberFormat="0" applyProtection="0">
      <alignment horizontal="left" vertical="center" indent="1"/>
    </xf>
    <xf numFmtId="0" fontId="61" fillId="27" borderId="52" applyNumberFormat="0" applyProtection="0">
      <alignment horizontal="left" vertical="top" indent="1"/>
    </xf>
    <xf numFmtId="0" fontId="61" fillId="27" borderId="52" applyNumberFormat="0" applyProtection="0">
      <alignment horizontal="left" vertical="top" indent="1"/>
    </xf>
    <xf numFmtId="4" fontId="90" fillId="75" borderId="52" applyNumberFormat="0" applyProtection="0">
      <alignment horizontal="right" vertical="center"/>
    </xf>
    <xf numFmtId="4" fontId="90" fillId="75" borderId="52" applyNumberFormat="0" applyProtection="0">
      <alignment horizontal="right" vertical="center"/>
    </xf>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54"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28" fillId="0" borderId="54" applyNumberFormat="0" applyFill="0" applyAlignment="0" applyProtection="0"/>
    <xf numFmtId="0" fontId="28" fillId="0" borderId="55" applyNumberFormat="0" applyFill="0" applyAlignment="0" applyProtection="0"/>
    <xf numFmtId="0" fontId="28" fillId="0" borderId="55" applyNumberFormat="0" applyFill="0" applyAlignment="0" applyProtection="0"/>
    <xf numFmtId="0" fontId="104" fillId="0" borderId="48" applyNumberFormat="0" applyFill="0" applyAlignment="0" applyProtection="0"/>
  </cellStyleXfs>
  <cellXfs count="204">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0" fillId="0" borderId="11" xfId="0" applyBorder="1"/>
    <xf numFmtId="166" fontId="49" fillId="24" borderId="44" xfId="0" applyNumberFormat="1" applyFont="1" applyFill="1" applyBorder="1"/>
    <xf numFmtId="0" fontId="98" fillId="81" borderId="29" xfId="0" applyFont="1" applyFill="1" applyBorder="1" applyAlignment="1">
      <alignment horizontal="lef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xf numFmtId="0" fontId="49" fillId="0" borderId="29" xfId="0" applyFont="1" applyBorder="1"/>
    <xf numFmtId="4" fontId="49" fillId="0" borderId="29" xfId="0" applyNumberFormat="1" applyFont="1" applyBorder="1"/>
    <xf numFmtId="6" fontId="49" fillId="24" borderId="29" xfId="0" applyNumberFormat="1" applyFont="1" applyFill="1" applyBorder="1"/>
    <xf numFmtId="8" fontId="49" fillId="24" borderId="29" xfId="0" applyNumberFormat="1" applyFont="1" applyFill="1" applyBorder="1"/>
    <xf numFmtId="0" fontId="3" fillId="0" borderId="0" xfId="0" applyFont="1" applyBorder="1" applyAlignment="1">
      <alignment horizontal="center" vertical="center" wrapText="1"/>
    </xf>
    <xf numFmtId="0" fontId="98" fillId="84" borderId="43" xfId="0" applyFont="1" applyFill="1" applyBorder="1" applyAlignment="1">
      <alignment horizontal="right" vertical="center"/>
    </xf>
    <xf numFmtId="3" fontId="98" fillId="84" borderId="43" xfId="0" applyNumberFormat="1" applyFont="1" applyFill="1" applyBorder="1" applyAlignment="1">
      <alignment horizontal="right" vertical="center"/>
    </xf>
    <xf numFmtId="0" fontId="49" fillId="0" borderId="0" xfId="0" applyFont="1" applyBorder="1"/>
    <xf numFmtId="17" fontId="49" fillId="0" borderId="29" xfId="0" applyNumberFormat="1" applyFont="1" applyBorder="1"/>
    <xf numFmtId="166" fontId="49" fillId="0" borderId="29" xfId="0" applyNumberFormat="1" applyFont="1" applyBorder="1"/>
    <xf numFmtId="6" fontId="49" fillId="0" borderId="29" xfId="0" applyNumberFormat="1" applyFont="1" applyBorder="1"/>
    <xf numFmtId="8" fontId="0" fillId="0" borderId="57" xfId="0" applyNumberFormat="1" applyFont="1" applyFill="1" applyBorder="1" applyAlignment="1">
      <alignment horizontal="center"/>
    </xf>
    <xf numFmtId="9" fontId="2" fillId="0" borderId="43" xfId="0" applyNumberFormat="1" applyFont="1" applyBorder="1" applyAlignment="1">
      <alignment horizontal="center" vertical="center" wrapText="1"/>
    </xf>
    <xf numFmtId="0" fontId="49" fillId="0" borderId="56" xfId="0" applyFont="1" applyBorder="1"/>
    <xf numFmtId="4" fontId="49" fillId="0" borderId="56" xfId="0" applyNumberFormat="1" applyFont="1" applyBorder="1"/>
    <xf numFmtId="3" fontId="49" fillId="0" borderId="56" xfId="0" applyNumberFormat="1" applyFont="1" applyBorder="1"/>
    <xf numFmtId="9"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4" fontId="49" fillId="0" borderId="56" xfId="0" applyNumberFormat="1" applyFont="1" applyBorder="1" applyAlignment="1">
      <alignment horizontal="left" vertical="center" wrapText="1"/>
    </xf>
    <xf numFmtId="0" fontId="49" fillId="0" borderId="56" xfId="0" applyFont="1" applyBorder="1" applyAlignment="1">
      <alignment horizontal="left" vertical="center" wrapText="1"/>
    </xf>
    <xf numFmtId="10" fontId="2" fillId="0" borderId="43"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113" fillId="0" borderId="0" xfId="0" applyFont="1" applyAlignment="1">
      <alignment vertical="center"/>
    </xf>
    <xf numFmtId="0" fontId="49" fillId="0" borderId="59" xfId="0" applyFont="1" applyBorder="1"/>
    <xf numFmtId="4" fontId="49" fillId="0" borderId="59" xfId="0" applyNumberFormat="1" applyFont="1" applyBorder="1"/>
    <xf numFmtId="8" fontId="49" fillId="24" borderId="59" xfId="0" applyNumberFormat="1" applyFont="1" applyFill="1" applyBorder="1"/>
    <xf numFmtId="8" fontId="49" fillId="24" borderId="56" xfId="0" applyNumberFormat="1" applyFont="1" applyFill="1" applyBorder="1"/>
    <xf numFmtId="0" fontId="0" fillId="81" borderId="0" xfId="162" applyFont="1" applyFill="1" applyBorder="1" applyAlignment="1">
      <alignment vertical="center"/>
    </xf>
    <xf numFmtId="185" fontId="102" fillId="81" borderId="0" xfId="162" applyNumberFormat="1" applyFont="1" applyFill="1" applyBorder="1" applyAlignment="1">
      <alignment horizontal="center" vertical="center"/>
    </xf>
    <xf numFmtId="0" fontId="55" fillId="81" borderId="0" xfId="162" applyFont="1" applyFill="1" applyBorder="1" applyAlignment="1">
      <alignment vertical="center"/>
    </xf>
    <xf numFmtId="0" fontId="6" fillId="81" borderId="0" xfId="162" applyFill="1" applyBorder="1"/>
    <xf numFmtId="0" fontId="100" fillId="81" borderId="0" xfId="162" applyFont="1" applyFill="1" applyBorder="1" applyAlignment="1">
      <alignment horizontal="center" vertical="center"/>
    </xf>
    <xf numFmtId="0" fontId="102" fillId="89" borderId="0" xfId="164" applyFont="1" applyFill="1" applyBorder="1" applyAlignment="1">
      <alignment vertical="center"/>
    </xf>
    <xf numFmtId="0" fontId="102" fillId="89" borderId="0" xfId="164" applyFont="1" applyFill="1" applyBorder="1" applyAlignment="1">
      <alignment horizontal="center" vertical="center" wrapText="1"/>
    </xf>
    <xf numFmtId="0" fontId="55" fillId="81" borderId="0" xfId="162" applyFont="1" applyFill="1" applyBorder="1"/>
    <xf numFmtId="0" fontId="103" fillId="81" borderId="0" xfId="162" applyFont="1" applyFill="1" applyBorder="1" applyAlignment="1">
      <alignment horizontal="center" vertical="center"/>
    </xf>
    <xf numFmtId="186" fontId="102" fillId="81" borderId="0" xfId="162" applyNumberFormat="1" applyFont="1" applyFill="1" applyBorder="1" applyAlignment="1">
      <alignment horizontal="center" vertical="center"/>
    </xf>
    <xf numFmtId="184" fontId="102" fillId="81" borderId="0" xfId="162" applyNumberFormat="1" applyFont="1" applyFill="1" applyBorder="1" applyAlignment="1">
      <alignment horizontal="center" vertical="center"/>
    </xf>
    <xf numFmtId="0" fontId="0" fillId="81" borderId="0" xfId="0" applyFill="1" applyBorder="1"/>
    <xf numFmtId="0" fontId="104" fillId="81" borderId="0" xfId="0" applyFont="1" applyFill="1" applyBorder="1"/>
    <xf numFmtId="0" fontId="101" fillId="81" borderId="0" xfId="162" applyFont="1" applyFill="1" applyBorder="1" applyAlignment="1">
      <alignment horizontal="left" vertical="center" wrapText="1"/>
    </xf>
    <xf numFmtId="0" fontId="103" fillId="81" borderId="0" xfId="0" applyFont="1" applyFill="1" applyBorder="1" applyAlignment="1">
      <alignment horizontal="left" vertical="center" wrapText="1"/>
    </xf>
    <xf numFmtId="183" fontId="103" fillId="81" borderId="0" xfId="0" applyNumberFormat="1" applyFont="1" applyFill="1" applyBorder="1" applyAlignment="1">
      <alignment vertical="center"/>
    </xf>
    <xf numFmtId="0" fontId="55" fillId="81" borderId="0" xfId="162" applyFont="1" applyFill="1" applyBorder="1" applyAlignment="1">
      <alignment wrapText="1"/>
    </xf>
    <xf numFmtId="0" fontId="0" fillId="81" borderId="0" xfId="162" applyFont="1" applyFill="1" applyBorder="1"/>
    <xf numFmtId="0" fontId="110" fillId="81" borderId="0" xfId="162" applyFont="1" applyFill="1" applyBorder="1"/>
    <xf numFmtId="0" fontId="55" fillId="81" borderId="0" xfId="162" applyFont="1" applyFill="1" applyBorder="1" applyAlignment="1">
      <alignment horizontal="center"/>
    </xf>
    <xf numFmtId="0" fontId="103" fillId="81" borderId="0" xfId="162" applyFont="1" applyFill="1" applyBorder="1" applyAlignment="1">
      <alignment horizontal="center" vertical="center" wrapText="1"/>
    </xf>
    <xf numFmtId="0" fontId="55" fillId="81" borderId="0" xfId="162" applyFont="1" applyFill="1" applyBorder="1" applyAlignment="1">
      <alignment horizontal="center" vertical="center" wrapText="1"/>
    </xf>
    <xf numFmtId="0" fontId="103" fillId="81" borderId="0" xfId="162" applyFont="1" applyFill="1" applyBorder="1" applyAlignment="1">
      <alignment horizontal="left" vertical="center" wrapText="1"/>
    </xf>
    <xf numFmtId="184" fontId="103" fillId="81" borderId="0" xfId="162" applyNumberFormat="1" applyFont="1" applyFill="1" applyBorder="1" applyAlignment="1">
      <alignment horizontal="right" vertical="center"/>
    </xf>
    <xf numFmtId="2" fontId="103" fillId="81" borderId="0" xfId="162" applyNumberFormat="1" applyFont="1" applyFill="1" applyBorder="1" applyAlignment="1">
      <alignment horizontal="center" vertical="center"/>
    </xf>
    <xf numFmtId="9" fontId="103" fillId="81" borderId="0" xfId="165" applyFont="1" applyFill="1" applyBorder="1" applyAlignment="1">
      <alignment horizontal="center" vertical="center"/>
    </xf>
    <xf numFmtId="0" fontId="103" fillId="81" borderId="0" xfId="162" applyFont="1" applyFill="1" applyBorder="1" applyAlignment="1">
      <alignment horizontal="left" vertical="center"/>
    </xf>
    <xf numFmtId="0" fontId="55" fillId="81" borderId="0" xfId="162" applyFont="1" applyFill="1" applyBorder="1" applyAlignment="1">
      <alignment horizontal="center" vertical="center"/>
    </xf>
    <xf numFmtId="0" fontId="55" fillId="81" borderId="0" xfId="162" applyFont="1" applyFill="1" applyBorder="1" applyAlignment="1">
      <alignment horizontal="left" vertical="center"/>
    </xf>
    <xf numFmtId="10" fontId="3" fillId="0" borderId="43"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94" fillId="20" borderId="29" xfId="0" applyFont="1" applyFill="1" applyBorder="1" applyAlignment="1">
      <alignment horizontal="left" vertical="center" wrapText="1"/>
    </xf>
    <xf numFmtId="0" fontId="94" fillId="20" borderId="29" xfId="0" applyFont="1" applyFill="1" applyBorder="1" applyAlignment="1">
      <alignment horizontal="center" vertical="center"/>
    </xf>
    <xf numFmtId="17" fontId="94" fillId="0" borderId="29" xfId="0" applyNumberFormat="1" applyFont="1" applyFill="1" applyBorder="1" applyAlignment="1">
      <alignment horizontal="left" vertical="center"/>
    </xf>
    <xf numFmtId="0" fontId="1" fillId="0" borderId="29" xfId="0" applyFont="1" applyBorder="1" applyAlignment="1">
      <alignment horizontal="center" vertical="center"/>
    </xf>
    <xf numFmtId="0" fontId="1" fillId="0" borderId="29" xfId="0" applyFont="1" applyFill="1" applyBorder="1" applyAlignment="1">
      <alignment horizontal="center" vertical="center"/>
    </xf>
    <xf numFmtId="0" fontId="1" fillId="85" borderId="29" xfId="0" applyFont="1" applyFill="1" applyBorder="1" applyAlignment="1">
      <alignment horizontal="center" vertical="center"/>
    </xf>
    <xf numFmtId="0" fontId="94" fillId="85" borderId="29" xfId="0" applyFont="1" applyFill="1" applyBorder="1" applyAlignment="1">
      <alignment horizontal="center" vertical="center"/>
    </xf>
    <xf numFmtId="0" fontId="1" fillId="0" borderId="29" xfId="1" applyFont="1" applyBorder="1" applyAlignment="1">
      <alignment horizontal="center" vertical="center"/>
    </xf>
    <xf numFmtId="0" fontId="94" fillId="20" borderId="29" xfId="0" applyFont="1" applyFill="1" applyBorder="1" applyAlignment="1">
      <alignment horizontal="left" vertical="center"/>
    </xf>
    <xf numFmtId="0" fontId="49" fillId="24" borderId="26" xfId="0" applyFont="1" applyFill="1" applyBorder="1" applyAlignment="1">
      <alignment horizontal="center"/>
    </xf>
    <xf numFmtId="0" fontId="49" fillId="24" borderId="25" xfId="0" applyFont="1" applyFill="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2" fillId="88" borderId="2" xfId="0" applyFont="1" applyFill="1" applyBorder="1" applyAlignment="1">
      <alignment horizontal="center" vertical="center" wrapText="1"/>
    </xf>
    <xf numFmtId="0" fontId="2" fillId="88" borderId="3" xfId="0" applyFont="1" applyFill="1" applyBorder="1" applyAlignment="1">
      <alignment horizontal="center" vertical="center" wrapText="1"/>
    </xf>
    <xf numFmtId="0" fontId="2" fillId="88" borderId="4"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166" fontId="49" fillId="0" borderId="0" xfId="0" applyNumberFormat="1" applyFont="1" applyAlignment="1"/>
    <xf numFmtId="0" fontId="0" fillId="0" borderId="0" xfId="0" applyAlignment="1"/>
    <xf numFmtId="0" fontId="100" fillId="81" borderId="0" xfId="162" applyFont="1" applyFill="1" applyBorder="1" applyAlignment="1">
      <alignment horizontal="center" vertical="center" wrapText="1"/>
    </xf>
    <xf numFmtId="0" fontId="101" fillId="81" borderId="0" xfId="162" applyFont="1" applyFill="1" applyBorder="1" applyAlignment="1">
      <alignment horizontal="center" vertical="center" wrapText="1"/>
    </xf>
    <xf numFmtId="0" fontId="109" fillId="89" borderId="0" xfId="162" applyFont="1" applyFill="1" applyBorder="1" applyAlignment="1">
      <alignment vertical="center" wrapText="1"/>
    </xf>
    <xf numFmtId="0" fontId="100" fillId="81" borderId="0" xfId="162" applyFont="1" applyFill="1" applyBorder="1" applyAlignment="1">
      <alignment horizontal="center" vertical="center"/>
    </xf>
    <xf numFmtId="0" fontId="105" fillId="81" borderId="0" xfId="162" applyFont="1" applyFill="1" applyBorder="1" applyAlignment="1">
      <alignment horizontal="left" wrapText="1"/>
    </xf>
    <xf numFmtId="0" fontId="55" fillId="81" borderId="0" xfId="162" applyFont="1" applyFill="1" applyBorder="1" applyAlignment="1">
      <alignment horizontal="center" vertical="center" wrapText="1"/>
    </xf>
    <xf numFmtId="0" fontId="55" fillId="81" borderId="0" xfId="162" applyFont="1" applyFill="1" applyBorder="1" applyAlignment="1">
      <alignment horizontal="center" vertical="center"/>
    </xf>
  </cellXfs>
  <cellStyles count="3389">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1 4" xfId="308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1 5" xfId="3090"/>
    <cellStyle name="Accent1 6" xfId="3091"/>
    <cellStyle name="Accent1 7" xfId="3092"/>
    <cellStyle name="Accent1 8" xfId="3093"/>
    <cellStyle name="Accent1 9" xfId="3094"/>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2 2 2" xfId="3097"/>
    <cellStyle name="Calculation 2 2 3" xfId="3096"/>
    <cellStyle name="Calculation 2 3" xfId="80"/>
    <cellStyle name="Calculation 2 3 2" xfId="629"/>
    <cellStyle name="Calculation 2 3 2 2" xfId="3099"/>
    <cellStyle name="Calculation 2 3 3" xfId="3098"/>
    <cellStyle name="Calculation 2 4" xfId="630"/>
    <cellStyle name="Calculation 2 4 2" xfId="3101"/>
    <cellStyle name="Calculation 2 4 3" xfId="3100"/>
    <cellStyle name="Calculation 2 5" xfId="631"/>
    <cellStyle name="Calculation 2 5 2" xfId="3103"/>
    <cellStyle name="Calculation 2 5 3" xfId="3102"/>
    <cellStyle name="Calculation 2 6" xfId="632"/>
    <cellStyle name="Calculation 2 6 2" xfId="3105"/>
    <cellStyle name="Calculation 2 6 3" xfId="3104"/>
    <cellStyle name="Calculation 2 7" xfId="627"/>
    <cellStyle name="Calculation 2 7 2" xfId="3106"/>
    <cellStyle name="Calculation 2 8" xfId="3095"/>
    <cellStyle name="Calculation 3" xfId="633"/>
    <cellStyle name="Calculation 3 2" xfId="3108"/>
    <cellStyle name="Calculation 3 3" xfId="3107"/>
    <cellStyle name="Calculation 4" xfId="634"/>
    <cellStyle name="Check Cell 2" xfId="81"/>
    <cellStyle name="Check Cell 2 2" xfId="82"/>
    <cellStyle name="Check Cell 2 2 2" xfId="636"/>
    <cellStyle name="Check Cell 2 3" xfId="83"/>
    <cellStyle name="Check Cell 2 4" xfId="635"/>
    <cellStyle name="Check Cell 3" xfId="637"/>
    <cellStyle name="Comma 10" xfId="3109"/>
    <cellStyle name="Comma 11" xfId="3110"/>
    <cellStyle name="Comma 12" xfId="3111"/>
    <cellStyle name="Comma 13" xfId="3112"/>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omma 9" xfId="3113"/>
    <cellStyle name="Currency 2" xfId="871"/>
    <cellStyle name="Currency 2 2" xfId="872"/>
    <cellStyle name="Currency 2 2 2" xfId="873"/>
    <cellStyle name="Currency 3" xfId="874"/>
    <cellStyle name="Currency 4" xfId="875"/>
    <cellStyle name="Currency 5" xfId="3114"/>
    <cellStyle name="Currency 6" xfId="3115"/>
    <cellStyle name="Currency 7" xfId="3116"/>
    <cellStyle name="Currency 8" xfId="3117"/>
    <cellStyle name="Currency 9" xfId="3118"/>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2 2" xfId="311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2 2 2" xfId="3122"/>
    <cellStyle name="Input 2 2 3" xfId="3121"/>
    <cellStyle name="Input 2 3" xfId="104"/>
    <cellStyle name="Input 2 3 2" xfId="916"/>
    <cellStyle name="Input 2 3 2 2" xfId="3124"/>
    <cellStyle name="Input 2 3 3" xfId="3123"/>
    <cellStyle name="Input 2 4" xfId="917"/>
    <cellStyle name="Input 2 4 2" xfId="3126"/>
    <cellStyle name="Input 2 4 3" xfId="3125"/>
    <cellStyle name="Input 2 5" xfId="918"/>
    <cellStyle name="Input 2 5 2" xfId="3128"/>
    <cellStyle name="Input 2 5 3" xfId="3127"/>
    <cellStyle name="Input 2 6" xfId="919"/>
    <cellStyle name="Input 2 6 2" xfId="3130"/>
    <cellStyle name="Input 2 6 3" xfId="3129"/>
    <cellStyle name="Input 2 7" xfId="914"/>
    <cellStyle name="Input 2 7 2" xfId="3131"/>
    <cellStyle name="Input 2 8" xfId="3120"/>
    <cellStyle name="Input 3" xfId="920"/>
    <cellStyle name="Input 3 2" xfId="3133"/>
    <cellStyle name="Input 3 3" xfId="3132"/>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5 3" xfId="3134"/>
    <cellStyle name="Normal 106" xfId="936"/>
    <cellStyle name="Normal 106 2" xfId="937"/>
    <cellStyle name="Normal 107" xfId="938"/>
    <cellStyle name="Normal 107 2" xfId="939"/>
    <cellStyle name="Normal 108" xfId="940"/>
    <cellStyle name="Normal 108 2" xfId="941"/>
    <cellStyle name="Normal 108 2 2" xfId="3135"/>
    <cellStyle name="Normal 108 3" xfId="3136"/>
    <cellStyle name="Normal 109" xfId="942"/>
    <cellStyle name="Normal 109 2" xfId="943"/>
    <cellStyle name="Normal 109 2 2" xfId="3137"/>
    <cellStyle name="Normal 109 3" xfId="3138"/>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0 2 2" xfId="3139"/>
    <cellStyle name="Normal 110 3" xfId="3140"/>
    <cellStyle name="Normal 111" xfId="973"/>
    <cellStyle name="Normal 111 2" xfId="974"/>
    <cellStyle name="Normal 111 2 2" xfId="3141"/>
    <cellStyle name="Normal 111 3" xfId="3142"/>
    <cellStyle name="Normal 112" xfId="975"/>
    <cellStyle name="Normal 112 2" xfId="976"/>
    <cellStyle name="Normal 112 2 2" xfId="3143"/>
    <cellStyle name="Normal 112 3" xfId="3144"/>
    <cellStyle name="Normal 113" xfId="977"/>
    <cellStyle name="Normal 113 2" xfId="978"/>
    <cellStyle name="Normal 113 2 2" xfId="3145"/>
    <cellStyle name="Normal 113 3" xfId="3146"/>
    <cellStyle name="Normal 114" xfId="979"/>
    <cellStyle name="Normal 114 2" xfId="980"/>
    <cellStyle name="Normal 114 2 2" xfId="3147"/>
    <cellStyle name="Normal 114 3" xfId="3148"/>
    <cellStyle name="Normal 115" xfId="981"/>
    <cellStyle name="Normal 115 2" xfId="982"/>
    <cellStyle name="Normal 115 2 2" xfId="3149"/>
    <cellStyle name="Normal 115 3" xfId="3150"/>
    <cellStyle name="Normal 116" xfId="983"/>
    <cellStyle name="Normal 116 2" xfId="984"/>
    <cellStyle name="Normal 116 2 2" xfId="3151"/>
    <cellStyle name="Normal 116 3" xfId="3152"/>
    <cellStyle name="Normal 117" xfId="985"/>
    <cellStyle name="Normal 118" xfId="986"/>
    <cellStyle name="Normal 118 2" xfId="987"/>
    <cellStyle name="Normal 118 2 2" xfId="3153"/>
    <cellStyle name="Normal 118 3" xfId="3154"/>
    <cellStyle name="Normal 119" xfId="988"/>
    <cellStyle name="Normal 119 2" xfId="3155"/>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1 2" xfId="3156"/>
    <cellStyle name="Normal 122" xfId="3088"/>
    <cellStyle name="Normal 122 4" xfId="3080"/>
    <cellStyle name="Normal 122 5" xfId="3082"/>
    <cellStyle name="Normal 122 6" xfId="3084"/>
    <cellStyle name="Normal 123" xfId="3157"/>
    <cellStyle name="Normal 124" xfId="3158"/>
    <cellStyle name="Normal 125" xfId="3159"/>
    <cellStyle name="Normal 126" xfId="3160"/>
    <cellStyle name="Normal 127" xfId="3161"/>
    <cellStyle name="Normal 128" xfId="3162"/>
    <cellStyle name="Normal 129" xfId="3163"/>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30" xfId="3164"/>
    <cellStyle name="Normal 131" xfId="3165"/>
    <cellStyle name="Normal 132" xfId="3166"/>
    <cellStyle name="Normal 133" xfId="3167"/>
    <cellStyle name="Normal 134" xfId="3168"/>
    <cellStyle name="Normal 135" xfId="3169"/>
    <cellStyle name="Normal 136" xfId="3170"/>
    <cellStyle name="Normal 137" xfId="3171"/>
    <cellStyle name="Normal 138" xfId="3172"/>
    <cellStyle name="Normal 139" xfId="317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40" xfId="3174"/>
    <cellStyle name="Normal 141" xfId="3175"/>
    <cellStyle name="Normal 142" xfId="3176"/>
    <cellStyle name="Normal 143" xfId="3177"/>
    <cellStyle name="Normal 144" xfId="3178"/>
    <cellStyle name="Normal 145" xfId="3179"/>
    <cellStyle name="Normal 146" xfId="3180"/>
    <cellStyle name="Normal 147" xfId="3181"/>
    <cellStyle name="Normal 148" xfId="3182"/>
    <cellStyle name="Normal 149" xfId="3183"/>
    <cellStyle name="Normal 15" xfId="1042"/>
    <cellStyle name="Normal 15 2" xfId="1043"/>
    <cellStyle name="Normal 15 2 2" xfId="1044"/>
    <cellStyle name="Normal 15 3" xfId="1045"/>
    <cellStyle name="Normal 15_4.20 Scheme Listing NLR" xfId="1046"/>
    <cellStyle name="Normal 150" xfId="3184"/>
    <cellStyle name="Normal 151" xfId="3185"/>
    <cellStyle name="Normal 152" xfId="3186"/>
    <cellStyle name="Normal 153" xfId="3187"/>
    <cellStyle name="Normal 154" xfId="3188"/>
    <cellStyle name="Normal 155" xfId="3189"/>
    <cellStyle name="Normal 156" xfId="3190"/>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59 2" xfId="3193"/>
    <cellStyle name="Normal 2 2 6" xfId="1136"/>
    <cellStyle name="Normal 2 2 60" xfId="3194"/>
    <cellStyle name="Normal 2 2 61" xfId="3195"/>
    <cellStyle name="Normal 2 2 62" xfId="3196"/>
    <cellStyle name="Normal 2 2 63" xfId="3197"/>
    <cellStyle name="Normal 2 2 64" xfId="3198"/>
    <cellStyle name="Normal 2 2 65" xfId="3199"/>
    <cellStyle name="Normal 2 2 66" xfId="3200"/>
    <cellStyle name="Normal 2 2 67" xfId="3192"/>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74 2" xfId="3201"/>
    <cellStyle name="Normal 2 75" xfId="3202"/>
    <cellStyle name="Normal 2 76" xfId="3203"/>
    <cellStyle name="Normal 2 77" xfId="3204"/>
    <cellStyle name="Normal 2 78" xfId="3205"/>
    <cellStyle name="Normal 2 79" xfId="3206"/>
    <cellStyle name="Normal 2 8" xfId="1241"/>
    <cellStyle name="Normal 2 8 2" xfId="1242"/>
    <cellStyle name="Normal 2 80" xfId="3207"/>
    <cellStyle name="Normal 2 81" xfId="3208"/>
    <cellStyle name="Normal 2 82" xfId="3209"/>
    <cellStyle name="Normal 2 83" xfId="3210"/>
    <cellStyle name="Normal 2 84" xfId="3211"/>
    <cellStyle name="Normal 2 85" xfId="3212"/>
    <cellStyle name="Normal 2 86" xfId="3213"/>
    <cellStyle name="Normal 2 87" xfId="3214"/>
    <cellStyle name="Normal 2 88" xfId="3215"/>
    <cellStyle name="Normal 2 89" xfId="3216"/>
    <cellStyle name="Normal 2 9" xfId="1243"/>
    <cellStyle name="Normal 2 90" xfId="3217"/>
    <cellStyle name="Normal 2 91" xfId="3218"/>
    <cellStyle name="Normal 2 92" xfId="3219"/>
    <cellStyle name="Normal 2 93" xfId="3220"/>
    <cellStyle name="Normal 2 94" xfId="3221"/>
    <cellStyle name="Normal 2 95" xfId="3222"/>
    <cellStyle name="Normal 2 96" xfId="3223"/>
    <cellStyle name="Normal 2 97" xfId="3224"/>
    <cellStyle name="Normal 2 98" xfId="3191"/>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1 2 2" xfId="3226"/>
    <cellStyle name="Normal 3 11 3" xfId="3227"/>
    <cellStyle name="Normal 3 12" xfId="1261"/>
    <cellStyle name="Normal 3 12 2" xfId="1262"/>
    <cellStyle name="Normal 3 12 2 2" xfId="3228"/>
    <cellStyle name="Normal 3 12 3" xfId="3229"/>
    <cellStyle name="Normal 3 13" xfId="1263"/>
    <cellStyle name="Normal 3 13 2" xfId="1264"/>
    <cellStyle name="Normal 3 13 2 2" xfId="3230"/>
    <cellStyle name="Normal 3 13 3" xfId="3231"/>
    <cellStyle name="Normal 3 14" xfId="1265"/>
    <cellStyle name="Normal 3 14 2" xfId="1266"/>
    <cellStyle name="Normal 3 14 2 2" xfId="3232"/>
    <cellStyle name="Normal 3 14 3" xfId="3233"/>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29 2" xfId="3234"/>
    <cellStyle name="Normal 3 3" xfId="125"/>
    <cellStyle name="Normal 3 3 10" xfId="323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30" xfId="3236"/>
    <cellStyle name="Normal 3 31" xfId="3237"/>
    <cellStyle name="Normal 3 32" xfId="3238"/>
    <cellStyle name="Normal 3 33" xfId="3239"/>
    <cellStyle name="Normal 3 34" xfId="3240"/>
    <cellStyle name="Normal 3 35" xfId="3241"/>
    <cellStyle name="Normal 3 36" xfId="3242"/>
    <cellStyle name="Normal 3 37" xfId="3225"/>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7 3 2" xfId="3243"/>
    <cellStyle name="Normal 57 4" xfId="3244"/>
    <cellStyle name="Normal 58" xfId="1403"/>
    <cellStyle name="Normal 58 2" xfId="1404"/>
    <cellStyle name="Normal 58 2 2" xfId="3245"/>
    <cellStyle name="Normal 58 3" xfId="3246"/>
    <cellStyle name="Normal 59" xfId="1405"/>
    <cellStyle name="Normal 59 2" xfId="1406"/>
    <cellStyle name="Normal 59 2 2" xfId="3247"/>
    <cellStyle name="Normal 59 3" xfId="3248"/>
    <cellStyle name="Normal 6" xfId="134"/>
    <cellStyle name="Normal 6 2" xfId="135"/>
    <cellStyle name="Normal 6 3" xfId="1407"/>
    <cellStyle name="Normal 60" xfId="1408"/>
    <cellStyle name="Normal 60 2" xfId="1409"/>
    <cellStyle name="Normal 60 2 2" xfId="3249"/>
    <cellStyle name="Normal 60 3" xfId="3250"/>
    <cellStyle name="Normal 61" xfId="1410"/>
    <cellStyle name="Normal 61 2" xfId="1411"/>
    <cellStyle name="Normal 61 2 2" xfId="3251"/>
    <cellStyle name="Normal 61 3" xfId="3252"/>
    <cellStyle name="Normal 62" xfId="1412"/>
    <cellStyle name="Normal 62 2" xfId="1413"/>
    <cellStyle name="Normal 62 2 2" xfId="3253"/>
    <cellStyle name="Normal 62 3" xfId="3254"/>
    <cellStyle name="Normal 63" xfId="1414"/>
    <cellStyle name="Normal 63 2" xfId="1415"/>
    <cellStyle name="Normal 63 2 2" xfId="3255"/>
    <cellStyle name="Normal 63 3" xfId="3256"/>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2 2 2" xfId="3260"/>
    <cellStyle name="Note 2 2 2 3" xfId="3259"/>
    <cellStyle name="Note 2 2 3" xfId="3261"/>
    <cellStyle name="Note 2 2 4" xfId="3258"/>
    <cellStyle name="Note 2 3" xfId="1518"/>
    <cellStyle name="Note 2 3 2" xfId="3262"/>
    <cellStyle name="Note 2 4" xfId="3257"/>
    <cellStyle name="Note 3" xfId="1521"/>
    <cellStyle name="Note 3 2" xfId="1522"/>
    <cellStyle name="Note 3 2 2" xfId="3265"/>
    <cellStyle name="Note 3 2 3" xfId="3264"/>
    <cellStyle name="Note 3 3" xfId="3266"/>
    <cellStyle name="Note 3 4" xfId="3263"/>
    <cellStyle name="Note 4" xfId="1523"/>
    <cellStyle name="Note 5" xfId="3267"/>
    <cellStyle name="Output 2" xfId="141"/>
    <cellStyle name="Output 2 2" xfId="142"/>
    <cellStyle name="Output 2 2 2" xfId="1525"/>
    <cellStyle name="Output 2 2 2 2" xfId="3270"/>
    <cellStyle name="Output 2 2 3" xfId="3269"/>
    <cellStyle name="Output 2 3" xfId="143"/>
    <cellStyle name="Output 2 3 2" xfId="3271"/>
    <cellStyle name="Output 2 4" xfId="1524"/>
    <cellStyle name="Output 2 5" xfId="3268"/>
    <cellStyle name="Output 3" xfId="1526"/>
    <cellStyle name="Output 3 2" xfId="3273"/>
    <cellStyle name="Output 3 3" xfId="3272"/>
    <cellStyle name="Output 4" xfId="3274"/>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2" xfId="3275"/>
    <cellStyle name="Percent 12 2 3" xfId="3087"/>
    <cellStyle name="Percent 12 3" xfId="3276"/>
    <cellStyle name="Percent 13" xfId="1537"/>
    <cellStyle name="Percent 13 2" xfId="1538"/>
    <cellStyle name="Percent 13 2 2" xfId="3277"/>
    <cellStyle name="Percent 13 3" xfId="3278"/>
    <cellStyle name="Percent 14" xfId="1539"/>
    <cellStyle name="Percent 14 2" xfId="3279"/>
    <cellStyle name="Percent 15" xfId="3280"/>
    <cellStyle name="Percent 16" xfId="3281"/>
    <cellStyle name="Percent 17" xfId="3282"/>
    <cellStyle name="Percent 18" xfId="3283"/>
    <cellStyle name="Percent 19" xfId="3284"/>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 2" xfId="3286"/>
    <cellStyle name="SAPBEXaggData 3" xfId="3285"/>
    <cellStyle name="SAPBEXaggDataEmph" xfId="2971"/>
    <cellStyle name="SAPBEXaggDataEmph 2" xfId="3288"/>
    <cellStyle name="SAPBEXaggDataEmph 3" xfId="3287"/>
    <cellStyle name="SAPBEXaggItem" xfId="2972"/>
    <cellStyle name="SAPBEXaggItem 2" xfId="3290"/>
    <cellStyle name="SAPBEXaggItem 3" xfId="3289"/>
    <cellStyle name="SAPBEXaggItemX" xfId="2973"/>
    <cellStyle name="SAPBEXaggItemX 2" xfId="3292"/>
    <cellStyle name="SAPBEXaggItemX 3" xfId="3291"/>
    <cellStyle name="SAPBEXchaText" xfId="2974"/>
    <cellStyle name="SAPBEXexcBad7" xfId="2975"/>
    <cellStyle name="SAPBEXexcBad7 2" xfId="3294"/>
    <cellStyle name="SAPBEXexcBad7 3" xfId="3293"/>
    <cellStyle name="SAPBEXexcBad8" xfId="2976"/>
    <cellStyle name="SAPBEXexcBad8 2" xfId="3296"/>
    <cellStyle name="SAPBEXexcBad8 3" xfId="3295"/>
    <cellStyle name="SAPBEXexcBad9" xfId="2977"/>
    <cellStyle name="SAPBEXexcBad9 2" xfId="3298"/>
    <cellStyle name="SAPBEXexcBad9 3" xfId="3297"/>
    <cellStyle name="SAPBEXexcCritical4" xfId="2978"/>
    <cellStyle name="SAPBEXexcCritical4 2" xfId="3300"/>
    <cellStyle name="SAPBEXexcCritical4 3" xfId="3299"/>
    <cellStyle name="SAPBEXexcCritical5" xfId="2979"/>
    <cellStyle name="SAPBEXexcCritical5 2" xfId="3302"/>
    <cellStyle name="SAPBEXexcCritical5 3" xfId="3301"/>
    <cellStyle name="SAPBEXexcCritical6" xfId="2980"/>
    <cellStyle name="SAPBEXexcCritical6 2" xfId="3304"/>
    <cellStyle name="SAPBEXexcCritical6 3" xfId="3303"/>
    <cellStyle name="SAPBEXexcGood1" xfId="2981"/>
    <cellStyle name="SAPBEXexcGood1 2" xfId="3306"/>
    <cellStyle name="SAPBEXexcGood1 3" xfId="3305"/>
    <cellStyle name="SAPBEXexcGood2" xfId="2982"/>
    <cellStyle name="SAPBEXexcGood2 2" xfId="3308"/>
    <cellStyle name="SAPBEXexcGood2 3" xfId="3307"/>
    <cellStyle name="SAPBEXexcGood3" xfId="2983"/>
    <cellStyle name="SAPBEXexcGood3 2" xfId="3310"/>
    <cellStyle name="SAPBEXexcGood3 3" xfId="3309"/>
    <cellStyle name="SAPBEXfilterDrill" xfId="2984"/>
    <cellStyle name="SAPBEXfilterDrill 2" xfId="2985"/>
    <cellStyle name="SAPBEXfilterDrill 2 2" xfId="3311"/>
    <cellStyle name="SAPBEXfilterItem" xfId="2986"/>
    <cellStyle name="SAPBEXfilterText" xfId="2987"/>
    <cellStyle name="SAPBEXformats" xfId="2988"/>
    <cellStyle name="SAPBEXformats 2" xfId="3313"/>
    <cellStyle name="SAPBEXformats 3" xfId="3312"/>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 2 2" xfId="3316"/>
    <cellStyle name="SAPBEXHLevel0 2 3" xfId="3315"/>
    <cellStyle name="SAPBEXHLevel0 3" xfId="3317"/>
    <cellStyle name="SAPBEXHLevel0 4" xfId="3314"/>
    <cellStyle name="SAPBEXHLevel0_1.3 Acc Costs NG (2011)" xfId="2997"/>
    <cellStyle name="SAPBEXHLevel0X" xfId="2998"/>
    <cellStyle name="SAPBEXHLevel0X 2" xfId="2999"/>
    <cellStyle name="SAPBEXHLevel0X 2 2" xfId="3320"/>
    <cellStyle name="SAPBEXHLevel0X 2 3" xfId="3319"/>
    <cellStyle name="SAPBEXHLevel0X 3" xfId="3321"/>
    <cellStyle name="SAPBEXHLevel0X 4" xfId="3318"/>
    <cellStyle name="SAPBEXHLevel0X_1.3 Acc Costs NG (2011)" xfId="3000"/>
    <cellStyle name="SAPBEXHLevel1" xfId="3001"/>
    <cellStyle name="SAPBEXHLevel1 2" xfId="3002"/>
    <cellStyle name="SAPBEXHLevel1 2 2" xfId="3324"/>
    <cellStyle name="SAPBEXHLevel1 2 3" xfId="3323"/>
    <cellStyle name="SAPBEXHLevel1 3" xfId="3325"/>
    <cellStyle name="SAPBEXHLevel1 4" xfId="3322"/>
    <cellStyle name="SAPBEXHLevel1_1.3 Acc Costs NG (2011)" xfId="3003"/>
    <cellStyle name="SAPBEXHLevel1X" xfId="3004"/>
    <cellStyle name="SAPBEXHLevel1X 2" xfId="3005"/>
    <cellStyle name="SAPBEXHLevel1X 2 2" xfId="3328"/>
    <cellStyle name="SAPBEXHLevel1X 2 3" xfId="3327"/>
    <cellStyle name="SAPBEXHLevel1X 3" xfId="3329"/>
    <cellStyle name="SAPBEXHLevel1X 4" xfId="3326"/>
    <cellStyle name="SAPBEXHLevel1X_1.3 Acc Costs NG (2011)" xfId="3006"/>
    <cellStyle name="SAPBEXHLevel2" xfId="3007"/>
    <cellStyle name="SAPBEXHLevel2 2" xfId="3008"/>
    <cellStyle name="SAPBEXHLevel2 2 2" xfId="3332"/>
    <cellStyle name="SAPBEXHLevel2 2 3" xfId="3331"/>
    <cellStyle name="SAPBEXHLevel2 3" xfId="3333"/>
    <cellStyle name="SAPBEXHLevel2 4" xfId="3330"/>
    <cellStyle name="SAPBEXHLevel2_1.3 Acc Costs NG (2011)" xfId="3009"/>
    <cellStyle name="SAPBEXHLevel2X" xfId="3010"/>
    <cellStyle name="SAPBEXHLevel2X 2" xfId="3011"/>
    <cellStyle name="SAPBEXHLevel2X 2 2" xfId="3336"/>
    <cellStyle name="SAPBEXHLevel2X 2 3" xfId="3335"/>
    <cellStyle name="SAPBEXHLevel2X 3" xfId="3337"/>
    <cellStyle name="SAPBEXHLevel2X 4" xfId="3334"/>
    <cellStyle name="SAPBEXHLevel2X_1.3 Acc Costs NG (2011)" xfId="3012"/>
    <cellStyle name="SAPBEXHLevel3" xfId="3013"/>
    <cellStyle name="SAPBEXHLevel3 2" xfId="3014"/>
    <cellStyle name="SAPBEXHLevel3 2 2" xfId="3340"/>
    <cellStyle name="SAPBEXHLevel3 2 3" xfId="3339"/>
    <cellStyle name="SAPBEXHLevel3 3" xfId="3341"/>
    <cellStyle name="SAPBEXHLevel3 4" xfId="3338"/>
    <cellStyle name="SAPBEXHLevel3_1.3 Acc Costs NG (2011)" xfId="3015"/>
    <cellStyle name="SAPBEXHLevel3X" xfId="3016"/>
    <cellStyle name="SAPBEXHLevel3X 2" xfId="3017"/>
    <cellStyle name="SAPBEXHLevel3X 2 2" xfId="3344"/>
    <cellStyle name="SAPBEXHLevel3X 2 3" xfId="3343"/>
    <cellStyle name="SAPBEXHLevel3X 3" xfId="3345"/>
    <cellStyle name="SAPBEXHLevel3X 4" xfId="3342"/>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ItemHeader 2" xfId="3347"/>
    <cellStyle name="SAPBEXItemHeader 3" xfId="3346"/>
    <cellStyle name="SAPBEXresData" xfId="3037"/>
    <cellStyle name="SAPBEXresData 2" xfId="3349"/>
    <cellStyle name="SAPBEXresData 3" xfId="3348"/>
    <cellStyle name="SAPBEXresDataEmph" xfId="3038"/>
    <cellStyle name="SAPBEXresDataEmph 2" xfId="3351"/>
    <cellStyle name="SAPBEXresDataEmph 3" xfId="3350"/>
    <cellStyle name="SAPBEXresItem" xfId="3039"/>
    <cellStyle name="SAPBEXresItem 2" xfId="3353"/>
    <cellStyle name="SAPBEXresItem 3" xfId="3352"/>
    <cellStyle name="SAPBEXresItemX" xfId="3040"/>
    <cellStyle name="SAPBEXresItemX 2" xfId="3355"/>
    <cellStyle name="SAPBEXresItemX 3" xfId="3354"/>
    <cellStyle name="SAPBEXstdData" xfId="3041"/>
    <cellStyle name="SAPBEXstdData 2" xfId="3086"/>
    <cellStyle name="SAPBEXstdData 2 2" xfId="3357"/>
    <cellStyle name="SAPBEXstdData 3" xfId="3356"/>
    <cellStyle name="SAPBEXstdDataEmph" xfId="3042"/>
    <cellStyle name="SAPBEXstdDataEmph 2" xfId="3359"/>
    <cellStyle name="SAPBEXstdDataEmph 3" xfId="3358"/>
    <cellStyle name="SAPBEXstdItem" xfId="3043"/>
    <cellStyle name="SAPBEXstdItem 2" xfId="3085"/>
    <cellStyle name="SAPBEXstdItem 2 2" xfId="3361"/>
    <cellStyle name="SAPBEXstdItem 3" xfId="3360"/>
    <cellStyle name="SAPBEXstdItemX" xfId="3044"/>
    <cellStyle name="SAPBEXstdItemX 2" xfId="3363"/>
    <cellStyle name="SAPBEXstdItemX 3" xfId="3362"/>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APBEXundefined 2" xfId="3365"/>
    <cellStyle name="SAPBEXundefined 3" xfId="336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2 2 2" xfId="3366"/>
    <cellStyle name="Total 1 2 2 3" xfId="3367"/>
    <cellStyle name="Total 1 2 3" xfId="3368"/>
    <cellStyle name="Total 1 2 4" xfId="3369"/>
    <cellStyle name="Total 1 3" xfId="3066"/>
    <cellStyle name="Total 1 3 2" xfId="3067"/>
    <cellStyle name="Total 1 3 2 2" xfId="3370"/>
    <cellStyle name="Total 1 3 2 3" xfId="3371"/>
    <cellStyle name="Total 1 3 3" xfId="3372"/>
    <cellStyle name="Total 1 3 4" xfId="3373"/>
    <cellStyle name="Total 1 4" xfId="3068"/>
    <cellStyle name="Total 1 4 2" xfId="3069"/>
    <cellStyle name="Total 1 4 2 2" xfId="3374"/>
    <cellStyle name="Total 1 4 2 3" xfId="3375"/>
    <cellStyle name="Total 1 4 3" xfId="3376"/>
    <cellStyle name="Total 1 4 4" xfId="3377"/>
    <cellStyle name="Total 1 5" xfId="3070"/>
    <cellStyle name="Total 1 5 2" xfId="3378"/>
    <cellStyle name="Total 1 5 3" xfId="3379"/>
    <cellStyle name="Total 1 6" xfId="3380"/>
    <cellStyle name="Total 1 7" xfId="3381"/>
    <cellStyle name="Total 2" xfId="156"/>
    <cellStyle name="Total 2 2" xfId="157"/>
    <cellStyle name="Total 2 2 2" xfId="3384"/>
    <cellStyle name="Total 2 2 3" xfId="3383"/>
    <cellStyle name="Total 2 3" xfId="158"/>
    <cellStyle name="Total 2 3 2" xfId="3385"/>
    <cellStyle name="Total 2 4" xfId="3071"/>
    <cellStyle name="Total 2 5" xfId="3382"/>
    <cellStyle name="Total 3" xfId="3072"/>
    <cellStyle name="Total 3 2" xfId="3387"/>
    <cellStyle name="Total 3 3" xfId="3386"/>
    <cellStyle name="Total 4" xfId="3388"/>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261">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D9D9D9"/>
      </font>
    </dxf>
    <dxf>
      <font>
        <color rgb="FFD9D9D9"/>
      </font>
    </dxf>
    <dxf>
      <font>
        <color rgb="FFD9D9D9"/>
      </font>
    </dxf>
    <dxf>
      <font>
        <color rgb="FFD9D9D9"/>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'1-Summary'!$D$7:$K$7</c:f>
              <c:numCache>
                <c:formatCode>"£"#,##0.00</c:formatCode>
                <c:ptCount val="8"/>
                <c:pt idx="0">
                  <c:v>302299412.98999995</c:v>
                </c:pt>
                <c:pt idx="1">
                  <c:v>312562745.62000012</c:v>
                </c:pt>
                <c:pt idx="2">
                  <c:v>312780813.69000006</c:v>
                </c:pt>
                <c:pt idx="3">
                  <c:v>302866760.19000006</c:v>
                </c:pt>
                <c:pt idx="4">
                  <c:v>313359948.83000004</c:v>
                </c:pt>
                <c:pt idx="5">
                  <c:v>303715362.3300001</c:v>
                </c:pt>
                <c:pt idx="6">
                  <c:v>309858246.99999994</c:v>
                </c:pt>
                <c:pt idx="7">
                  <c:v>310573206.23000002</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'1-Summary'!$D$8:$K$8</c:f>
              <c:numCache>
                <c:formatCode>"£"#,##0.00</c:formatCode>
                <c:ptCount val="8"/>
                <c:pt idx="0">
                  <c:v>14591606.040000001</c:v>
                </c:pt>
                <c:pt idx="1">
                  <c:v>14290600.700000003</c:v>
                </c:pt>
                <c:pt idx="2">
                  <c:v>15048321.280000001</c:v>
                </c:pt>
                <c:pt idx="3">
                  <c:v>17528307.300000004</c:v>
                </c:pt>
                <c:pt idx="4">
                  <c:v>29476349.270000003</c:v>
                </c:pt>
                <c:pt idx="5">
                  <c:v>37862420.689999998</c:v>
                </c:pt>
                <c:pt idx="6">
                  <c:v>42951905.579999998</c:v>
                </c:pt>
                <c:pt idx="7">
                  <c:v>52085770.329999998</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'1-Summary'!$D$9:$K$9</c:f>
              <c:numCache>
                <c:formatCode>"£"#,##0.00</c:formatCode>
                <c:ptCount val="8"/>
                <c:pt idx="0">
                  <c:v>2213969.2899999991</c:v>
                </c:pt>
                <c:pt idx="1">
                  <c:v>1483244.9600000009</c:v>
                </c:pt>
                <c:pt idx="2">
                  <c:v>830443.16999999899</c:v>
                </c:pt>
                <c:pt idx="3">
                  <c:v>-385853.98999999836</c:v>
                </c:pt>
                <c:pt idx="4">
                  <c:v>58182.640000000596</c:v>
                </c:pt>
                <c:pt idx="5">
                  <c:v>-765656.95999999717</c:v>
                </c:pt>
                <c:pt idx="6">
                  <c:v>374357.96999999881</c:v>
                </c:pt>
                <c:pt idx="7">
                  <c:v>-1327183.9100000113</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'1-Summary'!$D$10:$K$10</c:f>
              <c:numCache>
                <c:formatCode>"£"#,##0.00</c:formatCode>
                <c:ptCount val="8"/>
                <c:pt idx="0">
                  <c:v>194233.54</c:v>
                </c:pt>
                <c:pt idx="1">
                  <c:v>200707.69</c:v>
                </c:pt>
                <c:pt idx="2">
                  <c:v>200263.88</c:v>
                </c:pt>
                <c:pt idx="3">
                  <c:v>189788.22</c:v>
                </c:pt>
                <c:pt idx="4" formatCode="&quot;£&quot;#,##0.00_);[Red]\(&quot;£&quot;#,##0.00\)">
                  <c:v>196114.17</c:v>
                </c:pt>
                <c:pt idx="5" formatCode="&quot;£&quot;#,##0.00_);[Red]\(&quot;£&quot;#,##0.00\)">
                  <c:v>189786.88</c:v>
                </c:pt>
                <c:pt idx="6" formatCode="&quot;£&quot;#,##0.00_);[Red]\(&quot;£&quot;#,##0.00\)">
                  <c:v>196114.66</c:v>
                </c:pt>
                <c:pt idx="7" formatCode="&quot;£&quot;#,##0.00_);[Red]\(&quot;£&quot;#,##0.00\)">
                  <c:v>196114.87000000002</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'1-Summary'!$D$11:$K$11</c:f>
              <c:numCache>
                <c:formatCode>"£"#,##0.00</c:formatCode>
                <c:ptCount val="8"/>
                <c:pt idx="0">
                  <c:v>1621553.6099999999</c:v>
                </c:pt>
                <c:pt idx="1">
                  <c:v>1735803.7100000004</c:v>
                </c:pt>
                <c:pt idx="2">
                  <c:v>1735803.7100000004</c:v>
                </c:pt>
                <c:pt idx="3">
                  <c:v>1760935.5099999998</c:v>
                </c:pt>
                <c:pt idx="4">
                  <c:v>8332609.7100000009</c:v>
                </c:pt>
                <c:pt idx="5">
                  <c:v>8064487.6900000004</c:v>
                </c:pt>
                <c:pt idx="6">
                  <c:v>8796213.7200000007</c:v>
                </c:pt>
                <c:pt idx="7">
                  <c:v>10143131.929999998</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43252</c:v>
                </c:pt>
                <c:pt idx="1">
                  <c:v>43282</c:v>
                </c:pt>
                <c:pt idx="2">
                  <c:v>43313</c:v>
                </c:pt>
                <c:pt idx="3">
                  <c:v>43344</c:v>
                </c:pt>
                <c:pt idx="4">
                  <c:v>43374</c:v>
                </c:pt>
                <c:pt idx="5">
                  <c:v>43405</c:v>
                </c:pt>
                <c:pt idx="6">
                  <c:v>43435</c:v>
                </c:pt>
                <c:pt idx="7">
                  <c:v>43466</c:v>
                </c:pt>
              </c:numCache>
            </c:numRef>
          </c:cat>
          <c:val>
            <c:numRef>
              <c:f>'1-Summary'!$D$12:$K$12</c:f>
              <c:numCache>
                <c:formatCode>"£"#,##0.00</c:formatCode>
                <c:ptCount val="8"/>
                <c:pt idx="0">
                  <c:v>18117525.199999999</c:v>
                </c:pt>
                <c:pt idx="1">
                  <c:v>18720256.489999998</c:v>
                </c:pt>
                <c:pt idx="2">
                  <c:v>18720256.489999998</c:v>
                </c:pt>
                <c:pt idx="3">
                  <c:v>18113875.739999998</c:v>
                </c:pt>
                <c:pt idx="4">
                  <c:v>13807265.850000001</c:v>
                </c:pt>
                <c:pt idx="5">
                  <c:v>13789980.960000001</c:v>
                </c:pt>
                <c:pt idx="6">
                  <c:v>13770471.59</c:v>
                </c:pt>
                <c:pt idx="7">
                  <c:v>13947987.58</c:v>
                </c:pt>
              </c:numCache>
            </c:numRef>
          </c:val>
        </c:ser>
        <c:dLbls>
          <c:showLegendKey val="0"/>
          <c:showVal val="0"/>
          <c:showCatName val="0"/>
          <c:showSerName val="0"/>
          <c:showPercent val="0"/>
          <c:showBubbleSize val="0"/>
        </c:dLbls>
        <c:gapWidth val="150"/>
        <c:shape val="cylinder"/>
        <c:axId val="312411264"/>
        <c:axId val="312412800"/>
        <c:axId val="0"/>
      </c:bar3DChart>
      <c:dateAx>
        <c:axId val="312411264"/>
        <c:scaling>
          <c:orientation val="minMax"/>
        </c:scaling>
        <c:delete val="0"/>
        <c:axPos val="b"/>
        <c:numFmt formatCode="mmm\-yy" sourceLinked="1"/>
        <c:majorTickMark val="out"/>
        <c:minorTickMark val="none"/>
        <c:tickLblPos val="nextTo"/>
        <c:crossAx val="312412800"/>
        <c:crosses val="autoZero"/>
        <c:auto val="1"/>
        <c:lblOffset val="100"/>
        <c:baseTimeUnit val="months"/>
      </c:dateAx>
      <c:valAx>
        <c:axId val="312412800"/>
        <c:scaling>
          <c:logBase val="10"/>
          <c:orientation val="minMax"/>
        </c:scaling>
        <c:delete val="0"/>
        <c:axPos val="l"/>
        <c:majorGridlines/>
        <c:numFmt formatCode="&quot;£&quot;#,##0_);[Red]\(&quot;£&quot;#,##0\)" sourceLinked="0"/>
        <c:majorTickMark val="out"/>
        <c:minorTickMark val="none"/>
        <c:tickLblPos val="nextTo"/>
        <c:crossAx val="312411264"/>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July</c:v>
                </c:pt>
                <c:pt idx="1">
                  <c:v>August</c:v>
                </c:pt>
                <c:pt idx="2">
                  <c:v>September</c:v>
                </c:pt>
                <c:pt idx="3">
                  <c:v>October</c:v>
                </c:pt>
                <c:pt idx="4">
                  <c:v>November</c:v>
                </c:pt>
                <c:pt idx="5">
                  <c:v>December</c:v>
                </c:pt>
                <c:pt idx="6">
                  <c:v>January</c:v>
                </c:pt>
                <c:pt idx="7">
                  <c:v>Feb</c:v>
                </c:pt>
              </c:strCache>
            </c:strRef>
          </c:cat>
          <c:val>
            <c:numRef>
              <c:f>'1-Summary'!$P$26:$W$26</c:f>
              <c:numCache>
                <c:formatCode>General</c:formatCode>
                <c:ptCount val="8"/>
                <c:pt idx="0">
                  <c:v>427</c:v>
                </c:pt>
                <c:pt idx="1">
                  <c:v>427</c:v>
                </c:pt>
                <c:pt idx="2">
                  <c:v>429</c:v>
                </c:pt>
                <c:pt idx="3">
                  <c:v>433</c:v>
                </c:pt>
                <c:pt idx="4">
                  <c:v>437</c:v>
                </c:pt>
                <c:pt idx="5">
                  <c:v>438</c:v>
                </c:pt>
                <c:pt idx="6">
                  <c:v>441</c:v>
                </c:pt>
                <c:pt idx="7">
                  <c:v>441</c:v>
                </c:pt>
              </c:numCache>
            </c:numRef>
          </c:val>
          <c:smooth val="0"/>
        </c:ser>
        <c:ser>
          <c:idx val="1"/>
          <c:order val="1"/>
          <c:tx>
            <c:strRef>
              <c:f>'1-Summary'!$O$27</c:f>
              <c:strCache>
                <c:ptCount val="1"/>
                <c:pt idx="0">
                  <c:v>Class 2</c:v>
                </c:pt>
              </c:strCache>
            </c:strRef>
          </c:tx>
          <c:marker>
            <c:symbol val="none"/>
          </c:marker>
          <c:cat>
            <c:strRef>
              <c:f>'1-Summary'!$P$25:$W$25</c:f>
              <c:strCache>
                <c:ptCount val="8"/>
                <c:pt idx="0">
                  <c:v>July</c:v>
                </c:pt>
                <c:pt idx="1">
                  <c:v>August</c:v>
                </c:pt>
                <c:pt idx="2">
                  <c:v>September</c:v>
                </c:pt>
                <c:pt idx="3">
                  <c:v>October</c:v>
                </c:pt>
                <c:pt idx="4">
                  <c:v>November</c:v>
                </c:pt>
                <c:pt idx="5">
                  <c:v>December</c:v>
                </c:pt>
                <c:pt idx="6">
                  <c:v>January</c:v>
                </c:pt>
                <c:pt idx="7">
                  <c:v>Feb</c:v>
                </c:pt>
              </c:strCache>
            </c:strRef>
          </c:cat>
          <c:val>
            <c:numRef>
              <c:f>'1-Summary'!$P$27:$W$27</c:f>
              <c:numCache>
                <c:formatCode>General</c:formatCode>
                <c:ptCount val="8"/>
                <c:pt idx="0">
                  <c:v>658</c:v>
                </c:pt>
                <c:pt idx="1">
                  <c:v>655</c:v>
                </c:pt>
                <c:pt idx="2">
                  <c:v>650</c:v>
                </c:pt>
                <c:pt idx="3">
                  <c:v>645</c:v>
                </c:pt>
                <c:pt idx="4">
                  <c:v>636</c:v>
                </c:pt>
                <c:pt idx="5">
                  <c:v>639</c:v>
                </c:pt>
                <c:pt idx="6">
                  <c:v>638</c:v>
                </c:pt>
                <c:pt idx="7">
                  <c:v>633</c:v>
                </c:pt>
              </c:numCache>
            </c:numRef>
          </c:val>
          <c:smooth val="0"/>
        </c:ser>
        <c:ser>
          <c:idx val="2"/>
          <c:order val="2"/>
          <c:tx>
            <c:strRef>
              <c:f>'1-Summary'!$O$28</c:f>
              <c:strCache>
                <c:ptCount val="1"/>
                <c:pt idx="0">
                  <c:v>Class 3</c:v>
                </c:pt>
              </c:strCache>
            </c:strRef>
          </c:tx>
          <c:marker>
            <c:symbol val="none"/>
          </c:marker>
          <c:cat>
            <c:strRef>
              <c:f>'1-Summary'!$P$25:$W$25</c:f>
              <c:strCache>
                <c:ptCount val="8"/>
                <c:pt idx="0">
                  <c:v>July</c:v>
                </c:pt>
                <c:pt idx="1">
                  <c:v>August</c:v>
                </c:pt>
                <c:pt idx="2">
                  <c:v>September</c:v>
                </c:pt>
                <c:pt idx="3">
                  <c:v>October</c:v>
                </c:pt>
                <c:pt idx="4">
                  <c:v>November</c:v>
                </c:pt>
                <c:pt idx="5">
                  <c:v>December</c:v>
                </c:pt>
                <c:pt idx="6">
                  <c:v>January</c:v>
                </c:pt>
                <c:pt idx="7">
                  <c:v>Feb</c:v>
                </c:pt>
              </c:strCache>
            </c:strRef>
          </c:cat>
          <c:val>
            <c:numRef>
              <c:f>'1-Summary'!$P$28:$W$28</c:f>
              <c:numCache>
                <c:formatCode>#,##0</c:formatCode>
                <c:ptCount val="8"/>
                <c:pt idx="0">
                  <c:v>125491</c:v>
                </c:pt>
                <c:pt idx="1">
                  <c:v>78827</c:v>
                </c:pt>
                <c:pt idx="2">
                  <c:v>88860</c:v>
                </c:pt>
                <c:pt idx="3">
                  <c:v>87615</c:v>
                </c:pt>
                <c:pt idx="4">
                  <c:v>95286</c:v>
                </c:pt>
                <c:pt idx="5">
                  <c:v>95544</c:v>
                </c:pt>
                <c:pt idx="6">
                  <c:v>95568</c:v>
                </c:pt>
                <c:pt idx="7">
                  <c:v>98369</c:v>
                </c:pt>
              </c:numCache>
            </c:numRef>
          </c:val>
          <c:smooth val="0"/>
        </c:ser>
        <c:ser>
          <c:idx val="3"/>
          <c:order val="3"/>
          <c:tx>
            <c:strRef>
              <c:f>'1-Summary'!$O$29</c:f>
              <c:strCache>
                <c:ptCount val="1"/>
                <c:pt idx="0">
                  <c:v>Class 4</c:v>
                </c:pt>
              </c:strCache>
            </c:strRef>
          </c:tx>
          <c:marker>
            <c:symbol val="none"/>
          </c:marker>
          <c:cat>
            <c:strRef>
              <c:f>'1-Summary'!$P$25:$W$25</c:f>
              <c:strCache>
                <c:ptCount val="8"/>
                <c:pt idx="0">
                  <c:v>July</c:v>
                </c:pt>
                <c:pt idx="1">
                  <c:v>August</c:v>
                </c:pt>
                <c:pt idx="2">
                  <c:v>September</c:v>
                </c:pt>
                <c:pt idx="3">
                  <c:v>October</c:v>
                </c:pt>
                <c:pt idx="4">
                  <c:v>November</c:v>
                </c:pt>
                <c:pt idx="5">
                  <c:v>December</c:v>
                </c:pt>
                <c:pt idx="6">
                  <c:v>January</c:v>
                </c:pt>
                <c:pt idx="7">
                  <c:v>Feb</c:v>
                </c:pt>
              </c:strCache>
            </c:strRef>
          </c:cat>
          <c:val>
            <c:numRef>
              <c:f>'1-Summary'!$P$29:$W$29</c:f>
              <c:numCache>
                <c:formatCode>#,##0</c:formatCode>
                <c:ptCount val="8"/>
                <c:pt idx="0">
                  <c:v>24038014</c:v>
                </c:pt>
                <c:pt idx="1">
                  <c:v>24101362</c:v>
                </c:pt>
                <c:pt idx="2">
                  <c:v>24110132</c:v>
                </c:pt>
                <c:pt idx="3">
                  <c:v>24128941</c:v>
                </c:pt>
                <c:pt idx="4">
                  <c:v>24146202</c:v>
                </c:pt>
                <c:pt idx="5">
                  <c:v>24160382</c:v>
                </c:pt>
                <c:pt idx="6">
                  <c:v>24173580</c:v>
                </c:pt>
                <c:pt idx="7">
                  <c:v>24197837</c:v>
                </c:pt>
              </c:numCache>
            </c:numRef>
          </c:val>
          <c:smooth val="0"/>
        </c:ser>
        <c:dLbls>
          <c:showLegendKey val="0"/>
          <c:showVal val="0"/>
          <c:showCatName val="0"/>
          <c:showSerName val="0"/>
          <c:showPercent val="0"/>
          <c:showBubbleSize val="0"/>
        </c:dLbls>
        <c:marker val="1"/>
        <c:smooth val="0"/>
        <c:axId val="312443648"/>
        <c:axId val="312445184"/>
      </c:lineChart>
      <c:catAx>
        <c:axId val="312443648"/>
        <c:scaling>
          <c:orientation val="minMax"/>
        </c:scaling>
        <c:delete val="0"/>
        <c:axPos val="b"/>
        <c:majorTickMark val="out"/>
        <c:minorTickMark val="none"/>
        <c:tickLblPos val="nextTo"/>
        <c:crossAx val="312445184"/>
        <c:crosses val="autoZero"/>
        <c:auto val="1"/>
        <c:lblAlgn val="ctr"/>
        <c:lblOffset val="100"/>
        <c:noMultiLvlLbl val="0"/>
      </c:catAx>
      <c:valAx>
        <c:axId val="312445184"/>
        <c:scaling>
          <c:logBase val="10"/>
          <c:orientation val="minMax"/>
        </c:scaling>
        <c:delete val="0"/>
        <c:axPos val="l"/>
        <c:majorGridlines/>
        <c:numFmt formatCode="General" sourceLinked="1"/>
        <c:majorTickMark val="out"/>
        <c:minorTickMark val="none"/>
        <c:tickLblPos val="nextTo"/>
        <c:crossAx val="312443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xoserve.com/news/release-3-track-2-successful-implementation/" TargetMode="External"/><Relationship Id="rId7" Type="http://schemas.openxmlformats.org/officeDocument/2006/relationships/hyperlink" Target="https://www.xoserve.com/calendar/release-awareness-session-28th-february-2019/"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xoserve.com/news/new-unidentified-gas-task-force-investigation-guide/" TargetMode="External"/><Relationship Id="rId5" Type="http://schemas.openxmlformats.org/officeDocument/2006/relationships/hyperlink" Target="https://www.xoserve.com/news/minor-release-drop-3-successful-implementation/" TargetMode="External"/><Relationship Id="rId4" Type="http://schemas.openxmlformats.org/officeDocument/2006/relationships/hyperlink" Target="https://www.xoserve.com/calendar/non-standard-sites-training-day-15th-february-201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32</xdr:row>
      <xdr:rowOff>123825</xdr:rowOff>
    </xdr:from>
    <xdr:to>
      <xdr:col>4</xdr:col>
      <xdr:colOff>752475</xdr:colOff>
      <xdr:row>33</xdr:row>
      <xdr:rowOff>180975</xdr:rowOff>
    </xdr:to>
    <xdr:sp macro="" textlink="">
      <xdr:nvSpPr>
        <xdr:cNvPr id="3" name="Rectangle 2"/>
        <xdr:cNvSpPr/>
      </xdr:nvSpPr>
      <xdr:spPr>
        <a:xfrm>
          <a:off x="247650" y="5514975"/>
          <a:ext cx="335280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133350</xdr:colOff>
      <xdr:row>32</xdr:row>
      <xdr:rowOff>114299</xdr:rowOff>
    </xdr:from>
    <xdr:to>
      <xdr:col>4</xdr:col>
      <xdr:colOff>619125</xdr:colOff>
      <xdr:row>33</xdr:row>
      <xdr:rowOff>180974</xdr:rowOff>
    </xdr:to>
    <xdr:sp macro="" textlink="">
      <xdr:nvSpPr>
        <xdr:cNvPr id="5" name="Rectangle 4">
          <a:hlinkClick xmlns:r="http://schemas.openxmlformats.org/officeDocument/2006/relationships" r:id="rId3"/>
        </xdr:cNvPr>
        <xdr:cNvSpPr/>
      </xdr:nvSpPr>
      <xdr:spPr>
        <a:xfrm>
          <a:off x="209550" y="5505449"/>
          <a:ext cx="32575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133350</xdr:colOff>
      <xdr:row>33</xdr:row>
      <xdr:rowOff>123825</xdr:rowOff>
    </xdr:from>
    <xdr:to>
      <xdr:col>3</xdr:col>
      <xdr:colOff>742950</xdr:colOff>
      <xdr:row>34</xdr:row>
      <xdr:rowOff>95250</xdr:rowOff>
    </xdr:to>
    <xdr:sp macro="" textlink="">
      <xdr:nvSpPr>
        <xdr:cNvPr id="6" name="Rectangle 5">
          <a:hlinkClick xmlns:r="http://schemas.openxmlformats.org/officeDocument/2006/relationships" r:id="rId4"/>
        </xdr:cNvPr>
        <xdr:cNvSpPr/>
      </xdr:nvSpPr>
      <xdr:spPr>
        <a:xfrm>
          <a:off x="209550" y="5705475"/>
          <a:ext cx="23907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104775</xdr:colOff>
      <xdr:row>34</xdr:row>
      <xdr:rowOff>133350</xdr:rowOff>
    </xdr:from>
    <xdr:to>
      <xdr:col>4</xdr:col>
      <xdr:colOff>857250</xdr:colOff>
      <xdr:row>36</xdr:row>
      <xdr:rowOff>0</xdr:rowOff>
    </xdr:to>
    <xdr:sp macro="" textlink="">
      <xdr:nvSpPr>
        <xdr:cNvPr id="7" name="Rectangle 6">
          <a:hlinkClick xmlns:r="http://schemas.openxmlformats.org/officeDocument/2006/relationships" r:id="rId5"/>
        </xdr:cNvPr>
        <xdr:cNvSpPr/>
      </xdr:nvSpPr>
      <xdr:spPr>
        <a:xfrm>
          <a:off x="180975" y="5905500"/>
          <a:ext cx="35242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9524</xdr:colOff>
      <xdr:row>35</xdr:row>
      <xdr:rowOff>133350</xdr:rowOff>
    </xdr:from>
    <xdr:to>
      <xdr:col>5</xdr:col>
      <xdr:colOff>57149</xdr:colOff>
      <xdr:row>36</xdr:row>
      <xdr:rowOff>161925</xdr:rowOff>
    </xdr:to>
    <xdr:sp macro="" textlink="">
      <xdr:nvSpPr>
        <xdr:cNvPr id="8" name="Rectangle 7">
          <a:hlinkClick xmlns:r="http://schemas.openxmlformats.org/officeDocument/2006/relationships" r:id="rId6"/>
        </xdr:cNvPr>
        <xdr:cNvSpPr/>
      </xdr:nvSpPr>
      <xdr:spPr>
        <a:xfrm>
          <a:off x="228599" y="6096000"/>
          <a:ext cx="37052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19050</xdr:colOff>
      <xdr:row>36</xdr:row>
      <xdr:rowOff>152400</xdr:rowOff>
    </xdr:from>
    <xdr:to>
      <xdr:col>3</xdr:col>
      <xdr:colOff>361950</xdr:colOff>
      <xdr:row>37</xdr:row>
      <xdr:rowOff>152400</xdr:rowOff>
    </xdr:to>
    <xdr:sp macro="" textlink="">
      <xdr:nvSpPr>
        <xdr:cNvPr id="9" name="Rectangle 8">
          <a:hlinkClick xmlns:r="http://schemas.openxmlformats.org/officeDocument/2006/relationships" r:id="rId7"/>
        </xdr:cNvPr>
        <xdr:cNvSpPr/>
      </xdr:nvSpPr>
      <xdr:spPr>
        <a:xfrm>
          <a:off x="238125" y="6305550"/>
          <a:ext cx="19812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7" name="Freeform 6">
          <a:extLst>
            <a:ext uri="{FF2B5EF4-FFF2-40B4-BE49-F238E27FC236}">
              <a16:creationId xmlns="" xmlns:a16="http://schemas.microsoft.com/office/drawing/2014/main" id="{00000000-0008-0000-0D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750665</xdr:colOff>
      <xdr:row>3</xdr:row>
      <xdr:rowOff>168089</xdr:rowOff>
    </xdr:from>
    <xdr:to>
      <xdr:col>17</xdr:col>
      <xdr:colOff>225136</xdr:colOff>
      <xdr:row>10</xdr:row>
      <xdr:rowOff>190490</xdr:rowOff>
    </xdr:to>
    <xdr:sp macro="" textlink="">
      <xdr:nvSpPr>
        <xdr:cNvPr id="6" name="Freeform 5">
          <a:extLst>
            <a:ext uri="{FF2B5EF4-FFF2-40B4-BE49-F238E27FC236}">
              <a16:creationId xmlns:a16="http://schemas.microsoft.com/office/drawing/2014/main" xmlns=""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750665</xdr:colOff>
      <xdr:row>3</xdr:row>
      <xdr:rowOff>168089</xdr:rowOff>
    </xdr:from>
    <xdr:to>
      <xdr:col>17</xdr:col>
      <xdr:colOff>225136</xdr:colOff>
      <xdr:row>10</xdr:row>
      <xdr:rowOff>190490</xdr:rowOff>
    </xdr:to>
    <xdr:sp macro="" textlink="">
      <xdr:nvSpPr>
        <xdr:cNvPr id="9" name="Freeform 8">
          <a:extLst>
            <a:ext uri="{FF2B5EF4-FFF2-40B4-BE49-F238E27FC236}">
              <a16:creationId xmlns="" xmlns:a16="http://schemas.microsoft.com/office/drawing/2014/main"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66675</xdr:rowOff>
    </xdr:from>
    <xdr:to>
      <xdr:col>9</xdr:col>
      <xdr:colOff>38100</xdr:colOff>
      <xdr:row>15</xdr:row>
      <xdr:rowOff>95251</xdr:rowOff>
    </xdr:to>
    <xdr:pic>
      <xdr:nvPicPr>
        <xdr:cNvPr id="2" name="Picture 1"/>
        <xdr:cNvPicPr>
          <a:picLocks noChangeAspect="1"/>
        </xdr:cNvPicPr>
      </xdr:nvPicPr>
      <xdr:blipFill rotWithShape="1">
        <a:blip xmlns:r="http://schemas.openxmlformats.org/officeDocument/2006/relationships" r:embed="rId1"/>
        <a:srcRect l="14204" t="25394" r="17340" b="5978"/>
        <a:stretch/>
      </xdr:blipFill>
      <xdr:spPr>
        <a:xfrm>
          <a:off x="0" y="66675"/>
          <a:ext cx="8905875" cy="5019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10</xdr:col>
      <xdr:colOff>857250</xdr:colOff>
      <xdr:row>13</xdr:row>
      <xdr:rowOff>256261</xdr:rowOff>
    </xdr:to>
    <xdr:pic>
      <xdr:nvPicPr>
        <xdr:cNvPr id="2" name="Picture 1"/>
        <xdr:cNvPicPr>
          <a:picLocks noChangeAspect="1"/>
        </xdr:cNvPicPr>
      </xdr:nvPicPr>
      <xdr:blipFill rotWithShape="1">
        <a:blip xmlns:r="http://schemas.openxmlformats.org/officeDocument/2006/relationships" r:embed="rId1"/>
        <a:srcRect l="10250" t="13543" r="11629" b="5991"/>
        <a:stretch/>
      </xdr:blipFill>
      <xdr:spPr>
        <a:xfrm>
          <a:off x="47625" y="0"/>
          <a:ext cx="10163175" cy="5885536"/>
        </a:xfrm>
        <a:prstGeom prst="rect">
          <a:avLst/>
        </a:prstGeom>
      </xdr:spPr>
    </xdr:pic>
    <xdr:clientData/>
  </xdr:twoCellAnchor>
  <xdr:twoCellAnchor editAs="oneCell">
    <xdr:from>
      <xdr:col>0</xdr:col>
      <xdr:colOff>0</xdr:colOff>
      <xdr:row>13</xdr:row>
      <xdr:rowOff>285750</xdr:rowOff>
    </xdr:from>
    <xdr:to>
      <xdr:col>10</xdr:col>
      <xdr:colOff>847725</xdr:colOff>
      <xdr:row>19</xdr:row>
      <xdr:rowOff>19050</xdr:rowOff>
    </xdr:to>
    <xdr:pic>
      <xdr:nvPicPr>
        <xdr:cNvPr id="3" name="Picture 2"/>
        <xdr:cNvPicPr>
          <a:picLocks noChangeAspect="1"/>
        </xdr:cNvPicPr>
      </xdr:nvPicPr>
      <xdr:blipFill rotWithShape="1">
        <a:blip xmlns:r="http://schemas.openxmlformats.org/officeDocument/2006/relationships" r:embed="rId2"/>
        <a:srcRect l="9957" t="19273" r="11629" b="53119"/>
        <a:stretch/>
      </xdr:blipFill>
      <xdr:spPr>
        <a:xfrm>
          <a:off x="0" y="5915025"/>
          <a:ext cx="10201275" cy="2019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Copy%20of%205.1%20KPI%20%20Report%20June%20%20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B4" workbookViewId="0">
      <selection activeCell="V14" sqref="V14"/>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8" width="15.85546875" style="6" customWidth="1"/>
    <col min="9"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11</v>
      </c>
      <c r="H1" s="9" t="s">
        <v>718</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27</v>
      </c>
      <c r="D4" s="36"/>
      <c r="E4" s="36"/>
      <c r="F4" s="36"/>
      <c r="G4" s="36"/>
      <c r="H4" s="36"/>
      <c r="I4" s="36"/>
      <c r="J4" s="36"/>
      <c r="K4" s="36"/>
      <c r="L4" s="37"/>
      <c r="N4" s="34"/>
      <c r="O4" s="35" t="s">
        <v>12</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667</v>
      </c>
      <c r="D6" s="65">
        <v>43252</v>
      </c>
      <c r="E6" s="65">
        <v>43282</v>
      </c>
      <c r="F6" s="65">
        <v>43313</v>
      </c>
      <c r="G6" s="65">
        <v>43344</v>
      </c>
      <c r="H6" s="65">
        <v>43374</v>
      </c>
      <c r="I6" s="65">
        <v>43405</v>
      </c>
      <c r="J6" s="65">
        <v>43435</v>
      </c>
      <c r="K6" s="65">
        <v>43466</v>
      </c>
      <c r="L6" s="37"/>
      <c r="N6" s="34"/>
      <c r="O6" s="36" t="s">
        <v>13</v>
      </c>
      <c r="P6" s="36"/>
      <c r="Q6" s="36"/>
      <c r="R6" s="36"/>
      <c r="S6" s="36"/>
      <c r="T6" s="163">
        <v>0</v>
      </c>
      <c r="U6" s="164"/>
      <c r="V6" s="71"/>
      <c r="W6" s="36"/>
      <c r="X6" s="37"/>
    </row>
    <row r="7" spans="1:29" ht="15">
      <c r="B7" s="34"/>
      <c r="C7" s="47" t="s">
        <v>668</v>
      </c>
      <c r="D7" s="81">
        <v>302299412.98999995</v>
      </c>
      <c r="E7" s="81">
        <v>312562745.62000012</v>
      </c>
      <c r="F7" s="81">
        <v>312780813.69000006</v>
      </c>
      <c r="G7" s="81">
        <v>302866760.19000006</v>
      </c>
      <c r="H7" s="81">
        <v>313359948.83000004</v>
      </c>
      <c r="I7" s="81">
        <v>303715362.3300001</v>
      </c>
      <c r="J7" s="81">
        <v>309858246.99999994</v>
      </c>
      <c r="K7" s="81">
        <v>310573206.23000002</v>
      </c>
      <c r="L7" s="37"/>
      <c r="N7" s="34"/>
      <c r="O7" s="36"/>
      <c r="P7" s="36"/>
      <c r="Q7" s="36"/>
      <c r="R7" s="36"/>
      <c r="S7" s="36"/>
      <c r="T7" s="36"/>
      <c r="U7" s="36"/>
      <c r="V7" s="36"/>
      <c r="W7" s="36"/>
      <c r="X7" s="37"/>
    </row>
    <row r="8" spans="1:29" ht="15">
      <c r="B8" s="34"/>
      <c r="C8" s="47" t="s">
        <v>669</v>
      </c>
      <c r="D8" s="82">
        <v>14591606.040000001</v>
      </c>
      <c r="E8" s="82">
        <v>14290600.700000003</v>
      </c>
      <c r="F8" s="82">
        <v>15048321.280000001</v>
      </c>
      <c r="G8" s="82">
        <v>17528307.300000004</v>
      </c>
      <c r="H8" s="82">
        <v>29476349.270000003</v>
      </c>
      <c r="I8" s="82">
        <v>37862420.689999998</v>
      </c>
      <c r="J8" s="82">
        <v>42951905.579999998</v>
      </c>
      <c r="K8" s="82">
        <v>52085770.329999998</v>
      </c>
      <c r="L8" s="37"/>
      <c r="N8" s="34"/>
      <c r="O8" s="36" t="s">
        <v>14</v>
      </c>
      <c r="P8" s="36"/>
      <c r="Q8" s="36"/>
      <c r="R8" s="36"/>
      <c r="S8" s="36"/>
      <c r="T8" s="163">
        <v>0</v>
      </c>
      <c r="U8" s="164"/>
      <c r="V8" s="36"/>
      <c r="W8" s="36"/>
      <c r="X8" s="37"/>
    </row>
    <row r="9" spans="1:29" ht="15">
      <c r="B9" s="34"/>
      <c r="C9" s="48" t="s">
        <v>670</v>
      </c>
      <c r="D9" s="83">
        <v>2213969.2899999991</v>
      </c>
      <c r="E9" s="83">
        <v>1483244.9600000009</v>
      </c>
      <c r="F9" s="83">
        <v>830443.16999999899</v>
      </c>
      <c r="G9" s="83">
        <v>-385853.98999999836</v>
      </c>
      <c r="H9" s="83">
        <v>58182.640000000596</v>
      </c>
      <c r="I9" s="83">
        <v>-765656.95999999717</v>
      </c>
      <c r="J9" s="83">
        <v>374357.96999999881</v>
      </c>
      <c r="K9" s="83">
        <v>-1327183.9100000113</v>
      </c>
      <c r="L9" s="37"/>
      <c r="N9" s="34"/>
      <c r="O9" s="36"/>
      <c r="P9" s="36"/>
      <c r="Q9" s="36"/>
      <c r="R9" s="36"/>
      <c r="S9" s="36"/>
      <c r="T9" s="36"/>
      <c r="U9" s="36"/>
      <c r="V9" s="36"/>
      <c r="W9" s="36"/>
      <c r="X9" s="37"/>
    </row>
    <row r="10" spans="1:29" ht="15">
      <c r="B10" s="34"/>
      <c r="C10" s="46" t="s">
        <v>671</v>
      </c>
      <c r="D10" s="82">
        <v>194233.54</v>
      </c>
      <c r="E10" s="82">
        <v>200707.69</v>
      </c>
      <c r="F10" s="82">
        <v>200263.88</v>
      </c>
      <c r="G10" s="82">
        <v>189788.22</v>
      </c>
      <c r="H10" s="106">
        <v>196114.17</v>
      </c>
      <c r="I10" s="106">
        <v>189786.88</v>
      </c>
      <c r="J10" s="106">
        <v>196114.66</v>
      </c>
      <c r="K10" s="106">
        <v>196114.87000000002</v>
      </c>
      <c r="L10" s="37"/>
      <c r="N10" s="34"/>
      <c r="O10" s="36" t="s">
        <v>680</v>
      </c>
      <c r="P10" s="36"/>
      <c r="Q10" s="36"/>
      <c r="R10" s="36"/>
      <c r="S10" s="36"/>
      <c r="T10" s="165">
        <v>1</v>
      </c>
      <c r="U10" s="166"/>
      <c r="V10" s="36"/>
      <c r="W10" s="36"/>
      <c r="X10" s="37"/>
    </row>
    <row r="11" spans="1:29" ht="15">
      <c r="B11" s="34"/>
      <c r="C11" s="48" t="s">
        <v>677</v>
      </c>
      <c r="D11" s="82">
        <v>1621553.6099999999</v>
      </c>
      <c r="E11" s="82">
        <v>1735803.7100000004</v>
      </c>
      <c r="F11" s="82">
        <v>1735803.7100000004</v>
      </c>
      <c r="G11" s="82">
        <v>1760935.5099999998</v>
      </c>
      <c r="H11" s="82">
        <v>8332609.7100000009</v>
      </c>
      <c r="I11" s="82">
        <v>8064487.6900000004</v>
      </c>
      <c r="J11" s="82">
        <v>8796213.7200000007</v>
      </c>
      <c r="K11" s="82">
        <v>10143131.929999998</v>
      </c>
      <c r="L11" s="37"/>
      <c r="N11" s="34"/>
      <c r="O11" s="36"/>
      <c r="P11" s="36"/>
      <c r="Q11" s="36"/>
      <c r="R11" s="36"/>
      <c r="S11" s="36"/>
      <c r="T11" s="36"/>
      <c r="U11" s="36"/>
      <c r="V11" s="36"/>
      <c r="W11" s="36"/>
      <c r="X11" s="37"/>
    </row>
    <row r="12" spans="1:29" ht="15">
      <c r="B12" s="34"/>
      <c r="C12" s="46" t="s">
        <v>678</v>
      </c>
      <c r="D12" s="82">
        <v>18117525.199999999</v>
      </c>
      <c r="E12" s="82">
        <v>18720256.489999998</v>
      </c>
      <c r="F12" s="82">
        <v>18720256.489999998</v>
      </c>
      <c r="G12" s="82">
        <v>18113875.739999998</v>
      </c>
      <c r="H12" s="82">
        <v>13807265.850000001</v>
      </c>
      <c r="I12" s="82">
        <v>13789980.960000001</v>
      </c>
      <c r="J12" s="82">
        <v>13770471.59</v>
      </c>
      <c r="K12" s="82">
        <v>13947987.58</v>
      </c>
      <c r="L12" s="37"/>
      <c r="N12" s="34"/>
      <c r="O12" s="36" t="s">
        <v>681</v>
      </c>
      <c r="P12" s="36"/>
      <c r="Q12" s="36"/>
      <c r="R12" s="36"/>
      <c r="S12" s="36"/>
      <c r="T12" s="165">
        <v>1</v>
      </c>
      <c r="U12" s="166"/>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22</v>
      </c>
      <c r="P14" s="36"/>
      <c r="Q14" s="36"/>
      <c r="R14" s="36"/>
      <c r="S14" s="36"/>
      <c r="T14" s="174">
        <v>18178</v>
      </c>
      <c r="U14" s="175"/>
      <c r="V14" s="72"/>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23</v>
      </c>
      <c r="P16" s="36"/>
      <c r="Q16" s="36"/>
      <c r="R16" s="36"/>
      <c r="S16" s="36"/>
      <c r="T16" s="174"/>
      <c r="U16" s="175"/>
      <c r="V16" s="72"/>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25</v>
      </c>
      <c r="P18" s="36"/>
      <c r="Q18" s="36"/>
      <c r="R18" s="36"/>
      <c r="S18" s="36"/>
      <c r="T18" s="176" t="s">
        <v>26</v>
      </c>
      <c r="U18" s="177"/>
      <c r="V18" s="73"/>
      <c r="W18" s="36"/>
      <c r="X18" s="37"/>
    </row>
    <row r="19" spans="2:29">
      <c r="B19" s="34"/>
      <c r="C19" s="42"/>
      <c r="D19" s="36"/>
      <c r="E19" s="36"/>
      <c r="F19" s="36"/>
      <c r="G19" s="36"/>
      <c r="H19" s="36"/>
      <c r="I19" s="36"/>
      <c r="J19" s="74"/>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2"/>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28</v>
      </c>
      <c r="P23" s="36"/>
      <c r="Q23" s="36"/>
      <c r="R23" s="36"/>
      <c r="S23" s="36"/>
      <c r="T23" s="173"/>
      <c r="U23" s="173"/>
      <c r="V23" s="59"/>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49" t="s">
        <v>676</v>
      </c>
      <c r="P25" s="69" t="s">
        <v>690</v>
      </c>
      <c r="Q25" s="69" t="s">
        <v>695</v>
      </c>
      <c r="R25" s="69" t="s">
        <v>696</v>
      </c>
      <c r="S25" s="69" t="s">
        <v>698</v>
      </c>
      <c r="T25" s="69" t="s">
        <v>704</v>
      </c>
      <c r="U25" s="69" t="s">
        <v>705</v>
      </c>
      <c r="V25" s="69" t="s">
        <v>716</v>
      </c>
      <c r="W25" s="69" t="s">
        <v>719</v>
      </c>
      <c r="X25" s="37"/>
      <c r="AB25" s="10"/>
    </row>
    <row r="26" spans="2:29" ht="15" thickBot="1">
      <c r="B26" s="34"/>
      <c r="C26" s="42"/>
      <c r="D26" s="36"/>
      <c r="E26" s="36"/>
      <c r="F26" s="36"/>
      <c r="G26" s="36"/>
      <c r="H26" s="36"/>
      <c r="I26" s="36"/>
      <c r="J26" s="36"/>
      <c r="K26" s="36"/>
      <c r="L26" s="37"/>
      <c r="N26" s="34"/>
      <c r="O26" s="92" t="s">
        <v>672</v>
      </c>
      <c r="P26" s="93">
        <v>427</v>
      </c>
      <c r="Q26" s="93">
        <v>427</v>
      </c>
      <c r="R26" s="93">
        <v>429</v>
      </c>
      <c r="S26" s="100">
        <v>433</v>
      </c>
      <c r="T26" s="100">
        <v>437</v>
      </c>
      <c r="U26" s="100">
        <v>438</v>
      </c>
      <c r="V26" s="100">
        <v>441</v>
      </c>
      <c r="W26" s="100">
        <v>441</v>
      </c>
      <c r="X26" s="37"/>
    </row>
    <row r="27" spans="2:29" ht="15" thickBot="1">
      <c r="B27" s="34"/>
      <c r="C27" s="36"/>
      <c r="D27" s="36"/>
      <c r="E27" s="36"/>
      <c r="F27" s="36"/>
      <c r="G27" s="36"/>
      <c r="H27" s="36"/>
      <c r="I27" s="36"/>
      <c r="J27" s="36"/>
      <c r="K27" s="36"/>
      <c r="L27" s="37"/>
      <c r="N27" s="34"/>
      <c r="O27" s="92" t="s">
        <v>673</v>
      </c>
      <c r="P27" s="93">
        <v>658</v>
      </c>
      <c r="Q27" s="93">
        <v>655</v>
      </c>
      <c r="R27" s="93">
        <v>650</v>
      </c>
      <c r="S27" s="100">
        <v>645</v>
      </c>
      <c r="T27" s="100">
        <v>636</v>
      </c>
      <c r="U27" s="100">
        <v>639</v>
      </c>
      <c r="V27" s="100">
        <v>638</v>
      </c>
      <c r="W27" s="100">
        <v>633</v>
      </c>
      <c r="X27" s="37"/>
      <c r="AB27" s="10"/>
    </row>
    <row r="28" spans="2:29" ht="15" thickBot="1">
      <c r="B28" s="34"/>
      <c r="C28" s="42"/>
      <c r="D28" s="36"/>
      <c r="E28" s="36"/>
      <c r="F28" s="36"/>
      <c r="G28" s="36"/>
      <c r="H28" s="36"/>
      <c r="I28" s="36"/>
      <c r="J28" s="36"/>
      <c r="K28" s="36"/>
      <c r="L28" s="37"/>
      <c r="N28" s="34"/>
      <c r="O28" s="92" t="s">
        <v>674</v>
      </c>
      <c r="P28" s="94">
        <v>125491</v>
      </c>
      <c r="Q28" s="94">
        <v>78827</v>
      </c>
      <c r="R28" s="94">
        <v>88860</v>
      </c>
      <c r="S28" s="101">
        <v>87615</v>
      </c>
      <c r="T28" s="101">
        <v>95286</v>
      </c>
      <c r="U28" s="101">
        <v>95544</v>
      </c>
      <c r="V28" s="101">
        <v>95568</v>
      </c>
      <c r="W28" s="101">
        <v>98369</v>
      </c>
      <c r="X28" s="37"/>
    </row>
    <row r="29" spans="2:29" ht="15" thickBot="1">
      <c r="B29" s="51"/>
      <c r="C29" s="52"/>
      <c r="D29" s="52"/>
      <c r="E29" s="52"/>
      <c r="F29" s="52"/>
      <c r="G29" s="52"/>
      <c r="H29" s="52"/>
      <c r="I29" s="52"/>
      <c r="J29" s="52"/>
      <c r="K29" s="52"/>
      <c r="L29" s="53"/>
      <c r="N29" s="34"/>
      <c r="O29" s="50" t="s">
        <v>675</v>
      </c>
      <c r="P29" s="94">
        <v>24038014</v>
      </c>
      <c r="Q29" s="94">
        <v>24101362</v>
      </c>
      <c r="R29" s="94">
        <v>24110132</v>
      </c>
      <c r="S29" s="101">
        <v>24128941</v>
      </c>
      <c r="T29" s="101">
        <v>24146202</v>
      </c>
      <c r="U29" s="101">
        <v>24160382</v>
      </c>
      <c r="V29" s="101">
        <v>24173580</v>
      </c>
      <c r="W29" s="101">
        <v>24197837</v>
      </c>
      <c r="X29" s="37"/>
    </row>
    <row r="30" spans="2:29" ht="5.25" customHeight="1" thickBot="1">
      <c r="N30" s="34"/>
      <c r="O30" s="36"/>
      <c r="P30" s="36"/>
      <c r="Q30" s="36"/>
      <c r="R30" s="36"/>
      <c r="S30" s="36"/>
      <c r="T30" s="36"/>
      <c r="U30" s="36"/>
      <c r="V30" s="36"/>
      <c r="W30" s="36"/>
      <c r="X30" s="37"/>
    </row>
    <row r="31" spans="2:29" ht="5.25" customHeight="1">
      <c r="B31" s="31"/>
      <c r="C31" s="167" t="s">
        <v>725</v>
      </c>
      <c r="D31" s="167"/>
      <c r="E31" s="167"/>
      <c r="F31" s="167"/>
      <c r="G31" s="167"/>
      <c r="H31" s="167"/>
      <c r="I31" s="167"/>
      <c r="J31" s="167"/>
      <c r="K31" s="167"/>
      <c r="L31" s="168"/>
      <c r="N31" s="34"/>
      <c r="O31" s="42"/>
      <c r="P31" s="42"/>
      <c r="Q31" s="42"/>
      <c r="R31" s="42"/>
      <c r="S31" s="36"/>
      <c r="T31" s="36"/>
      <c r="U31" s="36"/>
      <c r="V31" s="36"/>
      <c r="W31" s="36"/>
      <c r="X31" s="37"/>
      <c r="AC31" s="43"/>
    </row>
    <row r="32" spans="2:29" ht="15" customHeight="1">
      <c r="B32" s="34"/>
      <c r="C32" s="169"/>
      <c r="D32" s="169"/>
      <c r="E32" s="169"/>
      <c r="F32" s="169"/>
      <c r="G32" s="169"/>
      <c r="H32" s="169"/>
      <c r="I32" s="169"/>
      <c r="J32" s="169"/>
      <c r="K32" s="169"/>
      <c r="L32" s="170"/>
      <c r="N32" s="34"/>
      <c r="O32" s="42"/>
      <c r="P32" s="42"/>
      <c r="Q32" s="42"/>
      <c r="R32" s="42"/>
      <c r="S32" s="36"/>
      <c r="T32" s="36"/>
      <c r="U32" s="36"/>
      <c r="V32" s="36"/>
      <c r="W32" s="36"/>
      <c r="X32" s="37"/>
      <c r="AC32" s="43"/>
    </row>
    <row r="33" spans="2:29" ht="15" customHeight="1">
      <c r="B33" s="34"/>
      <c r="C33" s="169"/>
      <c r="D33" s="169"/>
      <c r="E33" s="169"/>
      <c r="F33" s="169"/>
      <c r="G33" s="169"/>
      <c r="H33" s="169"/>
      <c r="I33" s="169"/>
      <c r="J33" s="169"/>
      <c r="K33" s="169"/>
      <c r="L33" s="170"/>
      <c r="N33" s="34"/>
      <c r="O33" s="42"/>
      <c r="P33" s="42"/>
      <c r="Q33" s="42"/>
      <c r="R33" s="42"/>
      <c r="S33" s="36"/>
      <c r="T33" s="36"/>
      <c r="U33" s="36"/>
      <c r="V33" s="36"/>
      <c r="W33" s="36"/>
      <c r="X33" s="37"/>
      <c r="AC33" s="43"/>
    </row>
    <row r="34" spans="2:29" s="63" customFormat="1" ht="15" customHeight="1">
      <c r="B34" s="60"/>
      <c r="C34" s="169"/>
      <c r="D34" s="169"/>
      <c r="E34" s="169"/>
      <c r="F34" s="169"/>
      <c r="G34" s="169"/>
      <c r="H34" s="169"/>
      <c r="I34" s="169"/>
      <c r="J34" s="169"/>
      <c r="K34" s="169"/>
      <c r="L34" s="170"/>
      <c r="N34" s="60"/>
      <c r="O34" s="64"/>
      <c r="P34" s="64"/>
      <c r="Q34" s="64"/>
      <c r="R34" s="64"/>
      <c r="S34" s="61"/>
      <c r="T34" s="61"/>
      <c r="U34" s="61" t="s">
        <v>720</v>
      </c>
      <c r="V34" s="61"/>
      <c r="W34" s="61"/>
      <c r="X34" s="62"/>
      <c r="AC34" s="43"/>
    </row>
    <row r="35" spans="2:29" s="63" customFormat="1" ht="15" customHeight="1">
      <c r="B35" s="60"/>
      <c r="C35" s="169"/>
      <c r="D35" s="169"/>
      <c r="E35" s="169"/>
      <c r="F35" s="169"/>
      <c r="G35" s="169"/>
      <c r="H35" s="169"/>
      <c r="I35" s="169"/>
      <c r="J35" s="169"/>
      <c r="K35" s="169"/>
      <c r="L35" s="170"/>
      <c r="N35" s="60"/>
      <c r="O35" s="64"/>
      <c r="P35" s="64"/>
      <c r="Q35" s="64"/>
      <c r="R35" s="64"/>
      <c r="S35" s="61"/>
      <c r="T35" s="61"/>
      <c r="U35" s="61"/>
      <c r="V35" s="61"/>
      <c r="W35" s="61"/>
      <c r="X35" s="62"/>
      <c r="AC35" s="43"/>
    </row>
    <row r="36" spans="2:29" ht="15" customHeight="1">
      <c r="B36" s="34"/>
      <c r="C36" s="169"/>
      <c r="D36" s="169"/>
      <c r="E36" s="169"/>
      <c r="F36" s="169"/>
      <c r="G36" s="169"/>
      <c r="H36" s="169"/>
      <c r="I36" s="169"/>
      <c r="J36" s="169"/>
      <c r="K36" s="169"/>
      <c r="L36" s="170"/>
      <c r="N36" s="34"/>
      <c r="O36" s="42"/>
      <c r="P36" s="42"/>
      <c r="Q36" s="42"/>
      <c r="R36" s="42"/>
      <c r="S36" s="36"/>
      <c r="T36" s="36"/>
      <c r="U36" s="36"/>
      <c r="V36" s="36"/>
      <c r="W36" s="36"/>
      <c r="X36" s="37"/>
      <c r="AC36" s="43"/>
    </row>
    <row r="37" spans="2:29" ht="15" customHeight="1">
      <c r="B37" s="34"/>
      <c r="C37" s="169"/>
      <c r="D37" s="169"/>
      <c r="E37" s="169"/>
      <c r="F37" s="169"/>
      <c r="G37" s="169"/>
      <c r="H37" s="169"/>
      <c r="I37" s="169"/>
      <c r="J37" s="169"/>
      <c r="K37" s="169"/>
      <c r="L37" s="170"/>
      <c r="N37" s="34"/>
      <c r="O37" s="42"/>
      <c r="P37" s="42"/>
      <c r="Q37" s="42"/>
      <c r="R37" s="42"/>
      <c r="S37" s="36"/>
      <c r="T37" s="36"/>
      <c r="U37" s="36"/>
      <c r="V37" s="36"/>
      <c r="W37" s="36"/>
      <c r="X37" s="37"/>
    </row>
    <row r="38" spans="2:29" ht="15" customHeight="1">
      <c r="B38" s="34"/>
      <c r="C38" s="169"/>
      <c r="D38" s="169"/>
      <c r="E38" s="169"/>
      <c r="F38" s="169"/>
      <c r="G38" s="169"/>
      <c r="H38" s="169"/>
      <c r="I38" s="169"/>
      <c r="J38" s="169"/>
      <c r="K38" s="169"/>
      <c r="L38" s="170"/>
      <c r="N38" s="34"/>
      <c r="O38" s="42"/>
      <c r="P38" s="42"/>
      <c r="Q38" s="42"/>
      <c r="R38" s="42"/>
      <c r="S38" s="36"/>
      <c r="T38" s="36"/>
      <c r="U38" s="36"/>
      <c r="V38" s="36"/>
      <c r="W38" s="36"/>
      <c r="X38" s="37"/>
    </row>
    <row r="39" spans="2:29" ht="15" customHeight="1">
      <c r="B39" s="34"/>
      <c r="C39" s="169"/>
      <c r="D39" s="169"/>
      <c r="E39" s="169"/>
      <c r="F39" s="169"/>
      <c r="G39" s="169"/>
      <c r="H39" s="169"/>
      <c r="I39" s="169"/>
      <c r="J39" s="169"/>
      <c r="K39" s="169"/>
      <c r="L39" s="170"/>
      <c r="N39" s="34"/>
      <c r="O39" s="42"/>
      <c r="P39" s="42"/>
      <c r="Q39" s="42"/>
      <c r="R39" s="42"/>
      <c r="S39" s="36"/>
      <c r="T39" s="36"/>
      <c r="U39" s="36"/>
      <c r="V39" s="36"/>
      <c r="W39" s="36"/>
      <c r="X39" s="37"/>
      <c r="AC39" s="10"/>
    </row>
    <row r="40" spans="2:29" ht="15" customHeight="1">
      <c r="B40" s="34"/>
      <c r="C40" s="169"/>
      <c r="D40" s="169"/>
      <c r="E40" s="169"/>
      <c r="F40" s="169"/>
      <c r="G40" s="169"/>
      <c r="H40" s="169"/>
      <c r="I40" s="169"/>
      <c r="J40" s="169"/>
      <c r="K40" s="169"/>
      <c r="L40" s="170"/>
      <c r="N40" s="34"/>
      <c r="O40" s="42"/>
      <c r="P40" s="42"/>
      <c r="Q40" s="42"/>
      <c r="R40" s="42"/>
      <c r="S40" s="36"/>
      <c r="T40" s="36"/>
      <c r="U40" s="36"/>
      <c r="V40" s="36"/>
      <c r="W40" s="36"/>
      <c r="X40" s="37"/>
    </row>
    <row r="41" spans="2:29" ht="15" customHeight="1">
      <c r="B41" s="34"/>
      <c r="C41" s="169"/>
      <c r="D41" s="169"/>
      <c r="E41" s="169"/>
      <c r="F41" s="169"/>
      <c r="G41" s="169"/>
      <c r="H41" s="169"/>
      <c r="I41" s="169"/>
      <c r="J41" s="169"/>
      <c r="K41" s="169"/>
      <c r="L41" s="170"/>
      <c r="N41" s="34"/>
      <c r="O41" s="36"/>
      <c r="P41" s="36"/>
      <c r="Q41" s="36"/>
      <c r="R41" s="36"/>
      <c r="S41" s="36"/>
      <c r="T41" s="36"/>
      <c r="U41" s="36"/>
      <c r="V41" s="36"/>
      <c r="W41" s="36"/>
      <c r="X41" s="37"/>
      <c r="AA41" s="12"/>
      <c r="AC41" s="10"/>
    </row>
    <row r="42" spans="2:29" ht="7.5" customHeight="1" thickBot="1">
      <c r="B42" s="51"/>
      <c r="C42" s="171"/>
      <c r="D42" s="171"/>
      <c r="E42" s="171"/>
      <c r="F42" s="171"/>
      <c r="G42" s="171"/>
      <c r="H42" s="171"/>
      <c r="I42" s="171"/>
      <c r="J42" s="171"/>
      <c r="K42" s="171"/>
      <c r="L42" s="172"/>
      <c r="N42" s="38"/>
      <c r="O42" s="39"/>
      <c r="P42" s="39"/>
      <c r="Q42" s="39"/>
      <c r="R42" s="39"/>
      <c r="S42" s="39"/>
      <c r="T42" s="39"/>
      <c r="U42" s="39"/>
      <c r="V42" s="52"/>
      <c r="W42" s="39"/>
      <c r="X42" s="40"/>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opLeftCell="H1" zoomScale="80" zoomScaleNormal="80" workbookViewId="0">
      <selection activeCell="K40" sqref="K40"/>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10</v>
      </c>
      <c r="D1" s="9" t="str">
        <f>'[2]1-Summary'!H1</f>
        <v>June 2018</v>
      </c>
      <c r="L1" s="11" t="s">
        <v>682</v>
      </c>
    </row>
    <row r="2" spans="1:13" ht="46.5" customHeight="1">
      <c r="A2" s="13" t="s">
        <v>30</v>
      </c>
      <c r="B2" s="13" t="s">
        <v>31</v>
      </c>
      <c r="C2" s="13" t="s">
        <v>32</v>
      </c>
      <c r="D2" s="13" t="s">
        <v>33</v>
      </c>
      <c r="E2" s="13" t="s">
        <v>34</v>
      </c>
      <c r="F2" s="13" t="s">
        <v>35</v>
      </c>
      <c r="G2" s="13" t="s">
        <v>36</v>
      </c>
      <c r="H2" s="13" t="s">
        <v>37</v>
      </c>
      <c r="I2" s="13" t="s">
        <v>608</v>
      </c>
      <c r="J2" s="13" t="s">
        <v>609</v>
      </c>
      <c r="K2" s="13" t="s">
        <v>610</v>
      </c>
      <c r="L2" s="13" t="s">
        <v>611</v>
      </c>
      <c r="M2" s="13" t="s">
        <v>612</v>
      </c>
    </row>
    <row r="3" spans="1:13" ht="45">
      <c r="A3" s="14" t="s">
        <v>38</v>
      </c>
      <c r="B3" s="14" t="s">
        <v>39</v>
      </c>
      <c r="C3" s="14" t="s">
        <v>40</v>
      </c>
      <c r="D3" s="14" t="s">
        <v>41</v>
      </c>
      <c r="E3" s="14" t="s">
        <v>42</v>
      </c>
      <c r="F3" s="14" t="s">
        <v>43</v>
      </c>
      <c r="G3" s="14" t="s">
        <v>44</v>
      </c>
      <c r="H3" s="14" t="s">
        <v>45</v>
      </c>
      <c r="I3" s="15">
        <v>1</v>
      </c>
      <c r="J3" s="15" t="s">
        <v>613</v>
      </c>
      <c r="K3" s="16" t="s">
        <v>614</v>
      </c>
      <c r="L3" s="17"/>
      <c r="M3" s="18"/>
    </row>
    <row r="4" spans="1:13" ht="135">
      <c r="A4" s="14" t="s">
        <v>47</v>
      </c>
      <c r="B4" s="14" t="s">
        <v>48</v>
      </c>
      <c r="C4" s="14" t="s">
        <v>49</v>
      </c>
      <c r="D4" s="19" t="s">
        <v>50</v>
      </c>
      <c r="E4" s="19" t="s">
        <v>51</v>
      </c>
      <c r="F4" s="19" t="s">
        <v>43</v>
      </c>
      <c r="G4" s="20" t="s">
        <v>52</v>
      </c>
      <c r="H4" s="19" t="s">
        <v>53</v>
      </c>
      <c r="I4" s="15">
        <v>1</v>
      </c>
      <c r="J4" s="15" t="s">
        <v>615</v>
      </c>
      <c r="K4" s="16" t="s">
        <v>614</v>
      </c>
      <c r="L4" s="17"/>
      <c r="M4" s="18"/>
    </row>
    <row r="5" spans="1:13" ht="90">
      <c r="A5" s="19" t="s">
        <v>54</v>
      </c>
      <c r="B5" s="19" t="s">
        <v>650</v>
      </c>
      <c r="C5" s="19" t="s">
        <v>55</v>
      </c>
      <c r="D5" s="19" t="s">
        <v>56</v>
      </c>
      <c r="E5" s="19" t="s">
        <v>57</v>
      </c>
      <c r="F5" s="19" t="s">
        <v>43</v>
      </c>
      <c r="G5" s="20" t="s">
        <v>58</v>
      </c>
      <c r="H5" s="19" t="s">
        <v>59</v>
      </c>
      <c r="I5" s="15">
        <v>1</v>
      </c>
      <c r="J5" s="15" t="s">
        <v>615</v>
      </c>
      <c r="K5" s="16" t="s">
        <v>614</v>
      </c>
      <c r="L5" s="17"/>
      <c r="M5" s="68"/>
    </row>
    <row r="6" spans="1:13" ht="105">
      <c r="A6" s="14" t="s">
        <v>60</v>
      </c>
      <c r="B6" s="14" t="s">
        <v>61</v>
      </c>
      <c r="C6" s="14" t="s">
        <v>62</v>
      </c>
      <c r="D6" s="14" t="s">
        <v>63</v>
      </c>
      <c r="E6" s="14" t="s">
        <v>64</v>
      </c>
      <c r="F6" s="14" t="s">
        <v>43</v>
      </c>
      <c r="G6" s="21"/>
      <c r="H6" s="14" t="s">
        <v>65</v>
      </c>
      <c r="I6" s="15">
        <v>1</v>
      </c>
      <c r="J6" s="15" t="s">
        <v>615</v>
      </c>
      <c r="K6" s="16" t="s">
        <v>614</v>
      </c>
      <c r="L6" s="17"/>
      <c r="M6" s="18"/>
    </row>
    <row r="7" spans="1:13" ht="120">
      <c r="A7" s="14" t="s">
        <v>66</v>
      </c>
      <c r="B7" s="14" t="s">
        <v>651</v>
      </c>
      <c r="C7" s="14" t="s">
        <v>67</v>
      </c>
      <c r="D7" s="14" t="s">
        <v>68</v>
      </c>
      <c r="E7" s="14" t="s">
        <v>69</v>
      </c>
      <c r="F7" s="14" t="s">
        <v>43</v>
      </c>
      <c r="G7" s="21" t="s">
        <v>70</v>
      </c>
      <c r="H7" s="14" t="s">
        <v>71</v>
      </c>
      <c r="I7" s="15">
        <v>1</v>
      </c>
      <c r="J7" s="15" t="s">
        <v>615</v>
      </c>
      <c r="K7" s="16" t="s">
        <v>614</v>
      </c>
      <c r="L7" s="17"/>
      <c r="M7" s="18"/>
    </row>
    <row r="8" spans="1:13" ht="75">
      <c r="A8" s="14" t="s">
        <v>72</v>
      </c>
      <c r="B8" s="14" t="s">
        <v>73</v>
      </c>
      <c r="C8" s="14" t="s">
        <v>74</v>
      </c>
      <c r="D8" s="14" t="s">
        <v>75</v>
      </c>
      <c r="E8" s="14" t="s">
        <v>76</v>
      </c>
      <c r="F8" s="14" t="s">
        <v>43</v>
      </c>
      <c r="G8" s="21" t="s">
        <v>77</v>
      </c>
      <c r="H8" s="14" t="s">
        <v>78</v>
      </c>
      <c r="I8" s="15">
        <v>1</v>
      </c>
      <c r="J8" s="15" t="s">
        <v>615</v>
      </c>
      <c r="K8" s="16" t="s">
        <v>614</v>
      </c>
      <c r="L8" s="17"/>
      <c r="M8" s="18"/>
    </row>
    <row r="9" spans="1:13" ht="75">
      <c r="A9" s="14" t="s">
        <v>79</v>
      </c>
      <c r="B9" s="14" t="s">
        <v>80</v>
      </c>
      <c r="C9" s="14" t="s">
        <v>81</v>
      </c>
      <c r="D9" s="14" t="s">
        <v>82</v>
      </c>
      <c r="E9" s="14" t="s">
        <v>83</v>
      </c>
      <c r="F9" s="14" t="s">
        <v>43</v>
      </c>
      <c r="G9" s="21" t="s">
        <v>58</v>
      </c>
      <c r="H9" s="14" t="s">
        <v>84</v>
      </c>
      <c r="I9" s="15">
        <v>1</v>
      </c>
      <c r="J9" s="15" t="s">
        <v>615</v>
      </c>
      <c r="K9" s="16" t="s">
        <v>614</v>
      </c>
      <c r="L9" s="17"/>
      <c r="M9" s="68"/>
    </row>
    <row r="10" spans="1:13" ht="75">
      <c r="A10" s="14" t="s">
        <v>85</v>
      </c>
      <c r="B10" s="14" t="s">
        <v>86</v>
      </c>
      <c r="C10" s="14" t="s">
        <v>87</v>
      </c>
      <c r="D10" s="14" t="s">
        <v>88</v>
      </c>
      <c r="E10" s="14" t="s">
        <v>83</v>
      </c>
      <c r="F10" s="14" t="s">
        <v>43</v>
      </c>
      <c r="G10" s="21" t="s">
        <v>58</v>
      </c>
      <c r="H10" s="14" t="s">
        <v>89</v>
      </c>
      <c r="I10" s="15">
        <v>1</v>
      </c>
      <c r="J10" s="15" t="s">
        <v>615</v>
      </c>
      <c r="K10" s="16" t="s">
        <v>614</v>
      </c>
      <c r="L10" s="17"/>
      <c r="M10" s="70"/>
    </row>
    <row r="11" spans="1:13" ht="373.5" customHeight="1">
      <c r="A11" s="14" t="s">
        <v>90</v>
      </c>
      <c r="B11" s="14" t="s">
        <v>91</v>
      </c>
      <c r="C11" s="14" t="s">
        <v>92</v>
      </c>
      <c r="D11" s="14" t="s">
        <v>93</v>
      </c>
      <c r="E11" s="14" t="s">
        <v>94</v>
      </c>
      <c r="F11" s="14" t="s">
        <v>43</v>
      </c>
      <c r="G11" s="21" t="s">
        <v>58</v>
      </c>
      <c r="H11" s="14" t="s">
        <v>95</v>
      </c>
      <c r="I11" s="15">
        <v>1</v>
      </c>
      <c r="J11" s="15" t="s">
        <v>615</v>
      </c>
      <c r="K11" s="16" t="s">
        <v>614</v>
      </c>
      <c r="L11" s="17"/>
      <c r="M11" s="68"/>
    </row>
    <row r="12" spans="1:13" ht="60">
      <c r="A12" s="14" t="s">
        <v>96</v>
      </c>
      <c r="B12" s="14" t="s">
        <v>97</v>
      </c>
      <c r="C12" s="14" t="s">
        <v>92</v>
      </c>
      <c r="D12" s="14" t="s">
        <v>98</v>
      </c>
      <c r="E12" s="14" t="s">
        <v>99</v>
      </c>
      <c r="F12" s="14" t="s">
        <v>43</v>
      </c>
      <c r="G12" s="21" t="s">
        <v>58</v>
      </c>
      <c r="H12" s="14" t="s">
        <v>100</v>
      </c>
      <c r="I12" s="15">
        <v>1</v>
      </c>
      <c r="J12" s="15" t="s">
        <v>615</v>
      </c>
      <c r="K12" s="16" t="s">
        <v>614</v>
      </c>
      <c r="L12" s="17"/>
      <c r="M12" s="18"/>
    </row>
    <row r="13" spans="1:13" ht="75">
      <c r="A13" s="14" t="s">
        <v>101</v>
      </c>
      <c r="B13" s="14" t="s">
        <v>102</v>
      </c>
      <c r="C13" s="14" t="s">
        <v>103</v>
      </c>
      <c r="D13" s="14" t="s">
        <v>104</v>
      </c>
      <c r="E13" s="14" t="s">
        <v>105</v>
      </c>
      <c r="F13" s="14" t="s">
        <v>43</v>
      </c>
      <c r="G13" s="14" t="s">
        <v>106</v>
      </c>
      <c r="H13" s="14" t="s">
        <v>107</v>
      </c>
      <c r="I13" s="15">
        <v>1</v>
      </c>
      <c r="J13" s="15" t="s">
        <v>616</v>
      </c>
      <c r="K13" s="16" t="s">
        <v>614</v>
      </c>
      <c r="L13" s="17"/>
      <c r="M13" s="68"/>
    </row>
    <row r="14" spans="1:13" ht="120">
      <c r="A14" s="14" t="s">
        <v>108</v>
      </c>
      <c r="B14" s="14" t="s">
        <v>109</v>
      </c>
      <c r="C14" s="14" t="s">
        <v>110</v>
      </c>
      <c r="D14" s="14" t="s">
        <v>111</v>
      </c>
      <c r="E14" s="14" t="s">
        <v>112</v>
      </c>
      <c r="F14" s="14" t="s">
        <v>43</v>
      </c>
      <c r="G14" s="14" t="s">
        <v>106</v>
      </c>
      <c r="H14" s="14" t="s">
        <v>113</v>
      </c>
      <c r="I14" s="15">
        <v>1</v>
      </c>
      <c r="J14" s="15" t="s">
        <v>616</v>
      </c>
      <c r="K14" s="16" t="s">
        <v>614</v>
      </c>
      <c r="L14" s="17"/>
      <c r="M14" s="18"/>
    </row>
    <row r="15" spans="1:13" ht="195">
      <c r="A15" s="14" t="s">
        <v>114</v>
      </c>
      <c r="B15" s="14" t="s">
        <v>115</v>
      </c>
      <c r="C15" s="14" t="s">
        <v>116</v>
      </c>
      <c r="D15" s="14" t="s">
        <v>117</v>
      </c>
      <c r="E15" s="14" t="s">
        <v>112</v>
      </c>
      <c r="F15" s="14" t="s">
        <v>43</v>
      </c>
      <c r="G15" s="14" t="s">
        <v>106</v>
      </c>
      <c r="H15" s="14" t="s">
        <v>118</v>
      </c>
      <c r="I15" s="15">
        <v>1</v>
      </c>
      <c r="J15" s="15" t="s">
        <v>616</v>
      </c>
      <c r="K15" s="16" t="s">
        <v>614</v>
      </c>
      <c r="L15" s="17"/>
      <c r="M15" s="18"/>
    </row>
    <row r="16" spans="1:13" ht="135">
      <c r="A16" s="14" t="s">
        <v>119</v>
      </c>
      <c r="B16" s="14" t="s">
        <v>120</v>
      </c>
      <c r="C16" s="14" t="s">
        <v>121</v>
      </c>
      <c r="D16" s="14" t="s">
        <v>122</v>
      </c>
      <c r="E16" s="14" t="s">
        <v>123</v>
      </c>
      <c r="F16" s="14" t="s">
        <v>124</v>
      </c>
      <c r="G16" s="21" t="s">
        <v>58</v>
      </c>
      <c r="H16" s="14" t="s">
        <v>125</v>
      </c>
      <c r="I16" s="15">
        <v>1</v>
      </c>
      <c r="J16" s="15" t="s">
        <v>615</v>
      </c>
      <c r="K16" s="16" t="s">
        <v>614</v>
      </c>
      <c r="L16" s="17"/>
      <c r="M16" s="18"/>
    </row>
    <row r="17" spans="1:17" ht="120">
      <c r="A17" s="14" t="s">
        <v>126</v>
      </c>
      <c r="B17" s="14" t="s">
        <v>127</v>
      </c>
      <c r="C17" s="14" t="s">
        <v>128</v>
      </c>
      <c r="D17" s="14" t="s">
        <v>129</v>
      </c>
      <c r="E17" s="14" t="s">
        <v>123</v>
      </c>
      <c r="F17" s="14" t="s">
        <v>124</v>
      </c>
      <c r="G17" s="21" t="s">
        <v>58</v>
      </c>
      <c r="H17" s="14" t="s">
        <v>130</v>
      </c>
      <c r="I17" s="15">
        <v>1</v>
      </c>
      <c r="J17" s="15" t="s">
        <v>615</v>
      </c>
      <c r="K17" s="16" t="s">
        <v>614</v>
      </c>
      <c r="L17" s="17"/>
      <c r="M17" s="18"/>
    </row>
    <row r="18" spans="1:17" ht="60">
      <c r="A18" s="14" t="s">
        <v>131</v>
      </c>
      <c r="B18" s="14" t="s">
        <v>132</v>
      </c>
      <c r="C18" s="14" t="s">
        <v>133</v>
      </c>
      <c r="D18" s="14" t="s">
        <v>134</v>
      </c>
      <c r="E18" s="14" t="s">
        <v>135</v>
      </c>
      <c r="F18" s="14" t="s">
        <v>124</v>
      </c>
      <c r="G18" s="21" t="s">
        <v>46</v>
      </c>
      <c r="H18" s="14" t="s">
        <v>136</v>
      </c>
      <c r="I18" s="15">
        <v>1</v>
      </c>
      <c r="J18" s="15" t="s">
        <v>617</v>
      </c>
      <c r="K18" s="16" t="s">
        <v>614</v>
      </c>
      <c r="L18" s="17"/>
      <c r="M18" s="18"/>
    </row>
    <row r="19" spans="1:17" ht="135">
      <c r="A19" s="14" t="s">
        <v>137</v>
      </c>
      <c r="B19" s="14" t="s">
        <v>138</v>
      </c>
      <c r="C19" s="14" t="s">
        <v>139</v>
      </c>
      <c r="D19" s="14" t="s">
        <v>140</v>
      </c>
      <c r="E19" s="14" t="s">
        <v>141</v>
      </c>
      <c r="F19" s="14" t="s">
        <v>142</v>
      </c>
      <c r="G19" s="21" t="s">
        <v>143</v>
      </c>
      <c r="H19" s="14" t="s">
        <v>144</v>
      </c>
      <c r="I19" s="15">
        <v>1</v>
      </c>
      <c r="J19" s="15" t="s">
        <v>617</v>
      </c>
      <c r="K19" s="16" t="s">
        <v>614</v>
      </c>
      <c r="L19" s="17"/>
      <c r="M19" s="18"/>
    </row>
    <row r="20" spans="1:17" ht="75">
      <c r="A20" s="14" t="s">
        <v>145</v>
      </c>
      <c r="B20" s="14" t="s">
        <v>146</v>
      </c>
      <c r="C20" s="14" t="s">
        <v>147</v>
      </c>
      <c r="D20" s="14" t="s">
        <v>148</v>
      </c>
      <c r="E20" s="14" t="s">
        <v>149</v>
      </c>
      <c r="F20" s="14" t="s">
        <v>43</v>
      </c>
      <c r="G20" s="21" t="s">
        <v>58</v>
      </c>
      <c r="H20" s="22" t="s">
        <v>150</v>
      </c>
      <c r="I20" s="15">
        <v>1</v>
      </c>
      <c r="J20" s="15" t="s">
        <v>615</v>
      </c>
      <c r="K20" s="16" t="s">
        <v>614</v>
      </c>
      <c r="L20" s="17"/>
      <c r="M20" s="18"/>
    </row>
    <row r="21" spans="1:17" ht="105">
      <c r="A21" s="14" t="s">
        <v>151</v>
      </c>
      <c r="B21" s="14" t="s">
        <v>152</v>
      </c>
      <c r="C21" s="14" t="s">
        <v>153</v>
      </c>
      <c r="D21" s="14" t="s">
        <v>154</v>
      </c>
      <c r="E21" s="14" t="s">
        <v>149</v>
      </c>
      <c r="F21" s="14" t="s">
        <v>43</v>
      </c>
      <c r="G21" s="21" t="s">
        <v>58</v>
      </c>
      <c r="H21" s="22" t="s">
        <v>155</v>
      </c>
      <c r="I21" s="22">
        <v>1</v>
      </c>
      <c r="J21" s="15" t="s">
        <v>615</v>
      </c>
      <c r="K21" s="16" t="s">
        <v>614</v>
      </c>
      <c r="L21" s="17"/>
      <c r="M21" s="18"/>
    </row>
    <row r="22" spans="1:17" ht="90">
      <c r="A22" s="14" t="s">
        <v>652</v>
      </c>
      <c r="B22" s="14" t="s">
        <v>654</v>
      </c>
      <c r="C22" s="14" t="s">
        <v>655</v>
      </c>
      <c r="D22" s="14" t="s">
        <v>656</v>
      </c>
      <c r="E22" s="14" t="s">
        <v>660</v>
      </c>
      <c r="F22" s="14" t="s">
        <v>142</v>
      </c>
      <c r="G22" s="21" t="s">
        <v>661</v>
      </c>
      <c r="H22" s="22" t="s">
        <v>662</v>
      </c>
      <c r="I22" s="22">
        <v>1</v>
      </c>
      <c r="J22" s="15" t="s">
        <v>664</v>
      </c>
      <c r="K22" s="16" t="s">
        <v>614</v>
      </c>
      <c r="L22" s="17"/>
      <c r="M22" s="18"/>
    </row>
    <row r="23" spans="1:17" ht="90">
      <c r="A23" s="14" t="s">
        <v>653</v>
      </c>
      <c r="B23" s="14" t="s">
        <v>657</v>
      </c>
      <c r="C23" s="14" t="s">
        <v>658</v>
      </c>
      <c r="D23" s="14" t="s">
        <v>659</v>
      </c>
      <c r="E23" s="14" t="s">
        <v>660</v>
      </c>
      <c r="F23" s="14" t="s">
        <v>142</v>
      </c>
      <c r="G23" s="21" t="s">
        <v>661</v>
      </c>
      <c r="H23" s="22" t="s">
        <v>663</v>
      </c>
      <c r="I23" s="22">
        <v>1</v>
      </c>
      <c r="J23" s="15" t="s">
        <v>664</v>
      </c>
      <c r="K23" s="16" t="s">
        <v>614</v>
      </c>
      <c r="L23" s="17"/>
      <c r="M23" s="18"/>
    </row>
    <row r="24" spans="1:17" ht="315">
      <c r="A24" s="14" t="s">
        <v>156</v>
      </c>
      <c r="B24" s="14" t="s">
        <v>157</v>
      </c>
      <c r="C24" s="14" t="s">
        <v>158</v>
      </c>
      <c r="D24" s="14" t="s">
        <v>159</v>
      </c>
      <c r="E24" s="14" t="s">
        <v>160</v>
      </c>
      <c r="F24" s="14" t="s">
        <v>161</v>
      </c>
      <c r="G24" s="19" t="s">
        <v>162</v>
      </c>
      <c r="H24" s="19" t="s">
        <v>163</v>
      </c>
      <c r="I24" s="15">
        <v>2</v>
      </c>
      <c r="J24" s="15" t="s">
        <v>618</v>
      </c>
      <c r="K24" s="16" t="s">
        <v>614</v>
      </c>
      <c r="L24" s="17"/>
      <c r="M24" s="18"/>
    </row>
    <row r="25" spans="1:17" ht="180">
      <c r="A25" s="14" t="s">
        <v>164</v>
      </c>
      <c r="B25" s="14" t="s">
        <v>165</v>
      </c>
      <c r="C25" s="14" t="s">
        <v>166</v>
      </c>
      <c r="D25" s="14" t="s">
        <v>167</v>
      </c>
      <c r="E25" s="14" t="s">
        <v>168</v>
      </c>
      <c r="F25" s="14" t="s">
        <v>161</v>
      </c>
      <c r="G25" s="14" t="s">
        <v>169</v>
      </c>
      <c r="H25" s="22" t="s">
        <v>170</v>
      </c>
      <c r="I25" s="22">
        <v>4</v>
      </c>
      <c r="J25" s="22" t="s">
        <v>619</v>
      </c>
      <c r="K25" s="16" t="s">
        <v>614</v>
      </c>
      <c r="L25" s="23"/>
      <c r="M25" s="17"/>
    </row>
    <row r="26" spans="1:17" ht="195">
      <c r="A26" s="14" t="s">
        <v>171</v>
      </c>
      <c r="B26" s="14" t="s">
        <v>172</v>
      </c>
      <c r="C26" s="14" t="s">
        <v>173</v>
      </c>
      <c r="D26" s="14" t="s">
        <v>174</v>
      </c>
      <c r="E26" s="14" t="s">
        <v>168</v>
      </c>
      <c r="F26" s="14" t="s">
        <v>161</v>
      </c>
      <c r="G26" s="14" t="s">
        <v>175</v>
      </c>
      <c r="H26" s="22" t="s">
        <v>170</v>
      </c>
      <c r="I26" s="22">
        <v>3</v>
      </c>
      <c r="J26" s="22" t="s">
        <v>620</v>
      </c>
      <c r="K26" s="16" t="s">
        <v>614</v>
      </c>
      <c r="L26" s="17"/>
      <c r="M26" s="18"/>
    </row>
    <row r="27" spans="1:17" ht="195.75" customHeight="1">
      <c r="A27" s="14" t="s">
        <v>176</v>
      </c>
      <c r="B27" s="14" t="s">
        <v>177</v>
      </c>
      <c r="C27" s="14" t="s">
        <v>178</v>
      </c>
      <c r="D27" s="14" t="s">
        <v>179</v>
      </c>
      <c r="E27" s="14" t="s">
        <v>180</v>
      </c>
      <c r="F27" s="14" t="s">
        <v>124</v>
      </c>
      <c r="G27" s="14"/>
      <c r="H27" s="14" t="s">
        <v>181</v>
      </c>
      <c r="I27" s="22">
        <v>2</v>
      </c>
      <c r="J27" s="22" t="s">
        <v>621</v>
      </c>
      <c r="K27" s="16" t="s">
        <v>614</v>
      </c>
      <c r="L27" s="17"/>
      <c r="M27" s="70"/>
    </row>
    <row r="28" spans="1:17" ht="135">
      <c r="A28" s="21" t="s">
        <v>182</v>
      </c>
      <c r="B28" s="19" t="s">
        <v>183</v>
      </c>
      <c r="C28" s="19" t="s">
        <v>184</v>
      </c>
      <c r="D28" s="19" t="s">
        <v>185</v>
      </c>
      <c r="E28" s="19" t="s">
        <v>186</v>
      </c>
      <c r="F28" s="19" t="s">
        <v>187</v>
      </c>
      <c r="G28" s="19"/>
      <c r="H28" s="19" t="s">
        <v>188</v>
      </c>
      <c r="I28" s="15">
        <v>2</v>
      </c>
      <c r="J28" s="22" t="s">
        <v>621</v>
      </c>
      <c r="K28" s="16" t="s">
        <v>614</v>
      </c>
      <c r="L28" s="17"/>
      <c r="M28" s="17"/>
    </row>
    <row r="29" spans="1:17" ht="135">
      <c r="A29" s="21" t="s">
        <v>189</v>
      </c>
      <c r="B29" s="19" t="s">
        <v>190</v>
      </c>
      <c r="C29" s="19" t="s">
        <v>184</v>
      </c>
      <c r="D29" s="19" t="s">
        <v>185</v>
      </c>
      <c r="E29" s="19" t="s">
        <v>186</v>
      </c>
      <c r="F29" s="19" t="s">
        <v>187</v>
      </c>
      <c r="G29" s="19"/>
      <c r="H29" s="19" t="s">
        <v>188</v>
      </c>
      <c r="I29" s="15">
        <v>2</v>
      </c>
      <c r="J29" s="22" t="s">
        <v>621</v>
      </c>
      <c r="K29" s="16" t="s">
        <v>614</v>
      </c>
      <c r="L29" s="17"/>
      <c r="M29" s="17"/>
    </row>
    <row r="30" spans="1:17" ht="60">
      <c r="A30" s="21" t="s">
        <v>191</v>
      </c>
      <c r="B30" s="19" t="s">
        <v>192</v>
      </c>
      <c r="C30" s="19" t="s">
        <v>193</v>
      </c>
      <c r="D30" s="19" t="s">
        <v>194</v>
      </c>
      <c r="E30" s="19" t="s">
        <v>195</v>
      </c>
      <c r="F30" s="19" t="s">
        <v>196</v>
      </c>
      <c r="G30" s="19"/>
      <c r="H30" s="19" t="s">
        <v>197</v>
      </c>
      <c r="I30" s="15">
        <v>2</v>
      </c>
      <c r="J30" s="15" t="s">
        <v>622</v>
      </c>
      <c r="K30" s="16" t="s">
        <v>614</v>
      </c>
      <c r="L30" s="17"/>
      <c r="M30" s="17"/>
    </row>
    <row r="31" spans="1:17" ht="90">
      <c r="A31" s="21" t="s">
        <v>198</v>
      </c>
      <c r="B31" s="19" t="s">
        <v>199</v>
      </c>
      <c r="C31" s="19" t="s">
        <v>193</v>
      </c>
      <c r="D31" s="19" t="s">
        <v>194</v>
      </c>
      <c r="E31" s="19" t="s">
        <v>200</v>
      </c>
      <c r="F31" s="19" t="s">
        <v>196</v>
      </c>
      <c r="G31" s="19"/>
      <c r="H31" s="19" t="s">
        <v>201</v>
      </c>
      <c r="I31" s="15">
        <v>2</v>
      </c>
      <c r="J31" s="15" t="s">
        <v>622</v>
      </c>
      <c r="K31" s="16" t="s">
        <v>614</v>
      </c>
      <c r="L31" s="17"/>
      <c r="M31" s="18"/>
    </row>
    <row r="32" spans="1:17" ht="174.75" customHeight="1">
      <c r="A32" s="21" t="s">
        <v>202</v>
      </c>
      <c r="B32" s="19" t="s">
        <v>203</v>
      </c>
      <c r="C32" s="19" t="s">
        <v>193</v>
      </c>
      <c r="D32" s="19" t="s">
        <v>194</v>
      </c>
      <c r="E32" s="19" t="s">
        <v>200</v>
      </c>
      <c r="F32" s="19" t="s">
        <v>196</v>
      </c>
      <c r="G32" s="19"/>
      <c r="H32" s="19" t="s">
        <v>204</v>
      </c>
      <c r="I32" s="15">
        <v>2</v>
      </c>
      <c r="J32" s="15" t="s">
        <v>622</v>
      </c>
      <c r="K32" s="16" t="s">
        <v>614</v>
      </c>
      <c r="L32" s="79"/>
      <c r="M32" s="79"/>
      <c r="N32" s="178"/>
      <c r="O32" s="179"/>
      <c r="P32" s="179"/>
      <c r="Q32" s="179"/>
    </row>
    <row r="33" spans="1:14" ht="165">
      <c r="A33" s="14" t="s">
        <v>205</v>
      </c>
      <c r="B33" s="14" t="s">
        <v>206</v>
      </c>
      <c r="C33" s="14" t="s">
        <v>207</v>
      </c>
      <c r="D33" s="14" t="s">
        <v>208</v>
      </c>
      <c r="E33" s="14" t="s">
        <v>209</v>
      </c>
      <c r="F33" s="14" t="s">
        <v>43</v>
      </c>
      <c r="G33" s="14" t="s">
        <v>58</v>
      </c>
      <c r="H33" s="14" t="s">
        <v>210</v>
      </c>
      <c r="I33" s="22">
        <v>2</v>
      </c>
      <c r="J33" s="22" t="s">
        <v>623</v>
      </c>
      <c r="K33" s="16" t="s">
        <v>614</v>
      </c>
      <c r="L33" s="17"/>
      <c r="M33" s="18"/>
    </row>
    <row r="34" spans="1:14" ht="75">
      <c r="A34" s="19" t="s">
        <v>211</v>
      </c>
      <c r="B34" s="19" t="s">
        <v>212</v>
      </c>
      <c r="C34" s="19" t="s">
        <v>213</v>
      </c>
      <c r="D34" s="19" t="s">
        <v>214</v>
      </c>
      <c r="E34" s="20" t="s">
        <v>215</v>
      </c>
      <c r="F34" s="19" t="s">
        <v>43</v>
      </c>
      <c r="G34" s="19"/>
      <c r="H34" s="19" t="s">
        <v>216</v>
      </c>
      <c r="I34" s="15">
        <v>2</v>
      </c>
      <c r="J34" s="15" t="s">
        <v>217</v>
      </c>
      <c r="K34" s="16" t="s">
        <v>614</v>
      </c>
      <c r="L34" s="17"/>
      <c r="M34" s="18"/>
    </row>
    <row r="35" spans="1:14" ht="60">
      <c r="A35" s="19" t="s">
        <v>218</v>
      </c>
      <c r="B35" s="19" t="s">
        <v>219</v>
      </c>
      <c r="C35" s="19" t="s">
        <v>220</v>
      </c>
      <c r="D35" s="19" t="s">
        <v>221</v>
      </c>
      <c r="E35" s="19" t="s">
        <v>222</v>
      </c>
      <c r="F35" s="19" t="s">
        <v>43</v>
      </c>
      <c r="G35" s="19"/>
      <c r="H35" s="19" t="s">
        <v>223</v>
      </c>
      <c r="I35" s="15">
        <v>2</v>
      </c>
      <c r="J35" s="15" t="s">
        <v>217</v>
      </c>
      <c r="K35" s="16" t="s">
        <v>614</v>
      </c>
      <c r="L35" s="17"/>
      <c r="M35" s="18"/>
    </row>
    <row r="36" spans="1:14" ht="165">
      <c r="A36" s="19" t="s">
        <v>224</v>
      </c>
      <c r="B36" s="19" t="s">
        <v>225</v>
      </c>
      <c r="C36" s="19" t="s">
        <v>220</v>
      </c>
      <c r="D36" s="19" t="s">
        <v>226</v>
      </c>
      <c r="E36" s="19" t="s">
        <v>227</v>
      </c>
      <c r="F36" s="19" t="s">
        <v>43</v>
      </c>
      <c r="G36" s="19"/>
      <c r="H36" s="19" t="s">
        <v>228</v>
      </c>
      <c r="I36" s="15">
        <v>2</v>
      </c>
      <c r="J36" s="15" t="s">
        <v>217</v>
      </c>
      <c r="K36" s="16" t="s">
        <v>614</v>
      </c>
      <c r="L36" s="17"/>
      <c r="M36" s="68"/>
      <c r="N36" s="11"/>
    </row>
    <row r="37" spans="1:14" ht="90" customHeight="1">
      <c r="A37" s="19" t="s">
        <v>229</v>
      </c>
      <c r="B37" s="19" t="s">
        <v>230</v>
      </c>
      <c r="C37" s="19" t="s">
        <v>231</v>
      </c>
      <c r="D37" s="19" t="s">
        <v>232</v>
      </c>
      <c r="E37" s="19" t="s">
        <v>233</v>
      </c>
      <c r="F37" s="19" t="s">
        <v>43</v>
      </c>
      <c r="G37" s="19" t="s">
        <v>691</v>
      </c>
      <c r="H37" s="15" t="s">
        <v>234</v>
      </c>
      <c r="I37" s="15">
        <v>2</v>
      </c>
      <c r="J37" s="15" t="s">
        <v>217</v>
      </c>
      <c r="K37" s="16" t="s">
        <v>614</v>
      </c>
      <c r="L37" s="17"/>
      <c r="M37" s="18"/>
    </row>
    <row r="38" spans="1:14" ht="120" customHeight="1">
      <c r="A38" s="21" t="s">
        <v>235</v>
      </c>
      <c r="B38" s="14" t="s">
        <v>236</v>
      </c>
      <c r="C38" s="14" t="s">
        <v>237</v>
      </c>
      <c r="D38" s="14" t="s">
        <v>238</v>
      </c>
      <c r="E38" s="14" t="s">
        <v>239</v>
      </c>
      <c r="F38" s="14" t="s">
        <v>240</v>
      </c>
      <c r="G38" s="24" t="s">
        <v>692</v>
      </c>
      <c r="H38" s="15" t="s">
        <v>241</v>
      </c>
      <c r="I38" s="22">
        <v>3</v>
      </c>
      <c r="J38" s="22" t="s">
        <v>624</v>
      </c>
      <c r="K38" s="16" t="s">
        <v>614</v>
      </c>
      <c r="L38" s="17"/>
      <c r="M38" s="18"/>
    </row>
    <row r="39" spans="1:14" ht="75" customHeight="1">
      <c r="A39" s="14" t="s">
        <v>242</v>
      </c>
      <c r="B39" s="14" t="s">
        <v>243</v>
      </c>
      <c r="C39" s="14" t="s">
        <v>244</v>
      </c>
      <c r="D39" s="14" t="s">
        <v>245</v>
      </c>
      <c r="E39" s="14" t="s">
        <v>246</v>
      </c>
      <c r="F39" s="14" t="s">
        <v>247</v>
      </c>
      <c r="G39" s="14" t="s">
        <v>693</v>
      </c>
      <c r="H39" s="15" t="s">
        <v>248</v>
      </c>
      <c r="I39" s="22">
        <v>3</v>
      </c>
      <c r="J39" s="22" t="s">
        <v>625</v>
      </c>
      <c r="K39" s="16" t="s">
        <v>614</v>
      </c>
      <c r="L39" s="17"/>
      <c r="M39" s="18"/>
    </row>
    <row r="40" spans="1:14" ht="60">
      <c r="A40" s="14" t="s">
        <v>249</v>
      </c>
      <c r="B40" s="21" t="s">
        <v>250</v>
      </c>
      <c r="C40" s="21" t="s">
        <v>251</v>
      </c>
      <c r="D40" s="21" t="s">
        <v>252</v>
      </c>
      <c r="E40" s="21" t="s">
        <v>253</v>
      </c>
      <c r="F40" s="21" t="s">
        <v>254</v>
      </c>
      <c r="G40" s="14"/>
      <c r="H40" s="22"/>
      <c r="I40" s="22">
        <v>2</v>
      </c>
      <c r="J40" s="22" t="s">
        <v>255</v>
      </c>
      <c r="K40" s="16" t="s">
        <v>614</v>
      </c>
      <c r="L40" s="114"/>
      <c r="M40" s="114"/>
    </row>
    <row r="41" spans="1:14" ht="60">
      <c r="A41" s="14" t="s">
        <v>256</v>
      </c>
      <c r="B41" s="21" t="s">
        <v>257</v>
      </c>
      <c r="C41" s="21" t="s">
        <v>258</v>
      </c>
      <c r="D41" s="21" t="s">
        <v>259</v>
      </c>
      <c r="E41" s="21" t="s">
        <v>260</v>
      </c>
      <c r="F41" s="21" t="s">
        <v>43</v>
      </c>
      <c r="G41" s="14" t="s">
        <v>261</v>
      </c>
      <c r="H41" s="22"/>
      <c r="I41" s="22">
        <v>4</v>
      </c>
      <c r="J41" s="22" t="s">
        <v>626</v>
      </c>
      <c r="K41" s="16" t="s">
        <v>614</v>
      </c>
      <c r="L41" s="17"/>
      <c r="M41" s="18"/>
    </row>
    <row r="42" spans="1:14" ht="180">
      <c r="A42" s="19" t="s">
        <v>262</v>
      </c>
      <c r="B42" s="19" t="s">
        <v>157</v>
      </c>
      <c r="C42" s="19" t="s">
        <v>263</v>
      </c>
      <c r="D42" s="19" t="s">
        <v>159</v>
      </c>
      <c r="E42" s="19" t="s">
        <v>160</v>
      </c>
      <c r="F42" s="19" t="s">
        <v>161</v>
      </c>
      <c r="G42" s="20" t="s">
        <v>264</v>
      </c>
      <c r="H42" s="19" t="s">
        <v>265</v>
      </c>
      <c r="I42" s="15">
        <v>2</v>
      </c>
      <c r="J42" s="15" t="s">
        <v>627</v>
      </c>
      <c r="K42" s="16" t="s">
        <v>614</v>
      </c>
      <c r="L42" s="17"/>
      <c r="M42" s="18"/>
    </row>
    <row r="43" spans="1:14" ht="105" customHeight="1">
      <c r="A43" s="19" t="s">
        <v>266</v>
      </c>
      <c r="B43" s="20" t="s">
        <v>267</v>
      </c>
      <c r="C43" s="20" t="s">
        <v>268</v>
      </c>
      <c r="D43" s="20" t="s">
        <v>269</v>
      </c>
      <c r="E43" s="20" t="s">
        <v>270</v>
      </c>
      <c r="F43" s="20" t="s">
        <v>271</v>
      </c>
      <c r="G43" s="20" t="s">
        <v>272</v>
      </c>
      <c r="H43" s="15" t="s">
        <v>273</v>
      </c>
      <c r="I43" s="15">
        <v>2</v>
      </c>
      <c r="J43" s="15" t="s">
        <v>628</v>
      </c>
      <c r="K43" s="16" t="s">
        <v>614</v>
      </c>
      <c r="L43" s="17"/>
      <c r="M43" s="18"/>
    </row>
    <row r="44" spans="1:14" ht="333.75" customHeight="1">
      <c r="A44" s="19" t="s">
        <v>274</v>
      </c>
      <c r="B44" s="19" t="s">
        <v>275</v>
      </c>
      <c r="C44" s="19" t="s">
        <v>276</v>
      </c>
      <c r="D44" s="19" t="s">
        <v>277</v>
      </c>
      <c r="E44" s="19" t="s">
        <v>278</v>
      </c>
      <c r="F44" s="19" t="s">
        <v>187</v>
      </c>
      <c r="G44" s="19"/>
      <c r="H44" s="19" t="s">
        <v>279</v>
      </c>
      <c r="I44" s="15">
        <v>2</v>
      </c>
      <c r="J44" s="15" t="s">
        <v>629</v>
      </c>
      <c r="K44" s="16" t="s">
        <v>614</v>
      </c>
      <c r="L44" s="114"/>
      <c r="M44" s="114"/>
    </row>
    <row r="45" spans="1:14" ht="195">
      <c r="A45" s="19" t="s">
        <v>280</v>
      </c>
      <c r="B45" s="19" t="s">
        <v>281</v>
      </c>
      <c r="C45" s="19" t="s">
        <v>282</v>
      </c>
      <c r="D45" s="19" t="s">
        <v>283</v>
      </c>
      <c r="E45" s="19" t="s">
        <v>284</v>
      </c>
      <c r="F45" s="19" t="s">
        <v>43</v>
      </c>
      <c r="G45" s="19" t="s">
        <v>630</v>
      </c>
      <c r="H45" s="19" t="s">
        <v>286</v>
      </c>
      <c r="I45" s="15">
        <v>1</v>
      </c>
      <c r="J45" s="15" t="s">
        <v>631</v>
      </c>
      <c r="K45" s="16" t="s">
        <v>614</v>
      </c>
      <c r="L45" s="17"/>
      <c r="M45" s="68"/>
    </row>
    <row r="46" spans="1:14" ht="45">
      <c r="A46" s="19" t="s">
        <v>287</v>
      </c>
      <c r="B46" s="19" t="s">
        <v>288</v>
      </c>
      <c r="C46" s="19" t="s">
        <v>289</v>
      </c>
      <c r="D46" s="19" t="s">
        <v>290</v>
      </c>
      <c r="E46" s="19" t="s">
        <v>632</v>
      </c>
      <c r="F46" s="19" t="s">
        <v>291</v>
      </c>
      <c r="G46" s="19" t="s">
        <v>292</v>
      </c>
      <c r="H46" s="19" t="s">
        <v>293</v>
      </c>
      <c r="I46" s="15">
        <v>1</v>
      </c>
      <c r="J46" s="15" t="s">
        <v>633</v>
      </c>
      <c r="K46" s="16" t="s">
        <v>614</v>
      </c>
      <c r="L46" s="17"/>
      <c r="M46" s="18"/>
    </row>
    <row r="47" spans="1:14" ht="180">
      <c r="A47" s="19" t="s">
        <v>294</v>
      </c>
      <c r="B47" s="19" t="s">
        <v>295</v>
      </c>
      <c r="C47" s="19" t="s">
        <v>296</v>
      </c>
      <c r="D47" s="19" t="s">
        <v>297</v>
      </c>
      <c r="E47" s="19" t="s">
        <v>298</v>
      </c>
      <c r="F47" s="19" t="s">
        <v>299</v>
      </c>
      <c r="G47" s="19" t="s">
        <v>285</v>
      </c>
      <c r="H47" s="19" t="s">
        <v>300</v>
      </c>
      <c r="I47" s="15">
        <v>1</v>
      </c>
      <c r="J47" s="15" t="s">
        <v>634</v>
      </c>
      <c r="K47" s="16" t="s">
        <v>614</v>
      </c>
      <c r="L47" s="113"/>
      <c r="M47" s="113"/>
    </row>
    <row r="48" spans="1:14" ht="90">
      <c r="A48" s="19" t="s">
        <v>301</v>
      </c>
      <c r="B48" s="19" t="s">
        <v>302</v>
      </c>
      <c r="C48" s="19" t="s">
        <v>303</v>
      </c>
      <c r="D48" s="19" t="s">
        <v>304</v>
      </c>
      <c r="E48" s="19" t="s">
        <v>305</v>
      </c>
      <c r="F48" s="19" t="s">
        <v>124</v>
      </c>
      <c r="G48" s="19" t="s">
        <v>306</v>
      </c>
      <c r="H48" s="19" t="s">
        <v>307</v>
      </c>
      <c r="I48" s="15">
        <v>1</v>
      </c>
      <c r="J48" s="15" t="s">
        <v>635</v>
      </c>
      <c r="K48" s="16" t="s">
        <v>614</v>
      </c>
      <c r="L48" s="17"/>
      <c r="M48" s="18"/>
    </row>
    <row r="49" spans="1:13" ht="120">
      <c r="A49" s="19" t="s">
        <v>308</v>
      </c>
      <c r="B49" s="19" t="s">
        <v>309</v>
      </c>
      <c r="C49" s="19" t="s">
        <v>310</v>
      </c>
      <c r="D49" s="19" t="s">
        <v>311</v>
      </c>
      <c r="E49" s="19" t="s">
        <v>312</v>
      </c>
      <c r="F49" s="19" t="s">
        <v>43</v>
      </c>
      <c r="G49" s="19" t="s">
        <v>313</v>
      </c>
      <c r="H49" s="19" t="s">
        <v>314</v>
      </c>
      <c r="I49" s="15">
        <v>1</v>
      </c>
      <c r="J49" s="15" t="s">
        <v>636</v>
      </c>
      <c r="K49" s="16" t="s">
        <v>614</v>
      </c>
      <c r="L49" s="17"/>
      <c r="M49" s="18"/>
    </row>
    <row r="50" spans="1:13" ht="90">
      <c r="A50" s="19" t="s">
        <v>315</v>
      </c>
      <c r="B50" s="19" t="s">
        <v>316</v>
      </c>
      <c r="C50" s="19" t="s">
        <v>317</v>
      </c>
      <c r="D50" s="19" t="s">
        <v>318</v>
      </c>
      <c r="E50" s="19" t="s">
        <v>319</v>
      </c>
      <c r="F50" s="19" t="s">
        <v>320</v>
      </c>
      <c r="G50" s="19" t="s">
        <v>321</v>
      </c>
      <c r="H50" s="19" t="s">
        <v>322</v>
      </c>
      <c r="I50" s="15">
        <v>3</v>
      </c>
      <c r="J50" s="15" t="s">
        <v>637</v>
      </c>
      <c r="K50" s="16" t="s">
        <v>614</v>
      </c>
      <c r="L50" s="17"/>
      <c r="M50" s="18"/>
    </row>
    <row r="51" spans="1:13" ht="75">
      <c r="A51" s="19" t="s">
        <v>323</v>
      </c>
      <c r="B51" s="19" t="s">
        <v>324</v>
      </c>
      <c r="C51" s="19" t="s">
        <v>325</v>
      </c>
      <c r="D51" s="19" t="s">
        <v>326</v>
      </c>
      <c r="E51" s="19" t="s">
        <v>327</v>
      </c>
      <c r="F51" s="19" t="s">
        <v>328</v>
      </c>
      <c r="G51" s="19" t="s">
        <v>321</v>
      </c>
      <c r="H51" s="19" t="s">
        <v>329</v>
      </c>
      <c r="I51" s="15">
        <v>3</v>
      </c>
      <c r="J51" s="15" t="s">
        <v>637</v>
      </c>
      <c r="K51" s="16" t="s">
        <v>614</v>
      </c>
      <c r="L51" s="17"/>
      <c r="M51" s="18"/>
    </row>
    <row r="52" spans="1:13" ht="75">
      <c r="A52" s="19" t="s">
        <v>330</v>
      </c>
      <c r="B52" s="19" t="s">
        <v>331</v>
      </c>
      <c r="C52" s="19" t="s">
        <v>332</v>
      </c>
      <c r="D52" s="19" t="s">
        <v>333</v>
      </c>
      <c r="E52" s="19" t="s">
        <v>334</v>
      </c>
      <c r="F52" s="19" t="s">
        <v>328</v>
      </c>
      <c r="G52" s="19" t="s">
        <v>321</v>
      </c>
      <c r="H52" s="19" t="s">
        <v>335</v>
      </c>
      <c r="I52" s="15">
        <v>3</v>
      </c>
      <c r="J52" s="15" t="s">
        <v>637</v>
      </c>
      <c r="K52" s="16" t="s">
        <v>614</v>
      </c>
      <c r="L52" s="17"/>
      <c r="M52" s="18"/>
    </row>
    <row r="53" spans="1:13" ht="75">
      <c r="A53" s="19" t="s">
        <v>336</v>
      </c>
      <c r="B53" s="19" t="s">
        <v>337</v>
      </c>
      <c r="C53" s="19" t="s">
        <v>338</v>
      </c>
      <c r="D53" s="19" t="s">
        <v>333</v>
      </c>
      <c r="E53" s="19" t="s">
        <v>339</v>
      </c>
      <c r="F53" s="19" t="s">
        <v>328</v>
      </c>
      <c r="G53" s="19" t="s">
        <v>321</v>
      </c>
      <c r="H53" s="19" t="s">
        <v>340</v>
      </c>
      <c r="I53" s="15">
        <v>3</v>
      </c>
      <c r="J53" s="15" t="s">
        <v>637</v>
      </c>
      <c r="K53" s="16" t="s">
        <v>614</v>
      </c>
      <c r="L53" s="17"/>
      <c r="M53" s="18"/>
    </row>
    <row r="54" spans="1:13" ht="120">
      <c r="A54" s="19" t="s">
        <v>341</v>
      </c>
      <c r="B54" s="19" t="s">
        <v>342</v>
      </c>
      <c r="C54" s="19" t="s">
        <v>343</v>
      </c>
      <c r="D54" s="19" t="s">
        <v>344</v>
      </c>
      <c r="E54" s="19" t="s">
        <v>345</v>
      </c>
      <c r="F54" s="19" t="s">
        <v>346</v>
      </c>
      <c r="G54" s="19" t="s">
        <v>347</v>
      </c>
      <c r="H54" s="19" t="s">
        <v>348</v>
      </c>
      <c r="I54" s="15">
        <v>3</v>
      </c>
      <c r="J54" s="15" t="s">
        <v>638</v>
      </c>
      <c r="K54" s="16" t="s">
        <v>614</v>
      </c>
      <c r="L54" s="17"/>
      <c r="M54" s="18"/>
    </row>
    <row r="55" spans="1:13" ht="75">
      <c r="A55" s="19" t="s">
        <v>349</v>
      </c>
      <c r="B55" s="19" t="s">
        <v>350</v>
      </c>
      <c r="C55" s="19" t="s">
        <v>351</v>
      </c>
      <c r="D55" s="19" t="s">
        <v>352</v>
      </c>
      <c r="E55" s="19" t="s">
        <v>353</v>
      </c>
      <c r="F55" s="19" t="s">
        <v>354</v>
      </c>
      <c r="G55" s="19" t="s">
        <v>355</v>
      </c>
      <c r="H55" s="19" t="s">
        <v>356</v>
      </c>
      <c r="I55" s="15">
        <v>3</v>
      </c>
      <c r="J55" s="15" t="s">
        <v>639</v>
      </c>
      <c r="K55" s="16" t="s">
        <v>614</v>
      </c>
      <c r="L55" s="17"/>
      <c r="M55" s="18"/>
    </row>
    <row r="56" spans="1:13" ht="165.75" customHeight="1">
      <c r="A56" s="19" t="s">
        <v>357</v>
      </c>
      <c r="B56" s="19" t="s">
        <v>358</v>
      </c>
      <c r="C56" s="19" t="s">
        <v>359</v>
      </c>
      <c r="D56" s="19" t="s">
        <v>360</v>
      </c>
      <c r="E56" s="19" t="s">
        <v>361</v>
      </c>
      <c r="F56" s="19" t="s">
        <v>362</v>
      </c>
      <c r="G56" s="19" t="s">
        <v>363</v>
      </c>
      <c r="H56" s="19" t="s">
        <v>364</v>
      </c>
      <c r="I56" s="15">
        <v>3</v>
      </c>
      <c r="J56" s="15" t="s">
        <v>640</v>
      </c>
      <c r="K56" s="16" t="s">
        <v>614</v>
      </c>
      <c r="L56" s="17"/>
      <c r="M56" s="18"/>
    </row>
    <row r="57" spans="1:13" ht="90">
      <c r="A57" s="19" t="s">
        <v>365</v>
      </c>
      <c r="B57" s="20" t="s">
        <v>366</v>
      </c>
      <c r="C57" s="20" t="s">
        <v>367</v>
      </c>
      <c r="D57" s="20" t="s">
        <v>368</v>
      </c>
      <c r="E57" s="20" t="s">
        <v>233</v>
      </c>
      <c r="F57" s="20" t="s">
        <v>369</v>
      </c>
      <c r="G57" s="19" t="s">
        <v>370</v>
      </c>
      <c r="H57" s="20" t="s">
        <v>371</v>
      </c>
      <c r="I57" s="15">
        <v>1</v>
      </c>
      <c r="J57" s="15" t="s">
        <v>255</v>
      </c>
      <c r="K57" s="16" t="s">
        <v>614</v>
      </c>
      <c r="L57" s="17"/>
      <c r="M57" s="18"/>
    </row>
    <row r="58" spans="1:13" ht="75">
      <c r="A58" s="19" t="s">
        <v>372</v>
      </c>
      <c r="B58" s="19" t="s">
        <v>373</v>
      </c>
      <c r="C58" s="19" t="s">
        <v>374</v>
      </c>
      <c r="D58" s="19" t="s">
        <v>375</v>
      </c>
      <c r="E58" s="19" t="s">
        <v>319</v>
      </c>
      <c r="F58" s="19" t="s">
        <v>376</v>
      </c>
      <c r="G58" s="19" t="s">
        <v>377</v>
      </c>
      <c r="H58" s="15" t="s">
        <v>378</v>
      </c>
      <c r="I58" s="15">
        <v>1</v>
      </c>
      <c r="J58" s="15" t="s">
        <v>641</v>
      </c>
      <c r="K58" s="16" t="s">
        <v>614</v>
      </c>
      <c r="L58" s="17"/>
      <c r="M58" s="18"/>
    </row>
    <row r="59" spans="1:13" ht="75">
      <c r="A59" s="19" t="s">
        <v>379</v>
      </c>
      <c r="B59" s="19" t="s">
        <v>380</v>
      </c>
      <c r="C59" s="19" t="s">
        <v>381</v>
      </c>
      <c r="D59" s="19" t="s">
        <v>382</v>
      </c>
      <c r="E59" s="19" t="s">
        <v>319</v>
      </c>
      <c r="F59" s="19" t="s">
        <v>383</v>
      </c>
      <c r="G59" s="19" t="s">
        <v>377</v>
      </c>
      <c r="H59" s="15" t="s">
        <v>378</v>
      </c>
      <c r="I59" s="15">
        <v>1</v>
      </c>
      <c r="J59" s="15" t="s">
        <v>641</v>
      </c>
      <c r="K59" s="16" t="s">
        <v>614</v>
      </c>
      <c r="L59" s="17"/>
      <c r="M59" s="18"/>
    </row>
    <row r="60" spans="1:13" ht="75">
      <c r="A60" s="19" t="s">
        <v>384</v>
      </c>
      <c r="B60" s="19" t="s">
        <v>385</v>
      </c>
      <c r="C60" s="19" t="s">
        <v>386</v>
      </c>
      <c r="D60" s="19" t="s">
        <v>387</v>
      </c>
      <c r="E60" s="19" t="s">
        <v>319</v>
      </c>
      <c r="F60" s="19" t="s">
        <v>383</v>
      </c>
      <c r="G60" s="19" t="s">
        <v>377</v>
      </c>
      <c r="H60" s="15" t="s">
        <v>378</v>
      </c>
      <c r="I60" s="15">
        <v>1</v>
      </c>
      <c r="J60" s="15" t="s">
        <v>641</v>
      </c>
      <c r="K60" s="16" t="s">
        <v>614</v>
      </c>
      <c r="L60" s="17"/>
      <c r="M60" s="18"/>
    </row>
    <row r="61" spans="1:13" ht="75">
      <c r="A61" s="21" t="s">
        <v>388</v>
      </c>
      <c r="B61" s="21" t="s">
        <v>389</v>
      </c>
      <c r="C61" s="21" t="s">
        <v>390</v>
      </c>
      <c r="D61" s="21" t="s">
        <v>391</v>
      </c>
      <c r="E61" s="21" t="s">
        <v>392</v>
      </c>
      <c r="F61" s="21" t="s">
        <v>240</v>
      </c>
      <c r="G61" s="14" t="s">
        <v>393</v>
      </c>
      <c r="H61" s="22" t="s">
        <v>394</v>
      </c>
      <c r="I61" s="22">
        <v>4</v>
      </c>
      <c r="J61" s="22" t="s">
        <v>642</v>
      </c>
      <c r="K61" s="16" t="s">
        <v>614</v>
      </c>
      <c r="L61" s="17"/>
      <c r="M61" s="18"/>
    </row>
    <row r="62" spans="1:13" ht="75">
      <c r="A62" s="21" t="s">
        <v>395</v>
      </c>
      <c r="B62" s="21" t="s">
        <v>396</v>
      </c>
      <c r="C62" s="21" t="s">
        <v>397</v>
      </c>
      <c r="D62" s="21" t="s">
        <v>398</v>
      </c>
      <c r="E62" s="21" t="s">
        <v>399</v>
      </c>
      <c r="F62" s="21" t="s">
        <v>43</v>
      </c>
      <c r="G62" s="14" t="s">
        <v>400</v>
      </c>
      <c r="H62" s="22" t="s">
        <v>401</v>
      </c>
      <c r="I62" s="22">
        <v>2</v>
      </c>
      <c r="J62" s="22" t="s">
        <v>46</v>
      </c>
      <c r="K62" s="16" t="s">
        <v>614</v>
      </c>
      <c r="L62" s="17"/>
      <c r="M62" s="25"/>
    </row>
    <row r="63" spans="1:13" ht="180">
      <c r="A63" s="21" t="s">
        <v>402</v>
      </c>
      <c r="B63" s="21" t="s">
        <v>403</v>
      </c>
      <c r="C63" s="21" t="s">
        <v>404</v>
      </c>
      <c r="D63" s="21" t="s">
        <v>405</v>
      </c>
      <c r="E63" s="21" t="s">
        <v>406</v>
      </c>
      <c r="F63" s="21" t="s">
        <v>407</v>
      </c>
      <c r="G63" s="14" t="s">
        <v>408</v>
      </c>
      <c r="H63" s="22" t="s">
        <v>409</v>
      </c>
      <c r="I63" s="22">
        <v>3</v>
      </c>
      <c r="J63" s="22" t="s">
        <v>643</v>
      </c>
      <c r="K63" s="16" t="s">
        <v>614</v>
      </c>
      <c r="L63" s="17"/>
      <c r="M63" s="18"/>
    </row>
    <row r="64" spans="1:13" ht="90">
      <c r="A64" s="21" t="s">
        <v>410</v>
      </c>
      <c r="B64" s="21" t="s">
        <v>411</v>
      </c>
      <c r="C64" s="21" t="s">
        <v>412</v>
      </c>
      <c r="D64" s="21" t="s">
        <v>413</v>
      </c>
      <c r="E64" s="21" t="s">
        <v>414</v>
      </c>
      <c r="F64" s="21" t="s">
        <v>415</v>
      </c>
      <c r="G64" s="14" t="s">
        <v>416</v>
      </c>
      <c r="H64" s="22"/>
      <c r="I64" s="22">
        <v>2</v>
      </c>
      <c r="J64" s="22" t="s">
        <v>644</v>
      </c>
      <c r="K64" s="16" t="s">
        <v>614</v>
      </c>
      <c r="L64" s="17"/>
      <c r="M64" s="18"/>
    </row>
    <row r="65" spans="1:13" ht="120">
      <c r="A65" s="20" t="s">
        <v>417</v>
      </c>
      <c r="B65" s="20" t="s">
        <v>418</v>
      </c>
      <c r="C65" s="20" t="s">
        <v>419</v>
      </c>
      <c r="D65" s="20" t="s">
        <v>420</v>
      </c>
      <c r="E65" s="20" t="s">
        <v>421</v>
      </c>
      <c r="F65" s="20" t="s">
        <v>161</v>
      </c>
      <c r="G65" s="19" t="s">
        <v>422</v>
      </c>
      <c r="H65" s="15"/>
      <c r="I65" s="15">
        <v>3</v>
      </c>
      <c r="J65" s="15" t="s">
        <v>645</v>
      </c>
      <c r="K65" s="16" t="s">
        <v>614</v>
      </c>
      <c r="L65" s="17"/>
      <c r="M65" s="18"/>
    </row>
    <row r="66" spans="1:13" ht="90" customHeight="1">
      <c r="A66" s="21" t="s">
        <v>423</v>
      </c>
      <c r="B66" s="21" t="s">
        <v>424</v>
      </c>
      <c r="C66" s="21" t="s">
        <v>425</v>
      </c>
      <c r="D66" s="21" t="s">
        <v>426</v>
      </c>
      <c r="E66" s="21" t="s">
        <v>427</v>
      </c>
      <c r="F66" s="21" t="s">
        <v>428</v>
      </c>
      <c r="G66" s="14" t="s">
        <v>429</v>
      </c>
      <c r="H66" s="22"/>
      <c r="I66" s="22">
        <v>1</v>
      </c>
      <c r="J66" s="22" t="s">
        <v>646</v>
      </c>
      <c r="K66" s="16" t="s">
        <v>614</v>
      </c>
      <c r="L66" s="17"/>
      <c r="M66" s="68"/>
    </row>
    <row r="67" spans="1:13" ht="90">
      <c r="A67" s="14" t="s">
        <v>430</v>
      </c>
      <c r="B67" s="19" t="s">
        <v>431</v>
      </c>
      <c r="C67" s="19" t="s">
        <v>432</v>
      </c>
      <c r="D67" s="19" t="s">
        <v>433</v>
      </c>
      <c r="E67" s="19" t="s">
        <v>434</v>
      </c>
      <c r="F67" s="19" t="s">
        <v>435</v>
      </c>
      <c r="G67" s="19"/>
      <c r="H67" s="19" t="s">
        <v>436</v>
      </c>
      <c r="I67" s="15">
        <v>4</v>
      </c>
      <c r="J67" s="15" t="s">
        <v>647</v>
      </c>
      <c r="K67" s="16" t="s">
        <v>614</v>
      </c>
      <c r="L67" s="17"/>
      <c r="M67" s="18"/>
    </row>
    <row r="68" spans="1:13" ht="90">
      <c r="A68" s="19" t="s">
        <v>437</v>
      </c>
      <c r="B68" s="19" t="s">
        <v>438</v>
      </c>
      <c r="C68" s="19" t="s">
        <v>439</v>
      </c>
      <c r="D68" s="19" t="s">
        <v>440</v>
      </c>
      <c r="E68" s="19" t="s">
        <v>434</v>
      </c>
      <c r="F68" s="19" t="s">
        <v>435</v>
      </c>
      <c r="G68" s="19"/>
      <c r="H68" s="19" t="s">
        <v>436</v>
      </c>
      <c r="I68" s="15">
        <v>4</v>
      </c>
      <c r="J68" s="15" t="s">
        <v>648</v>
      </c>
      <c r="K68" s="16" t="s">
        <v>614</v>
      </c>
      <c r="L68" s="17"/>
      <c r="M68" s="18"/>
    </row>
    <row r="69" spans="1:13" ht="45">
      <c r="A69" s="14" t="s">
        <v>441</v>
      </c>
      <c r="B69" s="14" t="s">
        <v>442</v>
      </c>
      <c r="C69" s="14" t="s">
        <v>443</v>
      </c>
      <c r="D69" s="14" t="s">
        <v>444</v>
      </c>
      <c r="E69" s="14" t="s">
        <v>445</v>
      </c>
      <c r="F69" s="14" t="s">
        <v>196</v>
      </c>
      <c r="G69" s="26"/>
      <c r="H69" s="19" t="s">
        <v>436</v>
      </c>
      <c r="I69" s="22">
        <v>4</v>
      </c>
      <c r="J69" s="22" t="s">
        <v>648</v>
      </c>
      <c r="K69" s="16" t="s">
        <v>614</v>
      </c>
      <c r="L69" s="17"/>
      <c r="M69" s="18"/>
    </row>
    <row r="70" spans="1:13" ht="165">
      <c r="A70" s="14" t="s">
        <v>446</v>
      </c>
      <c r="B70" s="14" t="s">
        <v>447</v>
      </c>
      <c r="C70" s="14" t="s">
        <v>448</v>
      </c>
      <c r="D70" s="14" t="s">
        <v>449</v>
      </c>
      <c r="E70" s="14" t="s">
        <v>450</v>
      </c>
      <c r="F70" s="14" t="s">
        <v>451</v>
      </c>
      <c r="G70" s="21" t="s">
        <v>452</v>
      </c>
      <c r="H70" s="14" t="s">
        <v>453</v>
      </c>
      <c r="I70" s="22">
        <v>3</v>
      </c>
      <c r="J70" s="22" t="s">
        <v>649</v>
      </c>
      <c r="K70" s="16" t="s">
        <v>614</v>
      </c>
      <c r="L70" s="17"/>
      <c r="M70" s="18"/>
    </row>
    <row r="71" spans="1:13" ht="102" customHeight="1">
      <c r="A71" s="14" t="s">
        <v>454</v>
      </c>
      <c r="B71" s="14" t="s">
        <v>455</v>
      </c>
      <c r="C71" s="14" t="s">
        <v>448</v>
      </c>
      <c r="D71" s="14" t="s">
        <v>456</v>
      </c>
      <c r="E71" s="14" t="s">
        <v>450</v>
      </c>
      <c r="F71" s="14" t="s">
        <v>451</v>
      </c>
      <c r="G71" s="21" t="s">
        <v>457</v>
      </c>
      <c r="H71" s="14" t="s">
        <v>453</v>
      </c>
      <c r="I71" s="22">
        <v>3</v>
      </c>
      <c r="J71" s="22" t="s">
        <v>649</v>
      </c>
      <c r="K71" s="16" t="s">
        <v>614</v>
      </c>
      <c r="L71" s="17"/>
      <c r="M71" s="17"/>
    </row>
    <row r="72" spans="1:13" ht="180">
      <c r="A72" s="14" t="s">
        <v>458</v>
      </c>
      <c r="B72" s="14" t="s">
        <v>459</v>
      </c>
      <c r="C72" s="14" t="s">
        <v>448</v>
      </c>
      <c r="D72" s="14" t="s">
        <v>460</v>
      </c>
      <c r="E72" s="14" t="s">
        <v>450</v>
      </c>
      <c r="F72" s="14" t="s">
        <v>451</v>
      </c>
      <c r="G72" s="21" t="s">
        <v>457</v>
      </c>
      <c r="H72" s="14" t="s">
        <v>453</v>
      </c>
      <c r="I72" s="22">
        <v>3</v>
      </c>
      <c r="J72" s="22" t="s">
        <v>649</v>
      </c>
      <c r="K72" s="16" t="s">
        <v>614</v>
      </c>
      <c r="L72" s="17"/>
      <c r="M72" s="17"/>
    </row>
    <row r="73" spans="1:13" ht="321.75" customHeight="1">
      <c r="A73" s="14" t="s">
        <v>461</v>
      </c>
      <c r="B73" s="14" t="s">
        <v>462</v>
      </c>
      <c r="C73" s="14" t="s">
        <v>463</v>
      </c>
      <c r="D73" s="14" t="s">
        <v>464</v>
      </c>
      <c r="E73" s="14" t="s">
        <v>465</v>
      </c>
      <c r="F73" s="27" t="s">
        <v>466</v>
      </c>
      <c r="G73" s="14" t="s">
        <v>467</v>
      </c>
      <c r="H73" s="21"/>
      <c r="I73" s="22">
        <v>3</v>
      </c>
      <c r="J73" s="22" t="s">
        <v>46</v>
      </c>
      <c r="K73" s="16" t="s">
        <v>614</v>
      </c>
      <c r="L73" s="17"/>
      <c r="M73" s="17"/>
    </row>
    <row r="74" spans="1:13" ht="96.75" customHeight="1">
      <c r="A74" s="14" t="s">
        <v>468</v>
      </c>
      <c r="B74" s="21" t="s">
        <v>469</v>
      </c>
      <c r="C74" s="21" t="s">
        <v>470</v>
      </c>
      <c r="D74" s="21" t="s">
        <v>471</v>
      </c>
      <c r="E74" s="21" t="s">
        <v>472</v>
      </c>
      <c r="F74" s="21" t="s">
        <v>473</v>
      </c>
      <c r="G74" s="14"/>
      <c r="H74" s="21" t="s">
        <v>46</v>
      </c>
      <c r="I74" s="22">
        <v>3</v>
      </c>
      <c r="J74" s="22" t="s">
        <v>46</v>
      </c>
      <c r="K74" s="16" t="s">
        <v>614</v>
      </c>
      <c r="L74" s="17"/>
      <c r="M74" s="17"/>
    </row>
    <row r="75" spans="1:13" ht="105.75" customHeight="1">
      <c r="A75" s="14" t="s">
        <v>474</v>
      </c>
      <c r="B75" s="21" t="s">
        <v>475</v>
      </c>
      <c r="C75" s="21" t="s">
        <v>470</v>
      </c>
      <c r="D75" s="21" t="s">
        <v>471</v>
      </c>
      <c r="E75" s="21" t="s">
        <v>476</v>
      </c>
      <c r="F75" s="21" t="s">
        <v>473</v>
      </c>
      <c r="G75" s="14"/>
      <c r="H75" s="21"/>
      <c r="I75" s="22">
        <v>3</v>
      </c>
      <c r="J75" s="22" t="s">
        <v>46</v>
      </c>
      <c r="K75" s="16" t="s">
        <v>614</v>
      </c>
      <c r="L75" s="17"/>
      <c r="M75" s="17"/>
    </row>
    <row r="76" spans="1:13" ht="150" customHeight="1">
      <c r="A76" s="14" t="s">
        <v>477</v>
      </c>
      <c r="B76" s="21" t="s">
        <v>478</v>
      </c>
      <c r="C76" s="21" t="s">
        <v>470</v>
      </c>
      <c r="D76" s="21" t="s">
        <v>471</v>
      </c>
      <c r="E76" s="21" t="s">
        <v>472</v>
      </c>
      <c r="F76" s="21" t="s">
        <v>473</v>
      </c>
      <c r="G76" s="14"/>
      <c r="H76" s="21" t="s">
        <v>46</v>
      </c>
      <c r="I76" s="22">
        <v>3</v>
      </c>
      <c r="J76" s="22" t="s">
        <v>46</v>
      </c>
      <c r="K76" s="16" t="s">
        <v>614</v>
      </c>
      <c r="L76" s="17"/>
      <c r="M76" s="17"/>
    </row>
    <row r="77" spans="1:13" ht="120" customHeight="1">
      <c r="A77" s="14" t="s">
        <v>479</v>
      </c>
      <c r="B77" s="21" t="s">
        <v>480</v>
      </c>
      <c r="C77" s="21" t="s">
        <v>470</v>
      </c>
      <c r="D77" s="21" t="s">
        <v>471</v>
      </c>
      <c r="E77" s="21" t="s">
        <v>472</v>
      </c>
      <c r="F77" s="21" t="s">
        <v>473</v>
      </c>
      <c r="G77" s="14"/>
      <c r="H77" s="21" t="s">
        <v>46</v>
      </c>
      <c r="I77" s="22">
        <v>3</v>
      </c>
      <c r="J77" s="22" t="s">
        <v>46</v>
      </c>
      <c r="K77" s="16" t="s">
        <v>614</v>
      </c>
      <c r="L77" s="17"/>
      <c r="M77" s="17"/>
    </row>
    <row r="78" spans="1:13" ht="120" customHeight="1">
      <c r="A78" s="14" t="s">
        <v>481</v>
      </c>
      <c r="B78" s="21" t="s">
        <v>482</v>
      </c>
      <c r="C78" s="21" t="s">
        <v>470</v>
      </c>
      <c r="D78" s="21" t="s">
        <v>471</v>
      </c>
      <c r="E78" s="21" t="s">
        <v>472</v>
      </c>
      <c r="F78" s="21" t="s">
        <v>473</v>
      </c>
      <c r="G78" s="14"/>
      <c r="H78" s="21" t="s">
        <v>46</v>
      </c>
      <c r="I78" s="22">
        <v>3</v>
      </c>
      <c r="J78" s="22" t="s">
        <v>46</v>
      </c>
      <c r="K78" s="16" t="s">
        <v>614</v>
      </c>
      <c r="L78" s="17"/>
      <c r="M78" s="17"/>
    </row>
    <row r="79" spans="1:13" ht="105" customHeight="1">
      <c r="A79" s="14" t="s">
        <v>483</v>
      </c>
      <c r="B79" s="21" t="s">
        <v>484</v>
      </c>
      <c r="C79" s="21" t="s">
        <v>470</v>
      </c>
      <c r="D79" s="21" t="s">
        <v>471</v>
      </c>
      <c r="E79" s="21" t="s">
        <v>472</v>
      </c>
      <c r="F79" s="21" t="s">
        <v>473</v>
      </c>
      <c r="G79" s="14"/>
      <c r="H79" s="21" t="s">
        <v>46</v>
      </c>
      <c r="I79" s="22">
        <v>3</v>
      </c>
      <c r="J79" s="22" t="s">
        <v>46</v>
      </c>
      <c r="K79" s="16" t="s">
        <v>614</v>
      </c>
      <c r="L79" s="17"/>
      <c r="M79" s="17"/>
    </row>
    <row r="80" spans="1:13" ht="120">
      <c r="A80" s="14" t="s">
        <v>485</v>
      </c>
      <c r="B80" s="21" t="s">
        <v>486</v>
      </c>
      <c r="C80" s="21" t="s">
        <v>470</v>
      </c>
      <c r="D80" s="21" t="s">
        <v>471</v>
      </c>
      <c r="E80" s="21" t="s">
        <v>472</v>
      </c>
      <c r="F80" s="21" t="s">
        <v>473</v>
      </c>
      <c r="G80" s="14"/>
      <c r="H80" s="21" t="s">
        <v>46</v>
      </c>
      <c r="I80" s="22">
        <v>3</v>
      </c>
      <c r="J80" s="22" t="s">
        <v>46</v>
      </c>
      <c r="K80" s="16" t="s">
        <v>614</v>
      </c>
      <c r="L80" s="17"/>
      <c r="M80" s="17"/>
    </row>
    <row r="81" spans="1:13" ht="120">
      <c r="A81" s="14" t="s">
        <v>487</v>
      </c>
      <c r="B81" s="21" t="s">
        <v>488</v>
      </c>
      <c r="C81" s="21" t="s">
        <v>489</v>
      </c>
      <c r="D81" s="21" t="s">
        <v>471</v>
      </c>
      <c r="E81" s="21" t="s">
        <v>472</v>
      </c>
      <c r="F81" s="21" t="s">
        <v>473</v>
      </c>
      <c r="G81" s="14"/>
      <c r="H81" s="21" t="s">
        <v>46</v>
      </c>
      <c r="I81" s="22">
        <v>3</v>
      </c>
      <c r="J81" s="22" t="s">
        <v>46</v>
      </c>
      <c r="K81" s="16" t="s">
        <v>614</v>
      </c>
      <c r="L81" s="17"/>
      <c r="M81" s="17"/>
    </row>
    <row r="82" spans="1:13" ht="135">
      <c r="A82" s="14" t="s">
        <v>490</v>
      </c>
      <c r="B82" s="21" t="s">
        <v>491</v>
      </c>
      <c r="C82" s="21" t="s">
        <v>470</v>
      </c>
      <c r="D82" s="21" t="s">
        <v>471</v>
      </c>
      <c r="E82" s="21" t="s">
        <v>472</v>
      </c>
      <c r="F82" s="21" t="s">
        <v>473</v>
      </c>
      <c r="G82" s="14"/>
      <c r="H82" s="21" t="s">
        <v>46</v>
      </c>
      <c r="I82" s="22">
        <v>3</v>
      </c>
      <c r="J82" s="22" t="s">
        <v>46</v>
      </c>
      <c r="K82" s="16" t="s">
        <v>614</v>
      </c>
      <c r="L82" s="17"/>
      <c r="M82" s="17"/>
    </row>
    <row r="83" spans="1:13" ht="135">
      <c r="A83" s="14" t="s">
        <v>492</v>
      </c>
      <c r="B83" s="21" t="s">
        <v>491</v>
      </c>
      <c r="C83" s="21" t="s">
        <v>470</v>
      </c>
      <c r="D83" s="21" t="s">
        <v>471</v>
      </c>
      <c r="E83" s="21" t="s">
        <v>472</v>
      </c>
      <c r="F83" s="21" t="s">
        <v>473</v>
      </c>
      <c r="G83" s="14"/>
      <c r="H83" s="21" t="s">
        <v>46</v>
      </c>
      <c r="I83" s="22">
        <v>3</v>
      </c>
      <c r="J83" s="22" t="s">
        <v>46</v>
      </c>
      <c r="K83" s="16" t="s">
        <v>614</v>
      </c>
      <c r="L83" s="17"/>
      <c r="M83" s="17"/>
    </row>
    <row r="84" spans="1:13" ht="135">
      <c r="A84" s="14" t="s">
        <v>493</v>
      </c>
      <c r="B84" s="21" t="s">
        <v>491</v>
      </c>
      <c r="C84" s="21" t="s">
        <v>470</v>
      </c>
      <c r="D84" s="21" t="s">
        <v>471</v>
      </c>
      <c r="E84" s="21" t="s">
        <v>472</v>
      </c>
      <c r="F84" s="21" t="s">
        <v>473</v>
      </c>
      <c r="G84" s="14"/>
      <c r="H84" s="21" t="s">
        <v>46</v>
      </c>
      <c r="I84" s="22">
        <v>3</v>
      </c>
      <c r="J84" s="22" t="s">
        <v>46</v>
      </c>
      <c r="K84" s="16" t="s">
        <v>614</v>
      </c>
      <c r="L84" s="17"/>
      <c r="M84" s="17"/>
    </row>
    <row r="85" spans="1:13" ht="105">
      <c r="A85" s="14" t="s">
        <v>494</v>
      </c>
      <c r="B85" s="21" t="s">
        <v>495</v>
      </c>
      <c r="C85" s="21" t="s">
        <v>496</v>
      </c>
      <c r="D85" s="21" t="s">
        <v>471</v>
      </c>
      <c r="E85" s="21" t="s">
        <v>472</v>
      </c>
      <c r="F85" s="21" t="s">
        <v>473</v>
      </c>
      <c r="G85" s="28"/>
      <c r="H85" s="28"/>
      <c r="I85" s="22">
        <v>3</v>
      </c>
      <c r="J85" s="29" t="s">
        <v>46</v>
      </c>
      <c r="K85" s="16" t="s">
        <v>614</v>
      </c>
      <c r="L85" s="17"/>
      <c r="M85" s="17"/>
    </row>
    <row r="86" spans="1:13" ht="105">
      <c r="A86" s="14" t="s">
        <v>497</v>
      </c>
      <c r="B86" s="21" t="s">
        <v>495</v>
      </c>
      <c r="C86" s="21" t="s">
        <v>496</v>
      </c>
      <c r="D86" s="21" t="s">
        <v>471</v>
      </c>
      <c r="E86" s="21" t="s">
        <v>472</v>
      </c>
      <c r="F86" s="21" t="s">
        <v>473</v>
      </c>
      <c r="G86" s="28"/>
      <c r="H86" s="28"/>
      <c r="I86" s="29">
        <v>3</v>
      </c>
      <c r="J86" s="29" t="s">
        <v>46</v>
      </c>
      <c r="K86" s="16" t="s">
        <v>614</v>
      </c>
      <c r="L86" s="17"/>
      <c r="M86" s="17"/>
    </row>
    <row r="87" spans="1:13" ht="180">
      <c r="A87" s="14" t="s">
        <v>498</v>
      </c>
      <c r="B87" s="14" t="s">
        <v>499</v>
      </c>
      <c r="C87" s="14" t="s">
        <v>500</v>
      </c>
      <c r="D87" s="14" t="s">
        <v>501</v>
      </c>
      <c r="E87" s="14" t="s">
        <v>319</v>
      </c>
      <c r="F87" s="14" t="s">
        <v>502</v>
      </c>
      <c r="G87" s="14"/>
      <c r="H87" s="14"/>
      <c r="I87" s="22">
        <v>4</v>
      </c>
      <c r="J87" s="22" t="s">
        <v>46</v>
      </c>
      <c r="K87" s="16" t="s">
        <v>614</v>
      </c>
      <c r="L87" s="17"/>
      <c r="M87" s="17"/>
    </row>
    <row r="88" spans="1:13" ht="105">
      <c r="A88" s="14" t="s">
        <v>503</v>
      </c>
      <c r="B88" s="14" t="s">
        <v>504</v>
      </c>
      <c r="C88" s="14" t="s">
        <v>505</v>
      </c>
      <c r="D88" s="14" t="s">
        <v>506</v>
      </c>
      <c r="E88" s="14" t="s">
        <v>507</v>
      </c>
      <c r="F88" s="14" t="s">
        <v>502</v>
      </c>
      <c r="G88" s="14" t="s">
        <v>507</v>
      </c>
      <c r="H88" s="14"/>
      <c r="I88" s="22">
        <v>4</v>
      </c>
      <c r="J88" s="22" t="s">
        <v>46</v>
      </c>
      <c r="K88" s="16" t="s">
        <v>614</v>
      </c>
      <c r="L88" s="17"/>
      <c r="M88" s="17"/>
    </row>
    <row r="89" spans="1:13" ht="105">
      <c r="A89" s="14" t="s">
        <v>508</v>
      </c>
      <c r="B89" s="14" t="s">
        <v>504</v>
      </c>
      <c r="C89" s="14" t="s">
        <v>509</v>
      </c>
      <c r="D89" s="14" t="s">
        <v>506</v>
      </c>
      <c r="E89" s="14" t="s">
        <v>510</v>
      </c>
      <c r="F89" s="14" t="s">
        <v>502</v>
      </c>
      <c r="G89" s="14" t="s">
        <v>510</v>
      </c>
      <c r="H89" s="14"/>
      <c r="I89" s="22">
        <v>4</v>
      </c>
      <c r="J89" s="22" t="s">
        <v>46</v>
      </c>
      <c r="K89" s="16" t="s">
        <v>614</v>
      </c>
      <c r="L89" s="17"/>
      <c r="M89" s="17"/>
    </row>
    <row r="90" spans="1:13" ht="120">
      <c r="A90" s="14" t="s">
        <v>511</v>
      </c>
      <c r="B90" s="14" t="s">
        <v>512</v>
      </c>
      <c r="C90" s="14" t="s">
        <v>505</v>
      </c>
      <c r="D90" s="14" t="s">
        <v>506</v>
      </c>
      <c r="E90" s="14" t="s">
        <v>513</v>
      </c>
      <c r="F90" s="14" t="s">
        <v>502</v>
      </c>
      <c r="G90" s="14" t="s">
        <v>513</v>
      </c>
      <c r="H90" s="14"/>
      <c r="I90" s="22">
        <v>4</v>
      </c>
      <c r="J90" s="22" t="s">
        <v>46</v>
      </c>
      <c r="K90" s="16" t="s">
        <v>614</v>
      </c>
      <c r="L90" s="17"/>
      <c r="M90" s="17"/>
    </row>
    <row r="91" spans="1:13" ht="120">
      <c r="A91" s="14" t="s">
        <v>514</v>
      </c>
      <c r="B91" s="14" t="s">
        <v>512</v>
      </c>
      <c r="C91" s="14" t="s">
        <v>509</v>
      </c>
      <c r="D91" s="14" t="s">
        <v>506</v>
      </c>
      <c r="E91" s="14" t="s">
        <v>515</v>
      </c>
      <c r="F91" s="14" t="s">
        <v>502</v>
      </c>
      <c r="G91" s="14" t="s">
        <v>515</v>
      </c>
      <c r="H91" s="14"/>
      <c r="I91" s="22">
        <v>4</v>
      </c>
      <c r="J91" s="22" t="s">
        <v>46</v>
      </c>
      <c r="K91" s="16" t="s">
        <v>614</v>
      </c>
      <c r="L91" s="17"/>
      <c r="M91" s="17"/>
    </row>
    <row r="92" spans="1:13" ht="195">
      <c r="A92" s="14" t="s">
        <v>516</v>
      </c>
      <c r="B92" s="14" t="s">
        <v>517</v>
      </c>
      <c r="C92" s="14" t="s">
        <v>518</v>
      </c>
      <c r="D92" s="14" t="s">
        <v>519</v>
      </c>
      <c r="E92" s="14" t="s">
        <v>520</v>
      </c>
      <c r="F92" s="14" t="s">
        <v>521</v>
      </c>
      <c r="G92" s="14" t="s">
        <v>522</v>
      </c>
      <c r="H92" s="24" t="s">
        <v>46</v>
      </c>
      <c r="I92" s="22">
        <v>2</v>
      </c>
      <c r="J92" s="22" t="s">
        <v>46</v>
      </c>
      <c r="K92" s="16" t="s">
        <v>614</v>
      </c>
      <c r="L92" s="17"/>
      <c r="M92" s="17"/>
    </row>
    <row r="93" spans="1:13" ht="90">
      <c r="A93" s="14" t="s">
        <v>523</v>
      </c>
      <c r="B93" s="14" t="s">
        <v>524</v>
      </c>
      <c r="C93" s="14" t="s">
        <v>319</v>
      </c>
      <c r="D93" s="14" t="s">
        <v>525</v>
      </c>
      <c r="E93" s="14" t="s">
        <v>526</v>
      </c>
      <c r="F93" s="14" t="s">
        <v>527</v>
      </c>
      <c r="G93" s="14" t="s">
        <v>46</v>
      </c>
      <c r="H93" s="14" t="s">
        <v>46</v>
      </c>
      <c r="I93" s="22">
        <v>2</v>
      </c>
      <c r="J93" s="22" t="s">
        <v>46</v>
      </c>
      <c r="K93" s="16" t="s">
        <v>614</v>
      </c>
      <c r="L93" s="17"/>
      <c r="M93" s="17"/>
    </row>
    <row r="94" spans="1:13" ht="90">
      <c r="A94" s="14" t="s">
        <v>528</v>
      </c>
      <c r="B94" s="14" t="s">
        <v>529</v>
      </c>
      <c r="C94" s="14" t="s">
        <v>530</v>
      </c>
      <c r="D94" s="14" t="s">
        <v>531</v>
      </c>
      <c r="E94" s="14" t="s">
        <v>532</v>
      </c>
      <c r="F94" s="14" t="s">
        <v>502</v>
      </c>
      <c r="G94" s="30" t="s">
        <v>533</v>
      </c>
      <c r="H94" s="14" t="s">
        <v>46</v>
      </c>
      <c r="I94" s="22">
        <v>3</v>
      </c>
      <c r="J94" s="22" t="s">
        <v>46</v>
      </c>
      <c r="K94" s="16" t="s">
        <v>614</v>
      </c>
      <c r="L94" s="17"/>
      <c r="M94" s="17"/>
    </row>
    <row r="95" spans="1:13" ht="150">
      <c r="A95" s="14" t="s">
        <v>534</v>
      </c>
      <c r="B95" s="14" t="s">
        <v>535</v>
      </c>
      <c r="C95" s="14" t="s">
        <v>531</v>
      </c>
      <c r="D95" s="14" t="s">
        <v>536</v>
      </c>
      <c r="E95" s="14" t="s">
        <v>537</v>
      </c>
      <c r="F95" s="14" t="s">
        <v>502</v>
      </c>
      <c r="G95" s="14" t="s">
        <v>538</v>
      </c>
      <c r="H95" s="14" t="s">
        <v>46</v>
      </c>
      <c r="I95" s="22">
        <v>3</v>
      </c>
      <c r="J95" s="22" t="s">
        <v>46</v>
      </c>
      <c r="K95" s="16" t="s">
        <v>614</v>
      </c>
      <c r="L95" s="17"/>
      <c r="M95" s="17"/>
    </row>
    <row r="96" spans="1:13" ht="120">
      <c r="A96" s="14" t="s">
        <v>539</v>
      </c>
      <c r="B96" s="14" t="s">
        <v>540</v>
      </c>
      <c r="C96" s="14" t="s">
        <v>531</v>
      </c>
      <c r="D96" s="14" t="s">
        <v>541</v>
      </c>
      <c r="E96" s="14" t="s">
        <v>537</v>
      </c>
      <c r="F96" s="14" t="s">
        <v>502</v>
      </c>
      <c r="G96" s="14" t="s">
        <v>537</v>
      </c>
      <c r="H96" s="14" t="s">
        <v>46</v>
      </c>
      <c r="I96" s="22">
        <v>4</v>
      </c>
      <c r="J96" s="22" t="s">
        <v>46</v>
      </c>
      <c r="K96" s="16" t="s">
        <v>614</v>
      </c>
      <c r="L96" s="17"/>
      <c r="M96" s="17"/>
    </row>
    <row r="97" spans="1:13" ht="115.5" customHeight="1">
      <c r="A97" s="14" t="s">
        <v>542</v>
      </c>
      <c r="B97" s="14" t="s">
        <v>543</v>
      </c>
      <c r="C97" s="14" t="s">
        <v>544</v>
      </c>
      <c r="D97" s="14" t="s">
        <v>545</v>
      </c>
      <c r="E97" s="14" t="s">
        <v>546</v>
      </c>
      <c r="F97" s="14" t="s">
        <v>547</v>
      </c>
      <c r="G97" s="14" t="s">
        <v>546</v>
      </c>
      <c r="H97" s="14"/>
      <c r="I97" s="22">
        <v>3</v>
      </c>
      <c r="J97" s="22" t="s">
        <v>46</v>
      </c>
      <c r="K97" s="16" t="s">
        <v>614</v>
      </c>
      <c r="L97" s="17"/>
      <c r="M97" s="17"/>
    </row>
    <row r="98" spans="1:13" ht="105">
      <c r="A98" s="14" t="s">
        <v>548</v>
      </c>
      <c r="B98" s="14" t="s">
        <v>549</v>
      </c>
      <c r="C98" s="14" t="s">
        <v>550</v>
      </c>
      <c r="D98" s="14" t="s">
        <v>551</v>
      </c>
      <c r="E98" s="14" t="s">
        <v>319</v>
      </c>
      <c r="F98" s="14" t="s">
        <v>547</v>
      </c>
      <c r="G98" s="14" t="s">
        <v>18</v>
      </c>
      <c r="H98" s="14"/>
      <c r="I98" s="22">
        <v>3</v>
      </c>
      <c r="J98" s="22" t="s">
        <v>46</v>
      </c>
      <c r="K98" s="16" t="s">
        <v>614</v>
      </c>
      <c r="L98" s="17"/>
      <c r="M98" s="17"/>
    </row>
    <row r="99" spans="1:13" ht="240">
      <c r="A99" s="14" t="s">
        <v>552</v>
      </c>
      <c r="B99" s="14" t="s">
        <v>553</v>
      </c>
      <c r="C99" s="14" t="s">
        <v>554</v>
      </c>
      <c r="D99" s="14" t="s">
        <v>555</v>
      </c>
      <c r="E99" s="14" t="s">
        <v>556</v>
      </c>
      <c r="F99" s="14" t="s">
        <v>557</v>
      </c>
      <c r="G99" s="14" t="s">
        <v>558</v>
      </c>
      <c r="H99" s="14"/>
      <c r="I99" s="22">
        <v>3</v>
      </c>
      <c r="J99" s="22" t="s">
        <v>46</v>
      </c>
      <c r="K99" s="16" t="s">
        <v>614</v>
      </c>
      <c r="L99" s="17"/>
      <c r="M99" s="17"/>
    </row>
    <row r="100" spans="1:13" ht="75">
      <c r="A100" s="19" t="s">
        <v>559</v>
      </c>
      <c r="B100" s="20" t="s">
        <v>366</v>
      </c>
      <c r="C100" s="20" t="s">
        <v>560</v>
      </c>
      <c r="D100" s="20" t="s">
        <v>561</v>
      </c>
      <c r="E100" s="20" t="s">
        <v>562</v>
      </c>
      <c r="F100" s="20" t="s">
        <v>369</v>
      </c>
      <c r="G100" s="19" t="s">
        <v>563</v>
      </c>
      <c r="H100" s="15"/>
      <c r="I100" s="15">
        <v>1</v>
      </c>
      <c r="J100" s="15" t="s">
        <v>255</v>
      </c>
      <c r="K100" s="16" t="s">
        <v>614</v>
      </c>
      <c r="L100" s="17"/>
      <c r="M100" s="17"/>
    </row>
    <row r="101" spans="1:13" ht="75">
      <c r="A101" s="19" t="s">
        <v>564</v>
      </c>
      <c r="B101" s="20" t="s">
        <v>565</v>
      </c>
      <c r="C101" s="20" t="s">
        <v>566</v>
      </c>
      <c r="D101" s="20" t="s">
        <v>567</v>
      </c>
      <c r="E101" s="20" t="s">
        <v>562</v>
      </c>
      <c r="F101" s="20" t="s">
        <v>369</v>
      </c>
      <c r="G101" s="19" t="s">
        <v>563</v>
      </c>
      <c r="H101" s="15"/>
      <c r="I101" s="15">
        <v>1</v>
      </c>
      <c r="J101" s="15" t="s">
        <v>255</v>
      </c>
      <c r="K101" s="16" t="s">
        <v>614</v>
      </c>
      <c r="L101" s="17"/>
      <c r="M101" s="17"/>
    </row>
    <row r="102" spans="1:13" ht="150" customHeight="1">
      <c r="A102" s="19" t="s">
        <v>568</v>
      </c>
      <c r="B102" s="20" t="s">
        <v>569</v>
      </c>
      <c r="C102" s="20" t="s">
        <v>570</v>
      </c>
      <c r="D102" s="20" t="s">
        <v>571</v>
      </c>
      <c r="E102" s="20" t="s">
        <v>562</v>
      </c>
      <c r="F102" s="20" t="s">
        <v>369</v>
      </c>
      <c r="G102" s="19" t="s">
        <v>563</v>
      </c>
      <c r="H102" s="15"/>
      <c r="I102" s="15">
        <v>1</v>
      </c>
      <c r="J102" s="15" t="s">
        <v>255</v>
      </c>
      <c r="K102" s="16" t="s">
        <v>614</v>
      </c>
      <c r="L102" s="17"/>
      <c r="M102" s="17"/>
    </row>
    <row r="103" spans="1:13" ht="135">
      <c r="A103" s="21" t="s">
        <v>572</v>
      </c>
      <c r="B103" s="14" t="s">
        <v>573</v>
      </c>
      <c r="C103" s="14" t="s">
        <v>574</v>
      </c>
      <c r="D103" s="14" t="s">
        <v>174</v>
      </c>
      <c r="E103" s="14" t="s">
        <v>168</v>
      </c>
      <c r="F103" s="19" t="s">
        <v>161</v>
      </c>
      <c r="G103" s="14" t="s">
        <v>575</v>
      </c>
      <c r="H103" s="22"/>
      <c r="I103" s="22">
        <v>3</v>
      </c>
      <c r="J103" s="22" t="s">
        <v>255</v>
      </c>
      <c r="K103" s="16" t="s">
        <v>614</v>
      </c>
      <c r="L103" s="17"/>
      <c r="M103" s="17"/>
    </row>
    <row r="104" spans="1:13" ht="75">
      <c r="A104" s="21" t="s">
        <v>576</v>
      </c>
      <c r="B104" s="21" t="s">
        <v>389</v>
      </c>
      <c r="C104" s="21" t="s">
        <v>390</v>
      </c>
      <c r="D104" s="21" t="s">
        <v>391</v>
      </c>
      <c r="E104" s="21" t="s">
        <v>392</v>
      </c>
      <c r="F104" s="21" t="s">
        <v>240</v>
      </c>
      <c r="G104" s="14" t="s">
        <v>393</v>
      </c>
      <c r="H104" s="22"/>
      <c r="I104" s="22">
        <v>4</v>
      </c>
      <c r="J104" s="22" t="s">
        <v>255</v>
      </c>
      <c r="K104" s="16" t="s">
        <v>614</v>
      </c>
      <c r="L104" s="17"/>
      <c r="M104" s="17"/>
    </row>
    <row r="105" spans="1:13" ht="195">
      <c r="A105" s="21" t="s">
        <v>577</v>
      </c>
      <c r="B105" s="21" t="s">
        <v>403</v>
      </c>
      <c r="C105" s="21" t="s">
        <v>578</v>
      </c>
      <c r="D105" s="21" t="s">
        <v>405</v>
      </c>
      <c r="E105" s="21" t="s">
        <v>406</v>
      </c>
      <c r="F105" s="21" t="s">
        <v>407</v>
      </c>
      <c r="G105" s="14" t="s">
        <v>408</v>
      </c>
      <c r="H105" s="22"/>
      <c r="I105" s="22">
        <v>3</v>
      </c>
      <c r="J105" s="22" t="s">
        <v>255</v>
      </c>
      <c r="K105" s="16" t="s">
        <v>614</v>
      </c>
      <c r="L105" s="17"/>
      <c r="M105" s="17"/>
    </row>
    <row r="106" spans="1:13" ht="30">
      <c r="A106" s="19" t="s">
        <v>579</v>
      </c>
      <c r="B106" s="19" t="s">
        <v>580</v>
      </c>
      <c r="C106" s="19" t="s">
        <v>319</v>
      </c>
      <c r="D106" s="19" t="s">
        <v>581</v>
      </c>
      <c r="E106" s="19" t="s">
        <v>582</v>
      </c>
      <c r="F106" s="19" t="s">
        <v>43</v>
      </c>
      <c r="G106" s="19" t="s">
        <v>583</v>
      </c>
      <c r="H106" s="15"/>
      <c r="I106" s="15">
        <v>1</v>
      </c>
      <c r="J106" s="15" t="s">
        <v>255</v>
      </c>
      <c r="K106" s="16" t="s">
        <v>614</v>
      </c>
      <c r="L106" s="17"/>
      <c r="M106" s="17"/>
    </row>
    <row r="107" spans="1:13" ht="60">
      <c r="A107" s="19" t="s">
        <v>584</v>
      </c>
      <c r="B107" s="19" t="s">
        <v>585</v>
      </c>
      <c r="C107" s="19" t="s">
        <v>586</v>
      </c>
      <c r="D107" s="19" t="s">
        <v>587</v>
      </c>
      <c r="E107" s="19" t="s">
        <v>586</v>
      </c>
      <c r="F107" s="19" t="s">
        <v>588</v>
      </c>
      <c r="G107" s="19" t="s">
        <v>589</v>
      </c>
      <c r="H107" s="15"/>
      <c r="I107" s="15">
        <v>3</v>
      </c>
      <c r="J107" s="15" t="s">
        <v>255</v>
      </c>
      <c r="K107" s="16" t="s">
        <v>614</v>
      </c>
      <c r="L107" s="17"/>
      <c r="M107" s="17"/>
    </row>
    <row r="108" spans="1:13" ht="60">
      <c r="A108" s="19" t="s">
        <v>590</v>
      </c>
      <c r="B108" s="19" t="s">
        <v>591</v>
      </c>
      <c r="C108" s="19" t="s">
        <v>592</v>
      </c>
      <c r="D108" s="19" t="s">
        <v>593</v>
      </c>
      <c r="E108" s="19" t="s">
        <v>594</v>
      </c>
      <c r="F108" s="19" t="s">
        <v>588</v>
      </c>
      <c r="G108" s="19" t="s">
        <v>595</v>
      </c>
      <c r="H108" s="15"/>
      <c r="I108" s="15">
        <v>4</v>
      </c>
      <c r="J108" s="15" t="s">
        <v>255</v>
      </c>
      <c r="K108" s="16" t="s">
        <v>614</v>
      </c>
      <c r="L108" s="17"/>
      <c r="M108" s="17"/>
    </row>
    <row r="109" spans="1:13" ht="75">
      <c r="A109" s="19" t="s">
        <v>596</v>
      </c>
      <c r="B109" s="19" t="s">
        <v>597</v>
      </c>
      <c r="C109" s="19" t="s">
        <v>598</v>
      </c>
      <c r="D109" s="19" t="s">
        <v>599</v>
      </c>
      <c r="E109" s="19" t="s">
        <v>600</v>
      </c>
      <c r="F109" s="19" t="s">
        <v>196</v>
      </c>
      <c r="G109" s="19" t="s">
        <v>601</v>
      </c>
      <c r="H109" s="15"/>
      <c r="I109" s="15">
        <v>3</v>
      </c>
      <c r="J109" s="15" t="s">
        <v>255</v>
      </c>
      <c r="K109" s="16" t="s">
        <v>614</v>
      </c>
      <c r="L109" s="17"/>
      <c r="M109" s="17"/>
    </row>
    <row r="110" spans="1:13" ht="15" customHeight="1">
      <c r="A110" s="19" t="s">
        <v>602</v>
      </c>
      <c r="B110" s="19" t="s">
        <v>603</v>
      </c>
      <c r="C110" s="19" t="s">
        <v>604</v>
      </c>
      <c r="D110" s="14" t="s">
        <v>605</v>
      </c>
      <c r="E110" s="19" t="s">
        <v>606</v>
      </c>
      <c r="F110" s="19" t="s">
        <v>369</v>
      </c>
      <c r="G110" s="19" t="s">
        <v>607</v>
      </c>
      <c r="H110" s="15"/>
      <c r="I110" s="15">
        <v>4</v>
      </c>
      <c r="J110" s="15" t="s">
        <v>255</v>
      </c>
      <c r="K110" s="16" t="s">
        <v>614</v>
      </c>
      <c r="L110" s="17"/>
      <c r="M110" s="17"/>
    </row>
  </sheetData>
  <autoFilter ref="K1:K110"/>
  <sortState ref="A3:L112">
    <sortCondition ref="I3:I112"/>
    <sortCondition ref="A3:A112"/>
  </sortState>
  <mergeCells count="1">
    <mergeCell ref="N32:Q32"/>
  </mergeCells>
  <conditionalFormatting sqref="K3:K107">
    <cfRule type="cellIs" dxfId="260" priority="4" operator="equal">
      <formula>"A"</formula>
    </cfRule>
    <cfRule type="cellIs" dxfId="259" priority="5" operator="equal">
      <formula>"G"</formula>
    </cfRule>
    <cfRule type="cellIs" dxfId="258" priority="6" operator="equal">
      <formula>"R"</formula>
    </cfRule>
  </conditionalFormatting>
  <conditionalFormatting sqref="K108:K110">
    <cfRule type="cellIs" dxfId="257" priority="1" operator="equal">
      <formula>"A"</formula>
    </cfRule>
    <cfRule type="cellIs" dxfId="256" priority="2" operator="equal">
      <formula>"G"</formula>
    </cfRule>
    <cfRule type="cellIs" dxfId="255" priority="3" operator="equal">
      <formula>"R"</formula>
    </cfRule>
  </conditionalFormatting>
  <dataValidations count="2">
    <dataValidation allowBlank="1" showInputMessage="1" showErrorMessage="1" prompt="Comments of anykind including KPI's at risk of failing" sqref="L47 L44:M44 L40:M40"/>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24" workbookViewId="0">
      <selection activeCell="E40" sqref="E40"/>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16</v>
      </c>
      <c r="B1" s="9" t="str">
        <f>'1-Summary'!H1</f>
        <v>Feb 2019</v>
      </c>
      <c r="C1" s="9"/>
    </row>
    <row r="2" spans="1:7" ht="15.75" customHeight="1" thickBot="1">
      <c r="A2" s="84"/>
      <c r="B2" s="75"/>
      <c r="C2" s="75"/>
      <c r="D2" s="180"/>
      <c r="E2" s="180"/>
      <c r="F2" s="180"/>
      <c r="G2" s="180"/>
    </row>
    <row r="3" spans="1:7" ht="15.75" customHeight="1" thickBot="1">
      <c r="A3" s="189" t="s">
        <v>707</v>
      </c>
      <c r="B3" s="190"/>
      <c r="C3" s="190"/>
      <c r="D3" s="190"/>
      <c r="E3" s="190"/>
      <c r="F3" s="191"/>
      <c r="G3" s="78"/>
    </row>
    <row r="4" spans="1:7" ht="15.75" customHeight="1" thickBot="1">
      <c r="A4" s="192" t="s">
        <v>0</v>
      </c>
      <c r="B4" s="86"/>
      <c r="C4" s="181" t="s">
        <v>722</v>
      </c>
      <c r="D4" s="182"/>
      <c r="E4" s="182"/>
      <c r="F4" s="184"/>
      <c r="G4" s="78"/>
    </row>
    <row r="5" spans="1:7" ht="15.75" customHeight="1" thickBot="1">
      <c r="A5" s="193"/>
      <c r="B5" s="86" t="s">
        <v>708</v>
      </c>
      <c r="C5" s="54">
        <v>43497</v>
      </c>
      <c r="D5" s="87">
        <v>43466</v>
      </c>
      <c r="E5" s="87">
        <v>43435</v>
      </c>
      <c r="F5" s="87">
        <v>43405</v>
      </c>
      <c r="G5" s="78"/>
    </row>
    <row r="6" spans="1:7" ht="15.75" thickBot="1">
      <c r="A6" s="194"/>
      <c r="B6" s="86" t="s">
        <v>709</v>
      </c>
      <c r="C6" s="55" t="s">
        <v>723</v>
      </c>
      <c r="D6" s="55" t="s">
        <v>710</v>
      </c>
      <c r="E6" s="55" t="s">
        <v>711</v>
      </c>
      <c r="F6" s="55" t="s">
        <v>712</v>
      </c>
      <c r="G6" s="78"/>
    </row>
    <row r="7" spans="1:7" ht="15.75" thickBot="1">
      <c r="A7" s="3" t="s">
        <v>713</v>
      </c>
      <c r="B7" s="4">
        <v>0.99</v>
      </c>
      <c r="C7" s="107">
        <v>1</v>
      </c>
      <c r="D7" s="107">
        <v>1</v>
      </c>
      <c r="E7" s="107">
        <v>1</v>
      </c>
      <c r="F7" s="115">
        <v>0.99980000000000002</v>
      </c>
      <c r="G7" s="78"/>
    </row>
    <row r="8" spans="1:7" ht="15.75" thickBot="1">
      <c r="A8" s="5" t="s">
        <v>2</v>
      </c>
      <c r="B8" s="57">
        <v>8300</v>
      </c>
      <c r="C8" s="55">
        <v>6105</v>
      </c>
      <c r="D8" s="55">
        <v>6049</v>
      </c>
      <c r="E8" s="55">
        <v>6160</v>
      </c>
      <c r="F8" s="55">
        <v>6042</v>
      </c>
      <c r="G8" s="78"/>
    </row>
    <row r="9" spans="1:7" ht="15.75" thickBot="1">
      <c r="A9" s="5" t="s">
        <v>694</v>
      </c>
      <c r="B9" s="57">
        <v>4200</v>
      </c>
      <c r="C9" s="55">
        <v>29318</v>
      </c>
      <c r="D9" s="55">
        <v>29269</v>
      </c>
      <c r="E9" s="55">
        <v>28986</v>
      </c>
      <c r="F9" s="55">
        <v>28856</v>
      </c>
      <c r="G9" s="78"/>
    </row>
    <row r="10" spans="1:7" ht="15.75" thickBot="1">
      <c r="A10" s="5" t="s">
        <v>3</v>
      </c>
      <c r="B10" s="107">
        <v>0.95</v>
      </c>
      <c r="C10" s="56">
        <v>1</v>
      </c>
      <c r="D10" s="56">
        <v>1</v>
      </c>
      <c r="E10" s="56">
        <v>1</v>
      </c>
      <c r="F10" s="56">
        <v>1</v>
      </c>
      <c r="G10" s="78"/>
    </row>
    <row r="11" spans="1:7" ht="15.75" thickBot="1">
      <c r="A11" s="5" t="s">
        <v>714</v>
      </c>
      <c r="B11" s="55" t="s">
        <v>4</v>
      </c>
      <c r="C11" s="55">
        <v>0.67</v>
      </c>
      <c r="D11" s="55">
        <v>0.64</v>
      </c>
      <c r="E11" s="55">
        <v>0.56999999999999995</v>
      </c>
      <c r="F11" s="55">
        <v>0.56999999999999995</v>
      </c>
      <c r="G11" s="78"/>
    </row>
    <row r="12" spans="1:7" ht="15.75" thickBot="1">
      <c r="A12" s="5" t="s">
        <v>5</v>
      </c>
      <c r="B12" s="55" t="s">
        <v>4</v>
      </c>
      <c r="C12" s="55">
        <v>921895</v>
      </c>
      <c r="D12" s="55">
        <v>903198</v>
      </c>
      <c r="E12" s="55">
        <v>996573</v>
      </c>
      <c r="F12" s="55">
        <v>952676</v>
      </c>
      <c r="G12" s="78"/>
    </row>
    <row r="13" spans="1:7" ht="15.75" thickBot="1">
      <c r="A13" s="5" t="s">
        <v>6</v>
      </c>
      <c r="B13" s="55" t="s">
        <v>4</v>
      </c>
      <c r="C13" s="56">
        <v>-0.08</v>
      </c>
      <c r="D13" s="56">
        <v>-0.09</v>
      </c>
      <c r="E13" s="151">
        <v>4.5999999999999999E-2</v>
      </c>
      <c r="F13" s="151">
        <v>6.4000000000000003E-3</v>
      </c>
    </row>
    <row r="14" spans="1:7">
      <c r="A14" s="117"/>
    </row>
    <row r="15" spans="1:7" ht="15.75" thickBot="1">
      <c r="A15" s="88"/>
      <c r="B15" s="80"/>
      <c r="C15" s="85"/>
      <c r="D15" s="89"/>
      <c r="E15" s="89"/>
      <c r="F15" s="89"/>
    </row>
    <row r="16" spans="1:7" ht="15.75" customHeight="1" thickBot="1">
      <c r="A16" s="181" t="s">
        <v>7</v>
      </c>
      <c r="B16" s="182"/>
      <c r="C16" s="183"/>
      <c r="D16" s="182"/>
      <c r="E16" s="182"/>
      <c r="F16" s="182"/>
      <c r="G16" s="184"/>
    </row>
    <row r="17" spans="1:12" ht="15.75" customHeight="1" thickBot="1">
      <c r="A17" s="1"/>
      <c r="B17" s="75"/>
      <c r="C17" s="76"/>
      <c r="D17" s="185" t="s">
        <v>689</v>
      </c>
      <c r="E17" s="186"/>
      <c r="F17" s="187"/>
      <c r="G17" s="188"/>
      <c r="L17" s="99"/>
    </row>
    <row r="18" spans="1:12" ht="15.75" customHeight="1" thickBot="1">
      <c r="A18" s="1" t="s">
        <v>0</v>
      </c>
      <c r="B18" s="75" t="s">
        <v>1</v>
      </c>
      <c r="C18" s="66">
        <v>43497</v>
      </c>
      <c r="D18" s="66">
        <v>43466</v>
      </c>
      <c r="E18" s="66">
        <v>43435</v>
      </c>
      <c r="F18" s="66">
        <v>43405</v>
      </c>
      <c r="G18" s="66">
        <v>43374</v>
      </c>
      <c r="L18" s="111"/>
    </row>
    <row r="19" spans="1:12" ht="15.75" customHeight="1" thickBot="1">
      <c r="A19" s="2"/>
      <c r="B19" s="75"/>
      <c r="C19" s="67" t="s">
        <v>724</v>
      </c>
      <c r="D19" s="116" t="s">
        <v>715</v>
      </c>
      <c r="E19" s="116" t="s">
        <v>703</v>
      </c>
      <c r="F19" s="116" t="s">
        <v>701</v>
      </c>
      <c r="G19" s="116" t="s">
        <v>700</v>
      </c>
      <c r="L19" s="112"/>
    </row>
    <row r="20" spans="1:12" ht="15.75" thickBot="1">
      <c r="A20" s="3" t="s">
        <v>8</v>
      </c>
      <c r="B20" s="4">
        <v>0.99</v>
      </c>
      <c r="C20" s="153">
        <v>1</v>
      </c>
      <c r="D20" s="77">
        <v>1</v>
      </c>
      <c r="E20" s="77">
        <v>1</v>
      </c>
      <c r="F20" s="77">
        <v>1</v>
      </c>
      <c r="G20" s="77">
        <v>1</v>
      </c>
      <c r="L20" s="78"/>
    </row>
    <row r="21" spans="1:12" ht="15.75" thickBot="1">
      <c r="A21" s="5" t="s">
        <v>9</v>
      </c>
      <c r="B21" s="56">
        <v>0.99</v>
      </c>
      <c r="C21" s="152">
        <v>0.99970000000000003</v>
      </c>
      <c r="D21" s="77">
        <v>1</v>
      </c>
      <c r="E21" s="77">
        <v>1</v>
      </c>
      <c r="F21" s="77">
        <v>1</v>
      </c>
      <c r="G21" s="77">
        <v>1</v>
      </c>
    </row>
    <row r="22" spans="1:12">
      <c r="F22" s="90"/>
    </row>
    <row r="23" spans="1:12" ht="15.75" customHeight="1">
      <c r="A23" s="58" t="s">
        <v>679</v>
      </c>
    </row>
    <row r="25" spans="1:12">
      <c r="A25" s="154" t="s">
        <v>683</v>
      </c>
      <c r="B25" s="155" t="s">
        <v>684</v>
      </c>
      <c r="C25" s="155" t="s">
        <v>685</v>
      </c>
      <c r="D25" s="155" t="s">
        <v>686</v>
      </c>
      <c r="E25" s="155" t="s">
        <v>687</v>
      </c>
      <c r="F25" s="155" t="s">
        <v>688</v>
      </c>
      <c r="G25" s="155" t="s">
        <v>29</v>
      </c>
    </row>
    <row r="26" spans="1:12">
      <c r="A26" s="156">
        <v>43160</v>
      </c>
      <c r="B26" s="157">
        <v>0</v>
      </c>
      <c r="C26" s="158">
        <v>68</v>
      </c>
      <c r="D26" s="157">
        <v>37</v>
      </c>
      <c r="E26" s="159">
        <v>0</v>
      </c>
      <c r="F26" s="159">
        <v>0</v>
      </c>
      <c r="G26" s="160">
        <f t="shared" ref="G26:G37" si="0">SUM(B26:F26)</f>
        <v>105</v>
      </c>
    </row>
    <row r="27" spans="1:12">
      <c r="A27" s="156">
        <v>43191</v>
      </c>
      <c r="B27" s="157">
        <v>0</v>
      </c>
      <c r="C27" s="158">
        <v>55</v>
      </c>
      <c r="D27" s="157">
        <v>22</v>
      </c>
      <c r="E27" s="159">
        <v>0</v>
      </c>
      <c r="F27" s="159">
        <v>0</v>
      </c>
      <c r="G27" s="160">
        <f t="shared" si="0"/>
        <v>77</v>
      </c>
    </row>
    <row r="28" spans="1:12">
      <c r="A28" s="156">
        <v>43221</v>
      </c>
      <c r="B28" s="157">
        <v>0</v>
      </c>
      <c r="C28" s="158">
        <v>17</v>
      </c>
      <c r="D28" s="157">
        <v>55</v>
      </c>
      <c r="E28" s="159">
        <v>1</v>
      </c>
      <c r="F28" s="159">
        <v>0</v>
      </c>
      <c r="G28" s="160">
        <f t="shared" si="0"/>
        <v>73</v>
      </c>
    </row>
    <row r="29" spans="1:12">
      <c r="A29" s="156">
        <v>43252</v>
      </c>
      <c r="B29" s="157">
        <v>0</v>
      </c>
      <c r="C29" s="158">
        <v>26</v>
      </c>
      <c r="D29" s="157">
        <v>51</v>
      </c>
      <c r="E29" s="159">
        <v>3</v>
      </c>
      <c r="F29" s="159">
        <v>0</v>
      </c>
      <c r="G29" s="160">
        <f t="shared" si="0"/>
        <v>80</v>
      </c>
    </row>
    <row r="30" spans="1:12">
      <c r="A30" s="156">
        <v>43282</v>
      </c>
      <c r="B30" s="157">
        <v>0</v>
      </c>
      <c r="C30" s="158">
        <v>43</v>
      </c>
      <c r="D30" s="157">
        <v>106</v>
      </c>
      <c r="E30" s="159">
        <v>4</v>
      </c>
      <c r="F30" s="159">
        <v>0</v>
      </c>
      <c r="G30" s="160">
        <f t="shared" si="0"/>
        <v>153</v>
      </c>
    </row>
    <row r="31" spans="1:12">
      <c r="A31" s="156">
        <v>43313</v>
      </c>
      <c r="B31" s="161">
        <v>1</v>
      </c>
      <c r="C31" s="161">
        <v>20</v>
      </c>
      <c r="D31" s="161">
        <v>42</v>
      </c>
      <c r="E31" s="161">
        <v>0</v>
      </c>
      <c r="F31" s="161">
        <v>0</v>
      </c>
      <c r="G31" s="160">
        <f t="shared" si="0"/>
        <v>63</v>
      </c>
    </row>
    <row r="32" spans="1:12">
      <c r="A32" s="156">
        <v>43344</v>
      </c>
      <c r="B32" s="161">
        <v>0</v>
      </c>
      <c r="C32" s="161">
        <v>15</v>
      </c>
      <c r="D32" s="161">
        <v>35</v>
      </c>
      <c r="E32" s="161">
        <v>2</v>
      </c>
      <c r="F32" s="161">
        <v>0</v>
      </c>
      <c r="G32" s="160">
        <f t="shared" si="0"/>
        <v>52</v>
      </c>
    </row>
    <row r="33" spans="1:7">
      <c r="A33" s="156">
        <v>43374</v>
      </c>
      <c r="B33" s="161">
        <v>0</v>
      </c>
      <c r="C33" s="161">
        <v>0</v>
      </c>
      <c r="D33" s="161">
        <v>53</v>
      </c>
      <c r="E33" s="161">
        <v>0</v>
      </c>
      <c r="F33" s="161">
        <v>9</v>
      </c>
      <c r="G33" s="160">
        <f t="shared" si="0"/>
        <v>62</v>
      </c>
    </row>
    <row r="34" spans="1:7">
      <c r="A34" s="156">
        <v>43405</v>
      </c>
      <c r="B34" s="161">
        <v>0</v>
      </c>
      <c r="C34" s="161">
        <v>0</v>
      </c>
      <c r="D34" s="161">
        <v>53</v>
      </c>
      <c r="E34" s="161">
        <v>0</v>
      </c>
      <c r="F34" s="161">
        <v>9</v>
      </c>
      <c r="G34" s="160">
        <f t="shared" si="0"/>
        <v>62</v>
      </c>
    </row>
    <row r="35" spans="1:7">
      <c r="A35" s="156">
        <v>43435</v>
      </c>
      <c r="B35" s="161">
        <v>0</v>
      </c>
      <c r="C35" s="161">
        <v>5</v>
      </c>
      <c r="D35" s="161">
        <v>27</v>
      </c>
      <c r="E35" s="161">
        <v>0</v>
      </c>
      <c r="F35" s="161">
        <v>0</v>
      </c>
      <c r="G35" s="160">
        <f t="shared" si="0"/>
        <v>32</v>
      </c>
    </row>
    <row r="36" spans="1:7">
      <c r="A36" s="156">
        <v>43466</v>
      </c>
      <c r="B36" s="161">
        <v>0</v>
      </c>
      <c r="C36" s="161">
        <v>4</v>
      </c>
      <c r="D36" s="161">
        <v>48</v>
      </c>
      <c r="E36" s="161">
        <v>2</v>
      </c>
      <c r="F36" s="161">
        <v>0</v>
      </c>
      <c r="G36" s="160">
        <f t="shared" si="0"/>
        <v>54</v>
      </c>
    </row>
    <row r="37" spans="1:7">
      <c r="A37" s="156">
        <v>43497</v>
      </c>
      <c r="B37" s="161">
        <v>0</v>
      </c>
      <c r="C37" s="161">
        <v>10</v>
      </c>
      <c r="D37" s="161">
        <v>57</v>
      </c>
      <c r="E37" s="161">
        <v>5</v>
      </c>
      <c r="F37" s="161">
        <v>0</v>
      </c>
      <c r="G37" s="160">
        <f t="shared" si="0"/>
        <v>72</v>
      </c>
    </row>
    <row r="38" spans="1:7">
      <c r="A38" s="162" t="s">
        <v>29</v>
      </c>
      <c r="B38" s="155">
        <f t="shared" ref="B38:G38" si="1">SUM(B26:B37)</f>
        <v>1</v>
      </c>
      <c r="C38" s="155">
        <f t="shared" si="1"/>
        <v>263</v>
      </c>
      <c r="D38" s="155">
        <f t="shared" si="1"/>
        <v>586</v>
      </c>
      <c r="E38" s="155">
        <f t="shared" si="1"/>
        <v>17</v>
      </c>
      <c r="F38" s="155">
        <f t="shared" si="1"/>
        <v>18</v>
      </c>
      <c r="G38" s="155">
        <f t="shared" si="1"/>
        <v>885</v>
      </c>
    </row>
  </sheetData>
  <mergeCells count="6">
    <mergeCell ref="D2:G2"/>
    <mergeCell ref="A16:G16"/>
    <mergeCell ref="D17:G17"/>
    <mergeCell ref="A3:F3"/>
    <mergeCell ref="C4:F4"/>
    <mergeCell ref="A4:A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opLeftCell="P1" workbookViewId="0">
      <selection activeCell="V25" sqref="V25"/>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24" width="12.42578125" style="6" bestFit="1" customWidth="1"/>
    <col min="25" max="26" width="12.5703125" style="6" customWidth="1"/>
    <col min="27" max="27" width="13.140625" style="6" customWidth="1"/>
    <col min="28" max="16384" width="9.140625" style="6"/>
  </cols>
  <sheetData>
    <row r="1" spans="1:27" ht="23.25">
      <c r="A1" s="8" t="s">
        <v>15</v>
      </c>
      <c r="I1" s="9" t="str">
        <f>'1-Summary'!H1</f>
        <v>Feb 2019</v>
      </c>
    </row>
    <row r="2" spans="1:27">
      <c r="T2" s="102"/>
    </row>
    <row r="3" spans="1:27">
      <c r="F3" s="103">
        <v>42826</v>
      </c>
      <c r="G3" s="103">
        <v>42856</v>
      </c>
      <c r="H3" s="103">
        <v>42887</v>
      </c>
      <c r="I3" s="103">
        <v>42917</v>
      </c>
      <c r="J3" s="103">
        <v>42948</v>
      </c>
      <c r="K3" s="103">
        <v>42979</v>
      </c>
      <c r="L3" s="103">
        <v>43009</v>
      </c>
      <c r="M3" s="103">
        <v>43040</v>
      </c>
      <c r="N3" s="103">
        <v>43070</v>
      </c>
      <c r="O3" s="103">
        <v>43101</v>
      </c>
      <c r="P3" s="103">
        <v>43132</v>
      </c>
      <c r="Q3" s="103">
        <v>43160</v>
      </c>
      <c r="R3" s="103">
        <v>43191</v>
      </c>
      <c r="S3" s="103">
        <v>43221</v>
      </c>
      <c r="T3" s="103">
        <v>43252</v>
      </c>
      <c r="U3" s="103">
        <v>43282</v>
      </c>
      <c r="V3" s="95" t="s">
        <v>697</v>
      </c>
      <c r="W3" s="108" t="s">
        <v>699</v>
      </c>
      <c r="X3" s="108" t="s">
        <v>702</v>
      </c>
      <c r="Y3" s="118" t="s">
        <v>706</v>
      </c>
      <c r="Z3" s="108" t="s">
        <v>717</v>
      </c>
      <c r="AA3" s="108" t="s">
        <v>721</v>
      </c>
    </row>
    <row r="4" spans="1:27">
      <c r="B4" s="6" t="s">
        <v>20</v>
      </c>
      <c r="F4" s="104">
        <v>8804</v>
      </c>
      <c r="G4" s="104">
        <v>26671</v>
      </c>
      <c r="H4" s="104">
        <v>13740</v>
      </c>
      <c r="I4" s="104">
        <v>15678</v>
      </c>
      <c r="J4" s="104">
        <v>9130</v>
      </c>
      <c r="K4" s="104">
        <v>10688</v>
      </c>
      <c r="L4" s="104">
        <v>39076</v>
      </c>
      <c r="M4" s="104">
        <v>11416</v>
      </c>
      <c r="N4" s="104">
        <v>10208</v>
      </c>
      <c r="O4" s="104">
        <v>13298</v>
      </c>
      <c r="P4" s="104">
        <v>11088</v>
      </c>
      <c r="Q4" s="104">
        <v>10560</v>
      </c>
      <c r="R4" s="104">
        <v>36300</v>
      </c>
      <c r="S4" s="105">
        <v>30049</v>
      </c>
      <c r="T4" s="105">
        <v>5697</v>
      </c>
      <c r="U4" s="96">
        <v>26303.87</v>
      </c>
      <c r="V4" s="96">
        <v>15571</v>
      </c>
      <c r="W4" s="109">
        <v>25524</v>
      </c>
      <c r="X4" s="110">
        <v>10050</v>
      </c>
      <c r="Y4" s="119">
        <v>15625</v>
      </c>
      <c r="Z4" s="110">
        <v>36050</v>
      </c>
      <c r="AA4" s="110">
        <v>18178</v>
      </c>
    </row>
    <row r="5" spans="1:27">
      <c r="B5" s="6" t="s">
        <v>21</v>
      </c>
      <c r="F5" s="104">
        <v>4120</v>
      </c>
      <c r="G5" s="104">
        <v>254</v>
      </c>
      <c r="H5" s="104">
        <v>5242</v>
      </c>
      <c r="I5" s="104">
        <v>8263</v>
      </c>
      <c r="J5" s="104">
        <v>44894</v>
      </c>
      <c r="K5" s="104">
        <v>5230</v>
      </c>
      <c r="L5" s="104">
        <v>5938</v>
      </c>
      <c r="M5" s="104">
        <v>18372</v>
      </c>
      <c r="N5" s="104">
        <v>0</v>
      </c>
      <c r="O5" s="104">
        <v>5216</v>
      </c>
      <c r="P5" s="104">
        <v>2226</v>
      </c>
      <c r="Q5" s="104">
        <v>6297</v>
      </c>
      <c r="R5" s="104">
        <v>4118</v>
      </c>
      <c r="S5" s="105">
        <v>17155</v>
      </c>
      <c r="T5" s="105">
        <v>9289</v>
      </c>
      <c r="U5" s="96">
        <v>2760</v>
      </c>
      <c r="V5" s="96">
        <v>10868.6</v>
      </c>
      <c r="W5" s="108">
        <v>0</v>
      </c>
      <c r="X5" s="110">
        <v>10952</v>
      </c>
      <c r="Y5" s="118">
        <v>0</v>
      </c>
      <c r="Z5" s="110">
        <v>14866</v>
      </c>
      <c r="AA5" s="110"/>
    </row>
    <row r="6" spans="1:27">
      <c r="T6" s="102"/>
      <c r="Z6" s="108"/>
      <c r="AA6" s="108"/>
    </row>
    <row r="7" spans="1:27">
      <c r="B7" s="6" t="s">
        <v>665</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91">
        <f t="shared" ref="S7:X7" si="1">R7+S4</f>
        <v>246706</v>
      </c>
      <c r="T7" s="97">
        <f t="shared" si="1"/>
        <v>252403</v>
      </c>
      <c r="U7" s="97">
        <f t="shared" si="1"/>
        <v>278706.87</v>
      </c>
      <c r="V7" s="98">
        <f t="shared" si="1"/>
        <v>294277.87</v>
      </c>
      <c r="W7" s="98">
        <f t="shared" si="1"/>
        <v>319801.87</v>
      </c>
      <c r="X7" s="98">
        <f t="shared" si="1"/>
        <v>329851.87</v>
      </c>
      <c r="Y7" s="120">
        <f>X7+Y4</f>
        <v>345476.87</v>
      </c>
      <c r="Z7" s="121">
        <f>X7+Z4</f>
        <v>365901.87</v>
      </c>
      <c r="AA7" s="121">
        <f>Y7+AA4</f>
        <v>363654.87</v>
      </c>
    </row>
    <row r="10" spans="1:27">
      <c r="B10" s="6" t="s">
        <v>17</v>
      </c>
      <c r="I10" s="6" t="s">
        <v>18</v>
      </c>
    </row>
    <row r="12" spans="1:27">
      <c r="B12" s="6" t="s">
        <v>24</v>
      </c>
      <c r="I12" s="6" t="s">
        <v>18</v>
      </c>
    </row>
    <row r="14" spans="1:27">
      <c r="B14" s="6" t="s">
        <v>19</v>
      </c>
      <c r="I14" s="6" t="s">
        <v>18</v>
      </c>
    </row>
    <row r="16" spans="1:27" ht="15">
      <c r="B16" s="44" t="s">
        <v>666</v>
      </c>
      <c r="H16" s="195">
        <v>1786525</v>
      </c>
      <c r="I16" s="196"/>
    </row>
  </sheetData>
  <mergeCells count="1">
    <mergeCell ref="H16:I16"/>
  </mergeCells>
  <conditionalFormatting sqref="F7:Q7">
    <cfRule type="cellIs" dxfId="254" priority="236" operator="greaterThan">
      <formula>$H$16</formula>
    </cfRule>
    <cfRule type="cellIs" dxfId="253" priority="237" operator="lessThanOrEqual">
      <formula>$H$16*0.85</formula>
    </cfRule>
  </conditionalFormatting>
  <conditionalFormatting sqref="F7">
    <cfRule type="cellIs" dxfId="252" priority="5" operator="between">
      <formula>$H$16*0.85</formula>
      <formula>$H$16</formula>
    </cfRule>
  </conditionalFormatting>
  <conditionalFormatting sqref="G7:Q7">
    <cfRule type="cellIs" dxfId="251" priority="4" operator="between">
      <formula>$H$16*0.85</formula>
      <formula>$H$16</formula>
    </cfRule>
  </conditionalFormatting>
  <conditionalFormatting sqref="R7">
    <cfRule type="cellIs" dxfId="250" priority="2" operator="greaterThan">
      <formula>$H$16</formula>
    </cfRule>
    <cfRule type="cellIs" dxfId="249" priority="3" operator="lessThanOrEqual">
      <formula>$H$16*0.85</formula>
    </cfRule>
  </conditionalFormatting>
  <conditionalFormatting sqref="R7">
    <cfRule type="cellIs" dxfId="248"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D20" sqref="D20"/>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s="133" customFormat="1" ht="15.75">
      <c r="A1" s="200"/>
      <c r="B1" s="200"/>
      <c r="C1" s="200"/>
      <c r="D1" s="200"/>
      <c r="E1" s="200"/>
      <c r="F1" s="200"/>
      <c r="G1" s="200"/>
      <c r="H1" s="200"/>
      <c r="I1" s="200"/>
      <c r="J1" s="200"/>
      <c r="K1" s="200"/>
      <c r="L1" s="125"/>
      <c r="M1" s="197"/>
      <c r="N1" s="197"/>
      <c r="O1" s="197"/>
      <c r="P1" s="197"/>
      <c r="Q1" s="197"/>
    </row>
    <row r="2" spans="1:17" s="133" customFormat="1" ht="25.5" customHeight="1">
      <c r="A2" s="126"/>
      <c r="B2" s="126"/>
      <c r="C2" s="126"/>
      <c r="D2" s="198"/>
      <c r="E2" s="198"/>
      <c r="F2" s="198"/>
      <c r="G2" s="198"/>
      <c r="H2" s="198"/>
      <c r="I2" s="198"/>
      <c r="J2" s="198"/>
      <c r="K2" s="198"/>
      <c r="L2" s="125"/>
      <c r="M2" s="197"/>
      <c r="N2" s="197"/>
      <c r="O2" s="197"/>
      <c r="P2" s="197"/>
      <c r="Q2" s="197"/>
    </row>
    <row r="3" spans="1:17" s="133" customFormat="1" ht="91.5" customHeight="1">
      <c r="A3" s="127"/>
      <c r="B3" s="128"/>
      <c r="C3" s="128"/>
      <c r="D3" s="128"/>
      <c r="E3" s="128"/>
      <c r="F3" s="128"/>
      <c r="G3" s="128"/>
      <c r="H3" s="128"/>
      <c r="I3" s="128"/>
      <c r="J3" s="128"/>
      <c r="K3" s="128"/>
      <c r="L3" s="129"/>
      <c r="M3" s="128"/>
      <c r="N3" s="128"/>
      <c r="O3" s="128"/>
      <c r="P3" s="128"/>
      <c r="Q3" s="128"/>
    </row>
    <row r="4" spans="1:17" s="133" customFormat="1" ht="29.25" customHeight="1">
      <c r="A4" s="122"/>
      <c r="B4" s="130"/>
      <c r="C4" s="123"/>
      <c r="D4" s="123"/>
      <c r="E4" s="123"/>
      <c r="F4" s="123"/>
      <c r="G4" s="123"/>
      <c r="H4" s="123"/>
      <c r="I4" s="123"/>
      <c r="J4" s="131"/>
      <c r="K4" s="131"/>
      <c r="L4" s="129"/>
      <c r="M4" s="132"/>
      <c r="N4" s="132"/>
      <c r="O4" s="132"/>
      <c r="P4" s="132"/>
      <c r="Q4" s="132"/>
    </row>
    <row r="5" spans="1:17" s="133" customFormat="1" ht="29.25" customHeight="1">
      <c r="A5" s="124"/>
      <c r="B5" s="130"/>
      <c r="C5" s="123"/>
      <c r="D5" s="123"/>
      <c r="E5" s="123"/>
      <c r="F5" s="123"/>
      <c r="G5" s="123"/>
      <c r="H5" s="123"/>
      <c r="I5" s="123"/>
      <c r="J5" s="131"/>
      <c r="K5" s="131"/>
      <c r="L5" s="129"/>
      <c r="M5" s="132"/>
      <c r="N5" s="132"/>
      <c r="O5" s="132"/>
      <c r="P5" s="132"/>
      <c r="Q5" s="132"/>
    </row>
    <row r="6" spans="1:17" s="133" customFormat="1" ht="29.25" customHeight="1">
      <c r="A6" s="124"/>
      <c r="B6" s="130"/>
      <c r="C6" s="123"/>
      <c r="D6" s="123"/>
      <c r="E6" s="123"/>
      <c r="F6" s="123"/>
      <c r="G6" s="123"/>
      <c r="H6" s="123"/>
      <c r="I6" s="123"/>
      <c r="J6" s="131"/>
      <c r="K6" s="131"/>
      <c r="L6" s="129"/>
      <c r="M6" s="132"/>
      <c r="N6" s="132"/>
      <c r="O6" s="132"/>
      <c r="P6" s="132"/>
      <c r="Q6" s="132"/>
    </row>
    <row r="7" spans="1:17" s="133" customFormat="1"/>
    <row r="8" spans="1:17" s="133" customFormat="1">
      <c r="A8" s="134"/>
    </row>
    <row r="9" spans="1:17" s="133" customFormat="1"/>
    <row r="10" spans="1:17" s="133" customFormat="1"/>
    <row r="11" spans="1:17" s="133" customFormat="1"/>
    <row r="12" spans="1:17" s="133" customFormat="1" ht="15.75">
      <c r="A12" s="200"/>
      <c r="B12" s="200"/>
      <c r="C12" s="200"/>
      <c r="D12" s="200"/>
      <c r="E12" s="200"/>
      <c r="F12" s="200"/>
      <c r="G12" s="200"/>
    </row>
    <row r="13" spans="1:17" s="133" customFormat="1" ht="29.25" customHeight="1">
      <c r="A13" s="135"/>
      <c r="B13" s="198"/>
      <c r="C13" s="198"/>
      <c r="D13" s="198"/>
      <c r="E13" s="198"/>
      <c r="F13" s="198"/>
      <c r="G13" s="198"/>
    </row>
    <row r="14" spans="1:17" s="133" customFormat="1">
      <c r="A14" s="127"/>
      <c r="B14" s="128"/>
      <c r="C14" s="128"/>
      <c r="D14" s="128"/>
      <c r="E14" s="128"/>
      <c r="F14" s="128"/>
      <c r="G14" s="128"/>
    </row>
    <row r="15" spans="1:17" s="133" customFormat="1" ht="37.5" customHeight="1">
      <c r="A15" s="136"/>
      <c r="B15" s="137"/>
      <c r="C15" s="137"/>
      <c r="D15" s="137"/>
      <c r="E15" s="137"/>
      <c r="F15" s="137"/>
      <c r="G15" s="137"/>
    </row>
    <row r="16" spans="1:17" s="133" customFormat="1" ht="15.75" customHeight="1">
      <c r="A16" s="136"/>
      <c r="B16" s="137"/>
      <c r="C16" s="137"/>
      <c r="D16" s="137"/>
      <c r="E16" s="137"/>
      <c r="F16" s="137"/>
      <c r="G16" s="137"/>
    </row>
    <row r="17" spans="1:7" s="133" customFormat="1" ht="39.75" hidden="1" customHeight="1">
      <c r="A17" s="199"/>
      <c r="B17" s="199"/>
      <c r="C17" s="199"/>
      <c r="D17" s="199"/>
      <c r="E17" s="199"/>
      <c r="F17" s="199"/>
      <c r="G17" s="199"/>
    </row>
    <row r="18" spans="1:7" s="133" customFormat="1" ht="37.5" customHeight="1"/>
    <row r="19" spans="1:7" ht="37.5" customHeight="1"/>
    <row r="20" spans="1:7" ht="37.5" customHeight="1"/>
    <row r="21" spans="1:7" ht="37.5" customHeight="1"/>
    <row r="22" spans="1:7" ht="12.75" customHeight="1"/>
  </sheetData>
  <mergeCells count="9">
    <mergeCell ref="M1:Q2"/>
    <mergeCell ref="D2:E2"/>
    <mergeCell ref="F2:I2"/>
    <mergeCell ref="J2:K2"/>
    <mergeCell ref="A17:G17"/>
    <mergeCell ref="A12:G12"/>
    <mergeCell ref="B13:C13"/>
    <mergeCell ref="D13:G13"/>
    <mergeCell ref="A1:K1"/>
  </mergeCells>
  <conditionalFormatting sqref="J4:K6">
    <cfRule type="cellIs" dxfId="247" priority="5" operator="equal">
      <formula>"NA"</formula>
    </cfRule>
    <cfRule type="cellIs" dxfId="246" priority="6" operator="equal">
      <formula>"A"</formula>
    </cfRule>
    <cfRule type="cellIs" dxfId="245" priority="7" operator="equal">
      <formula>"R"</formula>
    </cfRule>
    <cfRule type="cellIs" dxfId="244" priority="8" operator="equal">
      <formula>"G"</formula>
    </cfRule>
  </conditionalFormatting>
  <conditionalFormatting sqref="B16 G16">
    <cfRule type="cellIs" dxfId="243" priority="4" operator="equal">
      <formula>0</formula>
    </cfRule>
  </conditionalFormatting>
  <conditionalFormatting sqref="B15">
    <cfRule type="cellIs" dxfId="242" priority="3" operator="equal">
      <formula>0</formula>
    </cfRule>
  </conditionalFormatting>
  <conditionalFormatting sqref="G15">
    <cfRule type="cellIs" dxfId="241" priority="2" operator="equal">
      <formula>0</formula>
    </cfRule>
  </conditionalFormatting>
  <conditionalFormatting sqref="C15:F16">
    <cfRule type="cellIs" dxfId="240"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3"/>
  <sheetViews>
    <sheetView topLeftCell="A12" workbookViewId="0">
      <selection activeCell="C21" sqref="C21"/>
    </sheetView>
  </sheetViews>
  <sheetFormatPr defaultColWidth="9" defaultRowHeight="18.75" customHeight="1"/>
  <cols>
    <col min="1" max="1" width="15.42578125" style="129" customWidth="1"/>
    <col min="2" max="2" width="11.42578125" style="129" customWidth="1"/>
    <col min="3" max="3" width="31.5703125" style="138" customWidth="1"/>
    <col min="4" max="4" width="13.42578125" style="138" customWidth="1"/>
    <col min="5" max="5" width="11.5703125" style="138" customWidth="1"/>
    <col min="6" max="8" width="13" style="129" customWidth="1"/>
    <col min="9" max="9" width="4.85546875" style="141" customWidth="1"/>
    <col min="10" max="13" width="13" style="129" customWidth="1"/>
    <col min="14" max="18" width="8.85546875" style="141" customWidth="1"/>
    <col min="19" max="23" width="9" style="129" customWidth="1"/>
    <col min="24" max="24" width="11.140625" style="129" customWidth="1"/>
    <col min="25" max="25" width="37" style="138" customWidth="1"/>
    <col min="26" max="26" width="14" style="129" customWidth="1"/>
    <col min="27" max="27" width="13.140625" style="129" customWidth="1"/>
    <col min="28" max="28" width="17.42578125" style="129" customWidth="1"/>
    <col min="29" max="29" width="19" style="129" customWidth="1"/>
    <col min="30" max="42" width="9.140625" style="141" customWidth="1"/>
    <col min="43" max="16384" width="9" style="129"/>
  </cols>
  <sheetData>
    <row r="1" spans="1:42" ht="36.75" customHeight="1">
      <c r="A1" s="201"/>
      <c r="B1" s="201"/>
      <c r="C1" s="201"/>
      <c r="D1" s="201"/>
      <c r="E1" s="201"/>
      <c r="F1" s="201"/>
      <c r="G1" s="202"/>
      <c r="H1" s="202"/>
      <c r="I1" s="202"/>
      <c r="J1" s="202"/>
      <c r="K1" s="202"/>
      <c r="L1" s="202"/>
      <c r="M1" s="202"/>
      <c r="N1" s="203"/>
      <c r="O1" s="203"/>
      <c r="P1" s="203"/>
      <c r="Q1" s="203"/>
      <c r="R1" s="203"/>
      <c r="S1" s="203"/>
      <c r="T1" s="203"/>
      <c r="U1" s="203"/>
      <c r="V1" s="203"/>
      <c r="W1" s="203"/>
      <c r="Z1" s="139"/>
      <c r="AA1" s="139"/>
      <c r="AB1" s="140"/>
    </row>
    <row r="2" spans="1:42" ht="12.7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42"/>
      <c r="AA2" s="142"/>
      <c r="AB2" s="128"/>
      <c r="AC2" s="128"/>
      <c r="AD2" s="128"/>
      <c r="AE2" s="128"/>
      <c r="AF2" s="128"/>
      <c r="AG2" s="128"/>
      <c r="AH2" s="128"/>
      <c r="AI2" s="128"/>
      <c r="AJ2" s="128"/>
      <c r="AK2" s="128"/>
      <c r="AL2" s="128"/>
      <c r="AM2" s="128"/>
      <c r="AN2" s="128"/>
      <c r="AO2" s="128"/>
      <c r="AP2" s="143"/>
    </row>
    <row r="3" spans="1:42" ht="30" customHeight="1">
      <c r="A3" s="130"/>
      <c r="B3" s="130"/>
      <c r="C3" s="144"/>
      <c r="D3" s="144"/>
      <c r="E3" s="142"/>
      <c r="F3" s="130"/>
      <c r="G3" s="145"/>
      <c r="H3" s="145"/>
      <c r="I3" s="146"/>
      <c r="J3" s="145"/>
      <c r="K3" s="145"/>
      <c r="L3" s="145"/>
      <c r="M3" s="145"/>
      <c r="N3" s="147"/>
      <c r="O3" s="147"/>
      <c r="P3" s="147"/>
      <c r="Q3" s="147"/>
      <c r="R3" s="147"/>
      <c r="S3" s="145"/>
      <c r="T3" s="145"/>
      <c r="U3" s="145"/>
      <c r="V3" s="145"/>
      <c r="W3" s="145"/>
      <c r="X3" s="148"/>
      <c r="Y3" s="144"/>
      <c r="Z3" s="130"/>
      <c r="AA3" s="149"/>
      <c r="AB3" s="150"/>
      <c r="AC3" s="124"/>
      <c r="AD3" s="149"/>
      <c r="AE3" s="149"/>
      <c r="AF3" s="149"/>
      <c r="AG3" s="149"/>
      <c r="AH3" s="149"/>
      <c r="AI3" s="149"/>
      <c r="AJ3" s="149"/>
      <c r="AK3" s="149"/>
      <c r="AL3" s="149"/>
      <c r="AM3" s="149"/>
      <c r="AN3" s="149"/>
      <c r="AO3" s="149"/>
      <c r="AP3" s="149"/>
    </row>
    <row r="4" spans="1:42" ht="30" customHeight="1">
      <c r="A4" s="130"/>
      <c r="B4" s="130"/>
      <c r="C4" s="144"/>
      <c r="D4" s="144"/>
      <c r="E4" s="142"/>
      <c r="F4" s="130"/>
      <c r="G4" s="145"/>
      <c r="H4" s="145"/>
      <c r="I4" s="146"/>
      <c r="J4" s="145"/>
      <c r="K4" s="145"/>
      <c r="L4" s="145"/>
      <c r="M4" s="145"/>
      <c r="N4" s="147"/>
      <c r="O4" s="147"/>
      <c r="P4" s="147"/>
      <c r="Q4" s="147"/>
      <c r="R4" s="147"/>
      <c r="S4" s="145"/>
      <c r="T4" s="145"/>
      <c r="U4" s="145"/>
      <c r="V4" s="145"/>
      <c r="W4" s="145"/>
      <c r="X4" s="148"/>
      <c r="Y4" s="144"/>
      <c r="Z4" s="130"/>
      <c r="AA4" s="149"/>
      <c r="AB4" s="150"/>
      <c r="AC4" s="124"/>
      <c r="AD4" s="149"/>
      <c r="AE4" s="149"/>
      <c r="AF4" s="149"/>
      <c r="AG4" s="149"/>
      <c r="AH4" s="149"/>
      <c r="AI4" s="149"/>
      <c r="AJ4" s="149"/>
      <c r="AK4" s="149"/>
      <c r="AL4" s="149"/>
      <c r="AM4" s="149"/>
      <c r="AN4" s="149"/>
      <c r="AO4" s="149"/>
      <c r="AP4" s="149"/>
    </row>
    <row r="5" spans="1:42" ht="30" customHeight="1">
      <c r="A5" s="130"/>
      <c r="B5" s="130"/>
      <c r="C5" s="144"/>
      <c r="D5" s="144"/>
      <c r="E5" s="142"/>
      <c r="F5" s="130"/>
      <c r="G5" s="145"/>
      <c r="H5" s="145"/>
      <c r="I5" s="146"/>
      <c r="J5" s="145"/>
      <c r="K5" s="145"/>
      <c r="L5" s="145"/>
      <c r="M5" s="145"/>
      <c r="N5" s="147"/>
      <c r="O5" s="147"/>
      <c r="P5" s="147"/>
      <c r="Q5" s="147"/>
      <c r="R5" s="147"/>
      <c r="S5" s="145"/>
      <c r="T5" s="145"/>
      <c r="U5" s="145"/>
      <c r="V5" s="145"/>
      <c r="W5" s="145"/>
      <c r="X5" s="148"/>
      <c r="Y5" s="144"/>
      <c r="Z5" s="130"/>
      <c r="AA5" s="149"/>
      <c r="AB5" s="150"/>
      <c r="AC5" s="124"/>
      <c r="AD5" s="149"/>
      <c r="AE5" s="149"/>
      <c r="AF5" s="149"/>
      <c r="AG5" s="149"/>
      <c r="AH5" s="149"/>
      <c r="AI5" s="149"/>
      <c r="AJ5" s="149"/>
      <c r="AK5" s="149"/>
      <c r="AL5" s="149"/>
      <c r="AM5" s="149"/>
      <c r="AN5" s="149"/>
      <c r="AO5" s="149"/>
      <c r="AP5" s="149"/>
    </row>
    <row r="6" spans="1:42" ht="51.75" customHeight="1">
      <c r="A6" s="130"/>
      <c r="B6" s="130"/>
      <c r="C6" s="144"/>
      <c r="D6" s="144"/>
      <c r="E6" s="142"/>
      <c r="F6" s="130"/>
      <c r="G6" s="145"/>
      <c r="H6" s="145"/>
      <c r="I6" s="146"/>
      <c r="J6" s="145"/>
      <c r="K6" s="145"/>
      <c r="L6" s="145"/>
      <c r="M6" s="145"/>
      <c r="N6" s="147"/>
      <c r="O6" s="147"/>
      <c r="P6" s="147"/>
      <c r="Q6" s="147"/>
      <c r="R6" s="147"/>
      <c r="S6" s="145"/>
      <c r="T6" s="145"/>
      <c r="U6" s="145"/>
      <c r="V6" s="145"/>
      <c r="W6" s="145"/>
      <c r="X6" s="148"/>
      <c r="Y6" s="144"/>
      <c r="Z6" s="130"/>
      <c r="AA6" s="149"/>
      <c r="AB6" s="150"/>
      <c r="AC6" s="124"/>
      <c r="AD6" s="149"/>
      <c r="AE6" s="149"/>
      <c r="AF6" s="149"/>
      <c r="AG6" s="149"/>
      <c r="AH6" s="149"/>
      <c r="AI6" s="149"/>
      <c r="AJ6" s="149"/>
      <c r="AK6" s="149"/>
      <c r="AL6" s="149"/>
      <c r="AM6" s="149"/>
      <c r="AN6" s="149"/>
      <c r="AO6" s="149"/>
      <c r="AP6" s="149"/>
    </row>
    <row r="7" spans="1:42" ht="72" customHeight="1">
      <c r="A7" s="130"/>
      <c r="B7" s="130"/>
      <c r="C7" s="144"/>
      <c r="D7" s="144"/>
      <c r="E7" s="142"/>
      <c r="F7" s="130"/>
      <c r="G7" s="145"/>
      <c r="H7" s="145"/>
      <c r="I7" s="146"/>
      <c r="J7" s="145"/>
      <c r="K7" s="145"/>
      <c r="L7" s="145"/>
      <c r="M7" s="145"/>
      <c r="N7" s="147"/>
      <c r="O7" s="147"/>
      <c r="P7" s="147"/>
      <c r="Q7" s="147"/>
      <c r="R7" s="147"/>
      <c r="S7" s="145"/>
      <c r="T7" s="145"/>
      <c r="U7" s="145"/>
      <c r="V7" s="145"/>
      <c r="W7" s="145"/>
      <c r="X7" s="148"/>
      <c r="Y7" s="144"/>
      <c r="Z7" s="130"/>
      <c r="AA7" s="149"/>
      <c r="AB7" s="150"/>
      <c r="AC7" s="124"/>
      <c r="AD7" s="149"/>
      <c r="AE7" s="149"/>
      <c r="AF7" s="149"/>
      <c r="AG7" s="149"/>
      <c r="AH7" s="149"/>
      <c r="AI7" s="149"/>
      <c r="AJ7" s="149"/>
      <c r="AK7" s="149"/>
      <c r="AL7" s="149"/>
      <c r="AM7" s="149"/>
      <c r="AN7" s="149"/>
      <c r="AO7" s="149"/>
      <c r="AP7" s="149"/>
    </row>
    <row r="8" spans="1:42" ht="30" customHeight="1">
      <c r="A8" s="130"/>
      <c r="B8" s="130"/>
      <c r="C8" s="144"/>
      <c r="D8" s="144"/>
      <c r="E8" s="142"/>
      <c r="F8" s="130"/>
      <c r="G8" s="145"/>
      <c r="H8" s="145"/>
      <c r="I8" s="146"/>
      <c r="J8" s="145"/>
      <c r="K8" s="145"/>
      <c r="L8" s="145"/>
      <c r="M8" s="145"/>
      <c r="N8" s="147"/>
      <c r="O8" s="147"/>
      <c r="P8" s="147"/>
      <c r="Q8" s="147"/>
      <c r="R8" s="147"/>
      <c r="S8" s="145"/>
      <c r="T8" s="145"/>
      <c r="U8" s="145"/>
      <c r="V8" s="145"/>
      <c r="W8" s="145"/>
      <c r="X8" s="148"/>
      <c r="Y8" s="144"/>
      <c r="Z8" s="130"/>
      <c r="AA8" s="149"/>
      <c r="AB8" s="150"/>
      <c r="AC8" s="124"/>
      <c r="AD8" s="149"/>
      <c r="AE8" s="149"/>
      <c r="AF8" s="149"/>
      <c r="AG8" s="149"/>
      <c r="AH8" s="149"/>
      <c r="AI8" s="149"/>
      <c r="AJ8" s="149"/>
      <c r="AK8" s="149"/>
      <c r="AL8" s="149"/>
      <c r="AM8" s="149"/>
      <c r="AN8" s="149"/>
      <c r="AO8" s="149"/>
      <c r="AP8" s="149"/>
    </row>
    <row r="9" spans="1:42" ht="30" customHeight="1">
      <c r="A9" s="130"/>
      <c r="B9" s="130"/>
      <c r="C9" s="144"/>
      <c r="D9" s="144"/>
      <c r="E9" s="142"/>
      <c r="F9" s="130"/>
      <c r="G9" s="145"/>
      <c r="H9" s="145"/>
      <c r="I9" s="146"/>
      <c r="J9" s="145"/>
      <c r="K9" s="145"/>
      <c r="L9" s="145"/>
      <c r="M9" s="145"/>
      <c r="N9" s="147"/>
      <c r="O9" s="147"/>
      <c r="P9" s="147"/>
      <c r="Q9" s="147"/>
      <c r="R9" s="147"/>
      <c r="S9" s="145"/>
      <c r="T9" s="145"/>
      <c r="U9" s="145"/>
      <c r="V9" s="145"/>
      <c r="W9" s="145"/>
      <c r="X9" s="148"/>
      <c r="Y9" s="144"/>
      <c r="Z9" s="130"/>
      <c r="AA9" s="149"/>
      <c r="AB9" s="150"/>
      <c r="AC9" s="124"/>
      <c r="AD9" s="149"/>
      <c r="AE9" s="149"/>
      <c r="AF9" s="149"/>
      <c r="AG9" s="149"/>
      <c r="AH9" s="149"/>
      <c r="AI9" s="149"/>
      <c r="AJ9" s="149"/>
      <c r="AK9" s="149"/>
      <c r="AL9" s="149"/>
      <c r="AM9" s="149"/>
      <c r="AN9" s="149"/>
      <c r="AO9" s="149"/>
      <c r="AP9" s="149"/>
    </row>
    <row r="10" spans="1:42" ht="30" customHeight="1">
      <c r="A10" s="130"/>
      <c r="B10" s="130"/>
      <c r="C10" s="144"/>
      <c r="D10" s="144"/>
      <c r="E10" s="142"/>
      <c r="F10" s="130"/>
      <c r="G10" s="145"/>
      <c r="H10" s="145"/>
      <c r="I10" s="146"/>
      <c r="J10" s="145"/>
      <c r="K10" s="145"/>
      <c r="L10" s="145"/>
      <c r="M10" s="145"/>
      <c r="N10" s="147"/>
      <c r="O10" s="147"/>
      <c r="P10" s="147"/>
      <c r="Q10" s="147"/>
      <c r="R10" s="147"/>
      <c r="S10" s="145"/>
      <c r="T10" s="145"/>
      <c r="U10" s="145"/>
      <c r="V10" s="145"/>
      <c r="W10" s="145"/>
      <c r="X10" s="148"/>
      <c r="Y10" s="144"/>
      <c r="Z10" s="130"/>
      <c r="AA10" s="149"/>
      <c r="AB10" s="150"/>
      <c r="AC10" s="124"/>
      <c r="AD10" s="149"/>
      <c r="AE10" s="149"/>
      <c r="AF10" s="149"/>
      <c r="AG10" s="149"/>
      <c r="AH10" s="149"/>
      <c r="AI10" s="149"/>
      <c r="AJ10" s="149"/>
      <c r="AK10" s="149"/>
      <c r="AL10" s="149"/>
      <c r="AM10" s="149"/>
      <c r="AN10" s="149"/>
      <c r="AO10" s="149"/>
      <c r="AP10" s="149"/>
    </row>
    <row r="11" spans="1:42" ht="30" customHeight="1">
      <c r="A11" s="130"/>
      <c r="B11" s="130"/>
      <c r="C11" s="144"/>
      <c r="D11" s="144"/>
      <c r="E11" s="142"/>
      <c r="F11" s="130"/>
      <c r="G11" s="145"/>
      <c r="H11" s="145"/>
      <c r="I11" s="146"/>
      <c r="J11" s="145"/>
      <c r="K11" s="145"/>
      <c r="L11" s="145"/>
      <c r="M11" s="145"/>
      <c r="N11" s="147"/>
      <c r="O11" s="147"/>
      <c r="P11" s="147"/>
      <c r="Q11" s="147"/>
      <c r="R11" s="147"/>
      <c r="S11" s="145"/>
      <c r="T11" s="145"/>
      <c r="U11" s="145"/>
      <c r="V11" s="145"/>
      <c r="W11" s="145"/>
      <c r="X11" s="148"/>
      <c r="Y11" s="144"/>
      <c r="Z11" s="130"/>
      <c r="AA11" s="149"/>
      <c r="AB11" s="150"/>
      <c r="AC11" s="124"/>
      <c r="AD11" s="149"/>
      <c r="AE11" s="149"/>
      <c r="AF11" s="149"/>
      <c r="AG11" s="149"/>
      <c r="AH11" s="149"/>
      <c r="AI11" s="149"/>
      <c r="AJ11" s="149"/>
      <c r="AK11" s="149"/>
      <c r="AL11" s="149"/>
      <c r="AM11" s="149"/>
      <c r="AN11" s="149"/>
      <c r="AO11" s="149"/>
      <c r="AP11" s="149"/>
    </row>
    <row r="12" spans="1:42" ht="30" customHeight="1">
      <c r="A12" s="130"/>
      <c r="B12" s="130"/>
      <c r="C12" s="144"/>
      <c r="D12" s="144"/>
      <c r="E12" s="142"/>
      <c r="F12" s="130"/>
      <c r="G12" s="145"/>
      <c r="H12" s="145"/>
      <c r="I12" s="146"/>
      <c r="J12" s="145"/>
      <c r="K12" s="145"/>
      <c r="L12" s="145"/>
      <c r="M12" s="145"/>
      <c r="N12" s="147"/>
      <c r="O12" s="147"/>
      <c r="P12" s="147"/>
      <c r="Q12" s="147"/>
      <c r="R12" s="147"/>
      <c r="S12" s="145"/>
      <c r="T12" s="145"/>
      <c r="U12" s="145"/>
      <c r="V12" s="145"/>
      <c r="W12" s="145"/>
      <c r="X12" s="148"/>
      <c r="Y12" s="144"/>
      <c r="Z12" s="130"/>
      <c r="AA12" s="149"/>
      <c r="AB12" s="150"/>
      <c r="AC12" s="124"/>
      <c r="AD12" s="149"/>
      <c r="AE12" s="149"/>
      <c r="AF12" s="149"/>
      <c r="AG12" s="149"/>
      <c r="AH12" s="149"/>
      <c r="AI12" s="149"/>
      <c r="AJ12" s="149"/>
      <c r="AK12" s="149"/>
      <c r="AL12" s="149"/>
      <c r="AM12" s="149"/>
      <c r="AN12" s="149"/>
      <c r="AO12" s="149"/>
      <c r="AP12" s="149"/>
    </row>
    <row r="13" spans="1:42" ht="30" customHeight="1">
      <c r="A13" s="130"/>
      <c r="B13" s="130"/>
      <c r="C13" s="144"/>
      <c r="D13" s="144"/>
      <c r="E13" s="142"/>
      <c r="F13" s="130"/>
      <c r="G13" s="145"/>
      <c r="H13" s="145"/>
      <c r="I13" s="146"/>
      <c r="J13" s="145"/>
      <c r="K13" s="145"/>
      <c r="L13" s="145"/>
      <c r="M13" s="145"/>
      <c r="N13" s="147"/>
      <c r="O13" s="147"/>
      <c r="P13" s="147"/>
      <c r="Q13" s="147"/>
      <c r="R13" s="147"/>
      <c r="S13" s="145"/>
      <c r="T13" s="145"/>
      <c r="U13" s="145"/>
      <c r="V13" s="145"/>
      <c r="W13" s="145"/>
      <c r="X13" s="148"/>
      <c r="Y13" s="144"/>
      <c r="Z13" s="130"/>
      <c r="AA13" s="149"/>
      <c r="AB13" s="150"/>
      <c r="AC13" s="124"/>
      <c r="AD13" s="149"/>
      <c r="AE13" s="149"/>
      <c r="AF13" s="149"/>
      <c r="AG13" s="149"/>
      <c r="AH13" s="149"/>
      <c r="AI13" s="149"/>
      <c r="AJ13" s="149"/>
      <c r="AK13" s="149"/>
      <c r="AL13" s="149"/>
      <c r="AM13" s="149"/>
      <c r="AN13" s="149"/>
      <c r="AO13" s="149"/>
      <c r="AP13" s="149"/>
    </row>
    <row r="14" spans="1:42" ht="30" customHeight="1">
      <c r="A14" s="130"/>
      <c r="B14" s="130"/>
      <c r="C14" s="144"/>
      <c r="D14" s="144"/>
      <c r="E14" s="142"/>
      <c r="F14" s="130"/>
      <c r="G14" s="145"/>
      <c r="H14" s="145"/>
      <c r="I14" s="146"/>
      <c r="J14" s="145"/>
      <c r="K14" s="145"/>
      <c r="L14" s="145"/>
      <c r="M14" s="145"/>
      <c r="N14" s="147"/>
      <c r="O14" s="147"/>
      <c r="P14" s="147"/>
      <c r="Q14" s="147"/>
      <c r="R14" s="147"/>
      <c r="S14" s="145"/>
      <c r="T14" s="145"/>
      <c r="U14" s="145"/>
      <c r="V14" s="145"/>
      <c r="W14" s="145"/>
      <c r="X14" s="148"/>
      <c r="Y14" s="144"/>
      <c r="Z14" s="130"/>
      <c r="AA14" s="149"/>
      <c r="AB14" s="150"/>
      <c r="AC14" s="124"/>
      <c r="AD14" s="149"/>
      <c r="AE14" s="149"/>
      <c r="AF14" s="149"/>
      <c r="AG14" s="149"/>
      <c r="AH14" s="149"/>
      <c r="AI14" s="149"/>
      <c r="AJ14" s="149"/>
      <c r="AK14" s="149"/>
      <c r="AL14" s="149"/>
      <c r="AM14" s="149"/>
      <c r="AN14" s="149"/>
      <c r="AO14" s="149"/>
      <c r="AP14" s="149"/>
    </row>
    <row r="15" spans="1:42" ht="30" customHeight="1">
      <c r="A15" s="130"/>
      <c r="B15" s="130"/>
      <c r="C15" s="144"/>
      <c r="D15" s="144"/>
      <c r="E15" s="142"/>
      <c r="F15" s="130"/>
      <c r="G15" s="145"/>
      <c r="H15" s="145"/>
      <c r="I15" s="146"/>
      <c r="J15" s="145"/>
      <c r="K15" s="145"/>
      <c r="L15" s="145"/>
      <c r="M15" s="145"/>
      <c r="N15" s="147"/>
      <c r="O15" s="147"/>
      <c r="P15" s="147"/>
      <c r="Q15" s="147"/>
      <c r="R15" s="147"/>
      <c r="S15" s="145"/>
      <c r="T15" s="145"/>
      <c r="U15" s="145"/>
      <c r="V15" s="145"/>
      <c r="W15" s="145"/>
      <c r="X15" s="148"/>
      <c r="Y15" s="144"/>
      <c r="Z15" s="130"/>
      <c r="AA15" s="149"/>
      <c r="AB15" s="150"/>
      <c r="AC15" s="124"/>
      <c r="AD15" s="149"/>
      <c r="AE15" s="149"/>
      <c r="AF15" s="149"/>
      <c r="AG15" s="149"/>
      <c r="AH15" s="149"/>
      <c r="AI15" s="149"/>
      <c r="AJ15" s="149"/>
      <c r="AK15" s="149"/>
      <c r="AL15" s="149"/>
      <c r="AM15" s="149"/>
      <c r="AN15" s="149"/>
      <c r="AO15" s="149"/>
      <c r="AP15" s="149"/>
    </row>
    <row r="16" spans="1:42" ht="30" customHeight="1">
      <c r="A16" s="130"/>
      <c r="B16" s="130"/>
      <c r="C16" s="144"/>
      <c r="D16" s="144"/>
      <c r="E16" s="142"/>
      <c r="F16" s="130"/>
      <c r="G16" s="145"/>
      <c r="H16" s="145"/>
      <c r="I16" s="146"/>
      <c r="J16" s="145"/>
      <c r="K16" s="145"/>
      <c r="L16" s="145"/>
      <c r="M16" s="145"/>
      <c r="N16" s="147"/>
      <c r="O16" s="147"/>
      <c r="P16" s="147"/>
      <c r="Q16" s="147"/>
      <c r="R16" s="147"/>
      <c r="S16" s="145"/>
      <c r="T16" s="145"/>
      <c r="U16" s="145"/>
      <c r="V16" s="145"/>
      <c r="W16" s="145"/>
      <c r="X16" s="148"/>
      <c r="Y16" s="144"/>
      <c r="Z16" s="130"/>
      <c r="AA16" s="149"/>
      <c r="AB16" s="150"/>
      <c r="AC16" s="124"/>
      <c r="AD16" s="149"/>
      <c r="AE16" s="149"/>
      <c r="AF16" s="149"/>
      <c r="AG16" s="149"/>
      <c r="AH16" s="149"/>
      <c r="AI16" s="149"/>
      <c r="AJ16" s="149"/>
      <c r="AK16" s="149"/>
      <c r="AL16" s="149"/>
      <c r="AM16" s="149"/>
      <c r="AN16" s="149"/>
      <c r="AO16" s="149"/>
      <c r="AP16" s="149"/>
    </row>
    <row r="17" spans="1:42" ht="30" customHeight="1">
      <c r="A17" s="130"/>
      <c r="B17" s="130"/>
      <c r="C17" s="144"/>
      <c r="D17" s="144"/>
      <c r="E17" s="142"/>
      <c r="F17" s="130"/>
      <c r="G17" s="145"/>
      <c r="H17" s="145"/>
      <c r="I17" s="146"/>
      <c r="J17" s="145"/>
      <c r="K17" s="145"/>
      <c r="L17" s="145"/>
      <c r="M17" s="145"/>
      <c r="N17" s="147"/>
      <c r="O17" s="147"/>
      <c r="P17" s="147"/>
      <c r="Q17" s="147"/>
      <c r="R17" s="147"/>
      <c r="S17" s="145"/>
      <c r="T17" s="145"/>
      <c r="U17" s="145"/>
      <c r="V17" s="145"/>
      <c r="W17" s="145"/>
      <c r="X17" s="148"/>
      <c r="Y17" s="144"/>
      <c r="Z17" s="130"/>
      <c r="AA17" s="149"/>
      <c r="AB17" s="150"/>
      <c r="AC17" s="124"/>
      <c r="AD17" s="149"/>
      <c r="AE17" s="149"/>
      <c r="AF17" s="149"/>
      <c r="AG17" s="149"/>
      <c r="AH17" s="149"/>
      <c r="AI17" s="149"/>
      <c r="AJ17" s="149"/>
      <c r="AK17" s="149"/>
      <c r="AL17" s="149"/>
      <c r="AM17" s="149"/>
      <c r="AN17" s="149"/>
      <c r="AO17" s="149"/>
      <c r="AP17" s="149"/>
    </row>
    <row r="18" spans="1:42" ht="30" customHeight="1">
      <c r="A18" s="130"/>
      <c r="B18" s="130"/>
      <c r="C18" s="144"/>
      <c r="D18" s="144"/>
      <c r="E18" s="142"/>
      <c r="F18" s="130"/>
      <c r="G18" s="145"/>
      <c r="H18" s="145"/>
      <c r="I18" s="146"/>
      <c r="J18" s="145"/>
      <c r="K18" s="145"/>
      <c r="L18" s="145"/>
      <c r="M18" s="145"/>
      <c r="N18" s="147"/>
      <c r="O18" s="147"/>
      <c r="P18" s="147"/>
      <c r="Q18" s="147"/>
      <c r="R18" s="147"/>
      <c r="S18" s="145"/>
      <c r="T18" s="145"/>
      <c r="U18" s="145"/>
      <c r="V18" s="145"/>
      <c r="W18" s="145"/>
      <c r="X18" s="148"/>
      <c r="Y18" s="144"/>
      <c r="Z18" s="130"/>
      <c r="AA18" s="149"/>
      <c r="AB18" s="150"/>
      <c r="AC18" s="124"/>
      <c r="AD18" s="149"/>
      <c r="AE18" s="149"/>
      <c r="AF18" s="149"/>
      <c r="AG18" s="149"/>
      <c r="AH18" s="149"/>
      <c r="AI18" s="149"/>
      <c r="AJ18" s="149"/>
      <c r="AK18" s="149"/>
      <c r="AL18" s="149"/>
      <c r="AM18" s="149"/>
      <c r="AN18" s="149"/>
      <c r="AO18" s="149"/>
      <c r="AP18" s="149"/>
    </row>
    <row r="19" spans="1:42" ht="30" customHeight="1">
      <c r="A19" s="130"/>
      <c r="B19" s="130"/>
      <c r="C19" s="144"/>
      <c r="D19" s="144"/>
      <c r="E19" s="142"/>
      <c r="F19" s="130"/>
      <c r="G19" s="145"/>
      <c r="H19" s="145"/>
      <c r="I19" s="146"/>
      <c r="J19" s="145"/>
      <c r="K19" s="145"/>
      <c r="L19" s="145"/>
      <c r="M19" s="145"/>
      <c r="N19" s="147"/>
      <c r="O19" s="147"/>
      <c r="P19" s="147"/>
      <c r="Q19" s="147"/>
      <c r="R19" s="147"/>
      <c r="S19" s="145"/>
      <c r="T19" s="145"/>
      <c r="U19" s="145"/>
      <c r="V19" s="145"/>
      <c r="W19" s="145"/>
      <c r="X19" s="148"/>
      <c r="Y19" s="144"/>
      <c r="Z19" s="130"/>
      <c r="AA19" s="149"/>
      <c r="AB19" s="150"/>
      <c r="AC19" s="124"/>
      <c r="AD19" s="149"/>
      <c r="AE19" s="149"/>
      <c r="AF19" s="149"/>
      <c r="AG19" s="149"/>
      <c r="AH19" s="149"/>
      <c r="AI19" s="149"/>
      <c r="AJ19" s="149"/>
      <c r="AK19" s="149"/>
      <c r="AL19" s="149"/>
      <c r="AM19" s="149"/>
      <c r="AN19" s="149"/>
      <c r="AO19" s="149"/>
      <c r="AP19" s="149"/>
    </row>
    <row r="20" spans="1:42" ht="30" customHeight="1">
      <c r="A20" s="130"/>
      <c r="B20" s="130"/>
      <c r="C20" s="144"/>
      <c r="D20" s="144"/>
      <c r="E20" s="142"/>
      <c r="F20" s="130"/>
      <c r="G20" s="145"/>
      <c r="H20" s="145"/>
      <c r="I20" s="146"/>
      <c r="J20" s="145"/>
      <c r="K20" s="145"/>
      <c r="L20" s="145"/>
      <c r="M20" s="145"/>
      <c r="N20" s="147"/>
      <c r="O20" s="147"/>
      <c r="P20" s="147"/>
      <c r="Q20" s="147"/>
      <c r="R20" s="147"/>
      <c r="S20" s="145"/>
      <c r="T20" s="145"/>
      <c r="U20" s="145"/>
      <c r="V20" s="145"/>
      <c r="W20" s="145"/>
      <c r="X20" s="148"/>
      <c r="Y20" s="144"/>
      <c r="Z20" s="130"/>
      <c r="AA20" s="149"/>
      <c r="AB20" s="150"/>
      <c r="AC20" s="124"/>
      <c r="AD20" s="149"/>
      <c r="AE20" s="149"/>
      <c r="AF20" s="149"/>
      <c r="AG20" s="149"/>
      <c r="AH20" s="149"/>
      <c r="AI20" s="149"/>
      <c r="AJ20" s="149"/>
      <c r="AK20" s="149"/>
      <c r="AL20" s="149"/>
      <c r="AM20" s="149"/>
      <c r="AN20" s="149"/>
      <c r="AO20" s="149"/>
      <c r="AP20" s="149"/>
    </row>
    <row r="21" spans="1:42" ht="30" customHeight="1">
      <c r="A21" s="130"/>
      <c r="B21" s="130"/>
      <c r="C21" s="144"/>
      <c r="D21" s="144"/>
      <c r="E21" s="142"/>
      <c r="F21" s="130"/>
      <c r="G21" s="145"/>
      <c r="H21" s="145"/>
      <c r="I21" s="146"/>
      <c r="J21" s="145"/>
      <c r="K21" s="145"/>
      <c r="L21" s="145"/>
      <c r="M21" s="145"/>
      <c r="N21" s="147"/>
      <c r="O21" s="147"/>
      <c r="P21" s="147"/>
      <c r="Q21" s="147"/>
      <c r="R21" s="147"/>
      <c r="S21" s="145"/>
      <c r="T21" s="145"/>
      <c r="U21" s="145"/>
      <c r="V21" s="145"/>
      <c r="W21" s="145"/>
      <c r="X21" s="148"/>
      <c r="Y21" s="144"/>
      <c r="Z21" s="130"/>
      <c r="AA21" s="149"/>
      <c r="AB21" s="150"/>
      <c r="AC21" s="124"/>
      <c r="AD21" s="149"/>
      <c r="AE21" s="149"/>
      <c r="AF21" s="149"/>
      <c r="AG21" s="149"/>
      <c r="AH21" s="149"/>
      <c r="AI21" s="149"/>
      <c r="AJ21" s="149"/>
      <c r="AK21" s="149"/>
      <c r="AL21" s="149"/>
      <c r="AM21" s="149"/>
      <c r="AN21" s="149"/>
      <c r="AO21" s="149"/>
      <c r="AP21" s="149"/>
    </row>
    <row r="22" spans="1:42" ht="30" customHeight="1">
      <c r="A22" s="130"/>
      <c r="B22" s="130"/>
      <c r="C22" s="144"/>
      <c r="D22" s="144"/>
      <c r="E22" s="142"/>
      <c r="F22" s="130"/>
      <c r="G22" s="145"/>
      <c r="H22" s="145"/>
      <c r="I22" s="146"/>
      <c r="J22" s="145"/>
      <c r="K22" s="145"/>
      <c r="L22" s="145"/>
      <c r="M22" s="145"/>
      <c r="N22" s="147"/>
      <c r="O22" s="147"/>
      <c r="P22" s="147"/>
      <c r="Q22" s="147"/>
      <c r="R22" s="147"/>
      <c r="S22" s="145"/>
      <c r="T22" s="145"/>
      <c r="U22" s="145"/>
      <c r="V22" s="145"/>
      <c r="W22" s="145"/>
      <c r="X22" s="148"/>
      <c r="Y22" s="144"/>
      <c r="Z22" s="130"/>
      <c r="AA22" s="149"/>
      <c r="AB22" s="150"/>
      <c r="AC22" s="124"/>
      <c r="AD22" s="149"/>
      <c r="AE22" s="149"/>
      <c r="AF22" s="149"/>
      <c r="AG22" s="149"/>
      <c r="AH22" s="149"/>
      <c r="AI22" s="149"/>
      <c r="AJ22" s="149"/>
      <c r="AK22" s="149"/>
      <c r="AL22" s="149"/>
      <c r="AM22" s="149"/>
      <c r="AN22" s="149"/>
      <c r="AO22" s="149"/>
      <c r="AP22" s="149"/>
    </row>
    <row r="23" spans="1:42" ht="30" customHeight="1">
      <c r="A23" s="130"/>
      <c r="B23" s="130"/>
      <c r="C23" s="144"/>
      <c r="D23" s="144"/>
      <c r="E23" s="142"/>
      <c r="F23" s="130"/>
      <c r="G23" s="145"/>
      <c r="H23" s="145"/>
      <c r="I23" s="146"/>
      <c r="J23" s="145"/>
      <c r="K23" s="145"/>
      <c r="L23" s="145"/>
      <c r="M23" s="145"/>
      <c r="N23" s="147"/>
      <c r="O23" s="147"/>
      <c r="P23" s="147"/>
      <c r="Q23" s="147"/>
      <c r="R23" s="147"/>
      <c r="S23" s="145"/>
      <c r="T23" s="145"/>
      <c r="U23" s="145"/>
      <c r="V23" s="145"/>
      <c r="W23" s="145"/>
      <c r="X23" s="148"/>
      <c r="Y23" s="144"/>
      <c r="Z23" s="130"/>
      <c r="AA23" s="149"/>
      <c r="AB23" s="150"/>
      <c r="AC23" s="124"/>
      <c r="AD23" s="149"/>
      <c r="AE23" s="149"/>
      <c r="AF23" s="149"/>
      <c r="AG23" s="149"/>
      <c r="AH23" s="149"/>
      <c r="AI23" s="149"/>
      <c r="AJ23" s="149"/>
      <c r="AK23" s="149"/>
      <c r="AL23" s="149"/>
      <c r="AM23" s="149"/>
      <c r="AN23" s="149"/>
      <c r="AO23" s="149"/>
      <c r="AP23" s="149"/>
    </row>
    <row r="24" spans="1:42" ht="18.75" customHeight="1">
      <c r="A24" s="130"/>
      <c r="B24" s="130"/>
      <c r="C24" s="144"/>
      <c r="D24" s="144"/>
      <c r="E24" s="142"/>
      <c r="F24" s="130"/>
      <c r="G24" s="145"/>
      <c r="H24" s="145"/>
      <c r="I24" s="146"/>
      <c r="J24" s="145"/>
      <c r="K24" s="145"/>
      <c r="L24" s="145"/>
      <c r="M24" s="145"/>
      <c r="N24" s="147"/>
      <c r="O24" s="147"/>
      <c r="P24" s="147"/>
      <c r="Q24" s="147"/>
      <c r="R24" s="147"/>
      <c r="S24" s="145"/>
      <c r="T24" s="145"/>
      <c r="U24" s="145"/>
      <c r="V24" s="145"/>
      <c r="W24" s="145"/>
      <c r="X24" s="148"/>
      <c r="Y24" s="144"/>
      <c r="AB24" s="150"/>
      <c r="AC24" s="124"/>
      <c r="AD24" s="149"/>
      <c r="AE24" s="149"/>
      <c r="AF24" s="149"/>
      <c r="AG24" s="149"/>
      <c r="AH24" s="149"/>
      <c r="AI24" s="149"/>
      <c r="AJ24" s="149"/>
      <c r="AK24" s="149"/>
      <c r="AL24" s="149"/>
      <c r="AM24" s="149"/>
      <c r="AN24" s="149"/>
      <c r="AO24" s="149"/>
      <c r="AP24" s="149"/>
    </row>
    <row r="25" spans="1:42" ht="18.75" customHeight="1">
      <c r="A25" s="130"/>
      <c r="B25" s="130"/>
      <c r="C25" s="144"/>
      <c r="D25" s="144"/>
      <c r="E25" s="142"/>
      <c r="F25" s="130"/>
      <c r="G25" s="145"/>
      <c r="H25" s="145"/>
      <c r="I25" s="146"/>
      <c r="J25" s="145"/>
      <c r="K25" s="145"/>
      <c r="L25" s="145"/>
      <c r="M25" s="145"/>
      <c r="N25" s="147"/>
      <c r="O25" s="147"/>
      <c r="P25" s="147"/>
      <c r="Q25" s="147"/>
      <c r="R25" s="147"/>
      <c r="S25" s="145"/>
      <c r="T25" s="145"/>
      <c r="U25" s="145"/>
      <c r="V25" s="145"/>
      <c r="W25" s="145"/>
      <c r="X25" s="148"/>
      <c r="Y25" s="144"/>
      <c r="AB25" s="150"/>
      <c r="AC25" s="124"/>
      <c r="AD25" s="149"/>
      <c r="AE25" s="149"/>
      <c r="AF25" s="149"/>
      <c r="AG25" s="149"/>
      <c r="AH25" s="149"/>
      <c r="AI25" s="149"/>
      <c r="AJ25" s="149"/>
      <c r="AK25" s="149"/>
      <c r="AL25" s="149"/>
      <c r="AM25" s="149"/>
      <c r="AN25" s="149"/>
      <c r="AO25" s="149"/>
      <c r="AP25" s="149"/>
    </row>
    <row r="26" spans="1:42" ht="18.75" customHeight="1">
      <c r="A26" s="130"/>
      <c r="B26" s="130"/>
      <c r="C26" s="144"/>
      <c r="D26" s="144"/>
      <c r="E26" s="142"/>
      <c r="F26" s="130"/>
      <c r="G26" s="145"/>
      <c r="H26" s="145"/>
      <c r="I26" s="146"/>
      <c r="J26" s="145"/>
      <c r="K26" s="145"/>
      <c r="L26" s="145"/>
      <c r="M26" s="145"/>
      <c r="N26" s="147"/>
      <c r="O26" s="147"/>
      <c r="P26" s="147"/>
      <c r="Q26" s="147"/>
      <c r="R26" s="147"/>
      <c r="S26" s="145"/>
      <c r="T26" s="145"/>
      <c r="U26" s="145"/>
      <c r="V26" s="145"/>
      <c r="W26" s="145"/>
      <c r="X26" s="148"/>
      <c r="Y26" s="144"/>
      <c r="AB26" s="150"/>
      <c r="AC26" s="124"/>
      <c r="AD26" s="149"/>
      <c r="AE26" s="149"/>
      <c r="AF26" s="149"/>
      <c r="AG26" s="149"/>
      <c r="AH26" s="149"/>
      <c r="AI26" s="149"/>
      <c r="AJ26" s="149"/>
      <c r="AK26" s="149"/>
      <c r="AL26" s="149"/>
      <c r="AM26" s="149"/>
      <c r="AN26" s="149"/>
      <c r="AO26" s="149"/>
      <c r="AP26" s="149"/>
    </row>
    <row r="33" s="129" customFormat="1" ht="18.75" customHeight="1"/>
    <row r="34" s="129" customFormat="1" ht="18.75" customHeight="1"/>
    <row r="35" s="129" customFormat="1" ht="18.75" customHeight="1"/>
    <row r="36" s="129" customFormat="1" ht="18.75" customHeight="1"/>
    <row r="37" s="129" customFormat="1" ht="18.75" customHeight="1"/>
    <row r="38" s="129" customFormat="1" ht="18.75" customHeight="1"/>
    <row r="39" s="129" customFormat="1" ht="18.75" customHeight="1"/>
    <row r="40" s="129" customFormat="1" ht="18.75" customHeight="1"/>
    <row r="41" s="129" customFormat="1" ht="18.75" customHeight="1"/>
    <row r="42" s="129" customFormat="1" ht="18.75" customHeight="1"/>
    <row r="43" s="129" customFormat="1" ht="18.75" customHeight="1"/>
    <row r="44" s="129" customFormat="1" ht="18.75" customHeight="1"/>
    <row r="45" s="129" customFormat="1" ht="18.75" customHeight="1"/>
    <row r="46" s="129" customFormat="1" ht="18.75" customHeight="1"/>
    <row r="47" s="129" customFormat="1" ht="18.75" customHeight="1"/>
    <row r="48" s="129" customFormat="1" ht="18.75" customHeight="1"/>
    <row r="49" s="129" customFormat="1" ht="18.75" customHeight="1"/>
    <row r="50" s="129" customFormat="1" ht="18.75" customHeight="1"/>
    <row r="51" s="129" customFormat="1" ht="18.75" customHeight="1"/>
    <row r="52" s="129" customFormat="1" ht="18.75" customHeight="1"/>
    <row r="53" s="129" customFormat="1" ht="18.75" customHeight="1"/>
    <row r="54" s="129" customFormat="1" ht="18.75" customHeight="1"/>
    <row r="55" s="129" customFormat="1" ht="18.75" customHeight="1"/>
    <row r="56" s="129" customFormat="1" ht="18.75" customHeight="1"/>
    <row r="57" s="129" customFormat="1" ht="18.75" customHeight="1"/>
    <row r="58" s="129" customFormat="1" ht="18.75" customHeight="1"/>
    <row r="59" s="129" customFormat="1" ht="18.75" customHeight="1"/>
    <row r="60" s="129" customFormat="1" ht="18.75" customHeight="1"/>
    <row r="61" s="129" customFormat="1" ht="18.75" customHeight="1"/>
    <row r="62" s="129" customFormat="1" ht="18.75" customHeight="1"/>
    <row r="63" s="129" customFormat="1" ht="18.75" customHeight="1"/>
    <row r="64" s="129" customFormat="1" ht="18.75" customHeight="1"/>
    <row r="65" s="129" customFormat="1" ht="18.75" customHeight="1"/>
    <row r="66" s="129" customFormat="1" ht="18.75" customHeight="1"/>
    <row r="67" s="129" customFormat="1" ht="18.75" customHeight="1"/>
    <row r="68" s="129" customFormat="1" ht="18.75" customHeight="1"/>
    <row r="69" s="129" customFormat="1" ht="18.75" customHeight="1"/>
    <row r="70" s="129" customFormat="1" ht="18.75" customHeight="1"/>
    <row r="71" s="129" customFormat="1" ht="18.75" customHeight="1"/>
    <row r="72" s="129" customFormat="1" ht="18.75" customHeight="1"/>
    <row r="73" s="129" customFormat="1" ht="18.75" customHeight="1"/>
    <row r="74" s="129" customFormat="1" ht="18.75" customHeight="1"/>
    <row r="75" s="129" customFormat="1" ht="18.75" customHeight="1"/>
    <row r="76" s="129" customFormat="1" ht="18.75" customHeight="1"/>
    <row r="77" s="129" customFormat="1" ht="18.75" customHeight="1"/>
    <row r="78" s="129" customFormat="1" ht="18.75" customHeight="1"/>
    <row r="79" s="129" customFormat="1" ht="18.75" customHeight="1"/>
    <row r="80" s="129" customFormat="1" ht="18.75" customHeight="1"/>
    <row r="81" s="129" customFormat="1" ht="18.75" customHeight="1"/>
    <row r="82" s="129" customFormat="1" ht="18.75" customHeight="1"/>
    <row r="83" s="129" customFormat="1" ht="18.75" customHeight="1"/>
    <row r="84" s="129" customFormat="1" ht="18.75" customHeight="1"/>
    <row r="85" s="129" customFormat="1" ht="18.75" customHeight="1"/>
    <row r="86" s="129" customFormat="1" ht="18.75" customHeight="1"/>
    <row r="87" s="129" customFormat="1" ht="18.75" customHeight="1"/>
    <row r="88" s="129" customFormat="1" ht="18.75" customHeight="1"/>
    <row r="89" s="129" customFormat="1" ht="18.75" customHeight="1"/>
    <row r="90" s="129" customFormat="1" ht="18.75" customHeight="1"/>
    <row r="91" s="129" customFormat="1" ht="18.75" customHeight="1"/>
    <row r="92" s="129" customFormat="1" ht="18.75" customHeight="1"/>
    <row r="93" s="129" customFormat="1" ht="18.75" customHeight="1"/>
    <row r="94" s="129" customFormat="1" ht="18.75" customHeight="1"/>
    <row r="95" s="129" customFormat="1" ht="18.75" customHeight="1"/>
    <row r="96" s="129" customFormat="1" ht="18.75" customHeight="1"/>
    <row r="97" s="129" customFormat="1" ht="18.75" customHeight="1"/>
    <row r="98" s="129" customFormat="1" ht="18.75" customHeight="1"/>
    <row r="99" s="129" customFormat="1" ht="18.75" customHeight="1"/>
    <row r="100" s="129" customFormat="1" ht="18.75" customHeight="1"/>
    <row r="101" s="129" customFormat="1" ht="18.75" customHeight="1"/>
    <row r="102" s="129" customFormat="1" ht="18.75" customHeight="1"/>
    <row r="103" s="129" customFormat="1" ht="18.75" customHeight="1"/>
    <row r="104" s="129" customFormat="1" ht="18.75" customHeight="1"/>
    <row r="105" s="129" customFormat="1" ht="18.75" customHeight="1"/>
    <row r="106" s="129" customFormat="1" ht="18.75" customHeight="1"/>
    <row r="107" s="129" customFormat="1" ht="18.75" customHeight="1"/>
    <row r="108" s="129" customFormat="1" ht="18.75" customHeight="1"/>
    <row r="109" s="129" customFormat="1" ht="18.75" customHeight="1"/>
    <row r="110" s="129" customFormat="1" ht="18.75" customHeight="1"/>
    <row r="111" s="129" customFormat="1" ht="18.75" customHeight="1"/>
    <row r="112" s="129" customFormat="1" ht="18.75" customHeight="1"/>
    <row r="113" s="129" customFormat="1" ht="18.75" customHeight="1"/>
    <row r="114" s="129" customFormat="1" ht="18.75" customHeight="1"/>
    <row r="115" s="129" customFormat="1" ht="18.75" customHeight="1"/>
    <row r="116" s="129" customFormat="1" ht="18.75" customHeight="1"/>
    <row r="117" s="129" customFormat="1" ht="18.75" customHeight="1"/>
    <row r="118" s="129" customFormat="1" ht="18.75" customHeight="1"/>
    <row r="119" s="129" customFormat="1" ht="18.75" customHeight="1"/>
    <row r="120" s="129" customFormat="1" ht="18.75" customHeight="1"/>
    <row r="121" s="129" customFormat="1" ht="18.75" customHeight="1"/>
    <row r="122" s="129" customFormat="1" ht="18.75" customHeight="1"/>
    <row r="123" s="129" customFormat="1" ht="18.75" customHeight="1"/>
    <row r="124" s="129" customFormat="1" ht="18.75" customHeight="1"/>
    <row r="125" s="129" customFormat="1" ht="18.75" customHeight="1"/>
    <row r="126" s="129" customFormat="1" ht="18.75" customHeight="1"/>
    <row r="127" s="129" customFormat="1" ht="18.75" customHeight="1"/>
    <row r="128" s="129" customFormat="1" ht="18.75" customHeight="1"/>
    <row r="129" s="129" customFormat="1" ht="18.75" customHeight="1"/>
    <row r="130" s="129" customFormat="1" ht="18.75" customHeight="1"/>
    <row r="131" s="129" customFormat="1" ht="18.75" customHeight="1"/>
    <row r="132" s="129" customFormat="1" ht="18.75" customHeight="1"/>
    <row r="133" s="129" customFormat="1" ht="18.75" customHeight="1"/>
    <row r="134" s="129" customFormat="1" ht="18.75" customHeight="1"/>
    <row r="135" s="129" customFormat="1" ht="18.75" customHeight="1"/>
    <row r="136" s="129" customFormat="1" ht="18.75" customHeight="1"/>
    <row r="137" s="129" customFormat="1" ht="18.75" customHeight="1"/>
    <row r="138" s="129" customFormat="1" ht="18.75" customHeight="1"/>
    <row r="139" s="129" customFormat="1" ht="18.75" customHeight="1"/>
    <row r="140" s="129" customFormat="1" ht="18.75" customHeight="1"/>
    <row r="141" s="129" customFormat="1" ht="18.75" customHeight="1"/>
    <row r="142" s="129" customFormat="1" ht="18.75" customHeight="1"/>
    <row r="143" s="129" customFormat="1" ht="18.75" customHeight="1"/>
    <row r="144" s="129" customFormat="1" ht="18.75" customHeight="1"/>
    <row r="145" s="129" customFormat="1" ht="18.75" customHeight="1"/>
    <row r="146" s="129" customFormat="1" ht="18.75" customHeight="1"/>
    <row r="147" s="129" customFormat="1" ht="18.75" customHeight="1"/>
    <row r="148" s="129" customFormat="1" ht="18.75" customHeight="1"/>
    <row r="149" s="129" customFormat="1" ht="18.75" customHeight="1"/>
    <row r="150" s="129" customFormat="1" ht="18.75" customHeight="1"/>
    <row r="151" s="129" customFormat="1" ht="18.75" customHeight="1"/>
    <row r="152" s="129" customFormat="1" ht="18.75" customHeight="1"/>
    <row r="153" s="129" customFormat="1" ht="18.75" customHeight="1"/>
    <row r="154" s="129" customFormat="1" ht="18.75" customHeight="1"/>
    <row r="155" s="129" customFormat="1" ht="18.75" customHeight="1"/>
    <row r="156" s="129" customFormat="1" ht="18.75" customHeight="1"/>
    <row r="157" s="129" customFormat="1" ht="18.75" customHeight="1"/>
    <row r="158" s="129" customFormat="1" ht="18.75" customHeight="1"/>
    <row r="159" s="129" customFormat="1" ht="18.75" customHeight="1"/>
    <row r="160" s="129" customFormat="1" ht="18.75" customHeight="1"/>
    <row r="161" s="129" customFormat="1" ht="18.75" customHeight="1"/>
    <row r="162" s="129" customFormat="1" ht="18.75" customHeight="1"/>
    <row r="163" s="129" customFormat="1" ht="18.75" customHeight="1"/>
    <row r="164" s="129" customFormat="1" ht="18.75" customHeight="1"/>
    <row r="165" s="129" customFormat="1" ht="18.75" customHeight="1"/>
    <row r="166" s="129" customFormat="1" ht="18.75" customHeight="1"/>
    <row r="167" s="129" customFormat="1" ht="18.75" customHeight="1"/>
    <row r="168" s="129" customFormat="1" ht="18.75" customHeight="1"/>
    <row r="169" s="129" customFormat="1" ht="18.75" customHeight="1"/>
    <row r="170" s="129" customFormat="1" ht="18.75" customHeight="1"/>
    <row r="171" s="129" customFormat="1" ht="18.75" customHeight="1"/>
    <row r="172" s="129" customFormat="1" ht="18.75" customHeight="1"/>
    <row r="173" s="129" customFormat="1" ht="18.75" customHeight="1"/>
    <row r="174" s="129" customFormat="1" ht="18.75" customHeight="1"/>
    <row r="175" s="129" customFormat="1" ht="18.75" customHeight="1"/>
    <row r="176" s="129" customFormat="1" ht="18.75" customHeight="1"/>
    <row r="177" s="129" customFormat="1" ht="18.75" customHeight="1"/>
    <row r="178" s="129" customFormat="1" ht="18.75" customHeight="1"/>
    <row r="179" s="129" customFormat="1" ht="18.75" customHeight="1"/>
    <row r="180" s="129" customFormat="1" ht="18.75" customHeight="1"/>
    <row r="181" s="129" customFormat="1" ht="18.75" customHeight="1"/>
    <row r="182" s="129" customFormat="1" ht="18.75" customHeight="1"/>
    <row r="183" s="129" customFormat="1" ht="18.75" customHeight="1"/>
  </sheetData>
  <protectedRanges>
    <protectedRange password="D37B" sqref="AF2:AL2 A3:Z8 A2:F2 AD2 H2:Z2" name="Range1_1_2" securityDescriptor="O:WDG:WDD:(A;;CC;;;S-1-5-21-852109325-4236797708-1392725387-220553)(A;;CC;;;S-1-5-21-852109325-4236797708-1392725387-190392)"/>
  </protectedRanges>
  <mergeCells count="5">
    <mergeCell ref="A1:F1"/>
    <mergeCell ref="G1:I1"/>
    <mergeCell ref="J1:M1"/>
    <mergeCell ref="N1:R1"/>
    <mergeCell ref="S1:W1"/>
  </mergeCells>
  <conditionalFormatting sqref="E3">
    <cfRule type="expression" dxfId="239" priority="263">
      <formula>$AD3="DIFF"</formula>
    </cfRule>
  </conditionalFormatting>
  <conditionalFormatting sqref="M3">
    <cfRule type="expression" dxfId="238" priority="262">
      <formula>$AJ3&lt;&gt;0</formula>
    </cfRule>
  </conditionalFormatting>
  <conditionalFormatting sqref="G3">
    <cfRule type="expression" dxfId="237" priority="261">
      <formula>$AE3&lt;&gt;0</formula>
    </cfRule>
  </conditionalFormatting>
  <conditionalFormatting sqref="H3:I3">
    <cfRule type="expression" dxfId="236" priority="260">
      <formula>$AF3&lt;&gt;0</formula>
    </cfRule>
  </conditionalFormatting>
  <conditionalFormatting sqref="J3">
    <cfRule type="expression" dxfId="235" priority="259">
      <formula>$AG3&lt;&gt;0</formula>
    </cfRule>
  </conditionalFormatting>
  <conditionalFormatting sqref="K3">
    <cfRule type="expression" dxfId="234" priority="258">
      <formula>$AH3&lt;&gt;0</formula>
    </cfRule>
  </conditionalFormatting>
  <conditionalFormatting sqref="L3">
    <cfRule type="expression" dxfId="233" priority="257">
      <formula>$AI3&lt;&gt;0</formula>
    </cfRule>
  </conditionalFormatting>
  <conditionalFormatting sqref="M3:W3">
    <cfRule type="expression" dxfId="232" priority="256">
      <formula>$AJ3&lt;&gt;0</formula>
    </cfRule>
  </conditionalFormatting>
  <conditionalFormatting sqref="X3">
    <cfRule type="expression" dxfId="231" priority="255">
      <formula>$AK3="DIFF"</formula>
    </cfRule>
  </conditionalFormatting>
  <conditionalFormatting sqref="G6">
    <cfRule type="expression" dxfId="230" priority="229">
      <formula>$AE6&lt;&gt;0</formula>
    </cfRule>
  </conditionalFormatting>
  <conditionalFormatting sqref="H6:I6">
    <cfRule type="expression" dxfId="229" priority="228">
      <formula>$AF6&lt;&gt;0</formula>
    </cfRule>
  </conditionalFormatting>
  <conditionalFormatting sqref="J6">
    <cfRule type="expression" dxfId="228" priority="227">
      <formula>$AG6&lt;&gt;0</formula>
    </cfRule>
  </conditionalFormatting>
  <conditionalFormatting sqref="K6">
    <cfRule type="expression" dxfId="227" priority="226">
      <formula>$AH6&lt;&gt;0</formula>
    </cfRule>
  </conditionalFormatting>
  <conditionalFormatting sqref="L6">
    <cfRule type="expression" dxfId="226" priority="225">
      <formula>$AI6&lt;&gt;0</formula>
    </cfRule>
  </conditionalFormatting>
  <conditionalFormatting sqref="M6:W6">
    <cfRule type="expression" dxfId="225" priority="224">
      <formula>$AJ6&lt;&gt;0</formula>
    </cfRule>
  </conditionalFormatting>
  <conditionalFormatting sqref="X6">
    <cfRule type="expression" dxfId="224" priority="223">
      <formula>$AK6="DIFF"</formula>
    </cfRule>
  </conditionalFormatting>
  <conditionalFormatting sqref="M6">
    <cfRule type="expression" dxfId="223" priority="230">
      <formula>$AJ6&lt;&gt;0</formula>
    </cfRule>
  </conditionalFormatting>
  <conditionalFormatting sqref="G4">
    <cfRule type="expression" dxfId="222" priority="251">
      <formula>$AE4&lt;&gt;0</formula>
    </cfRule>
  </conditionalFormatting>
  <conditionalFormatting sqref="H4:I4">
    <cfRule type="expression" dxfId="221" priority="250">
      <formula>$AF4&lt;&gt;0</formula>
    </cfRule>
  </conditionalFormatting>
  <conditionalFormatting sqref="J4">
    <cfRule type="expression" dxfId="220" priority="249">
      <formula>$AG4&lt;&gt;0</formula>
    </cfRule>
  </conditionalFormatting>
  <conditionalFormatting sqref="K4">
    <cfRule type="expression" dxfId="219" priority="248">
      <formula>$AH4&lt;&gt;0</formula>
    </cfRule>
  </conditionalFormatting>
  <conditionalFormatting sqref="L4">
    <cfRule type="expression" dxfId="218" priority="247">
      <formula>$AI4&lt;&gt;0</formula>
    </cfRule>
  </conditionalFormatting>
  <conditionalFormatting sqref="M4:W4">
    <cfRule type="expression" dxfId="217" priority="246">
      <formula>$AJ4&lt;&gt;0</formula>
    </cfRule>
  </conditionalFormatting>
  <conditionalFormatting sqref="X4">
    <cfRule type="expression" dxfId="216" priority="245">
      <formula>$AK4="DIFF"</formula>
    </cfRule>
  </conditionalFormatting>
  <conditionalFormatting sqref="M4">
    <cfRule type="expression" dxfId="215" priority="252">
      <formula>$AJ4&lt;&gt;0</formula>
    </cfRule>
  </conditionalFormatting>
  <conditionalFormatting sqref="A3:Y3">
    <cfRule type="expression" dxfId="214" priority="254">
      <formula>LEFT($F3,3)="Tot"</formula>
    </cfRule>
  </conditionalFormatting>
  <conditionalFormatting sqref="E4">
    <cfRule type="expression" dxfId="213" priority="253">
      <formula>$AD4="DIFF"</formula>
    </cfRule>
  </conditionalFormatting>
  <conditionalFormatting sqref="A4:Y4">
    <cfRule type="expression" dxfId="212" priority="243">
      <formula>LEFT($F4,3)="Tot"</formula>
    </cfRule>
  </conditionalFormatting>
  <conditionalFormatting sqref="E5">
    <cfRule type="expression" dxfId="211" priority="242">
      <formula>$AD5="DIFF"</formula>
    </cfRule>
  </conditionalFormatting>
  <conditionalFormatting sqref="M5">
    <cfRule type="expression" dxfId="210" priority="241">
      <formula>$AJ5&lt;&gt;0</formula>
    </cfRule>
  </conditionalFormatting>
  <conditionalFormatting sqref="G5">
    <cfRule type="expression" dxfId="209" priority="240">
      <formula>$AE5&lt;&gt;0</formula>
    </cfRule>
  </conditionalFormatting>
  <conditionalFormatting sqref="H5:I5">
    <cfRule type="expression" dxfId="208" priority="239">
      <formula>$AF5&lt;&gt;0</formula>
    </cfRule>
  </conditionalFormatting>
  <conditionalFormatting sqref="J5">
    <cfRule type="expression" dxfId="207" priority="238">
      <formula>$AG5&lt;&gt;0</formula>
    </cfRule>
  </conditionalFormatting>
  <conditionalFormatting sqref="K5">
    <cfRule type="expression" dxfId="206" priority="237">
      <formula>$AH5&lt;&gt;0</formula>
    </cfRule>
  </conditionalFormatting>
  <conditionalFormatting sqref="L5">
    <cfRule type="expression" dxfId="205" priority="236">
      <formula>$AI5&lt;&gt;0</formula>
    </cfRule>
  </conditionalFormatting>
  <conditionalFormatting sqref="M5:W5">
    <cfRule type="expression" dxfId="204" priority="235">
      <formula>$AJ5&lt;&gt;0</formula>
    </cfRule>
  </conditionalFormatting>
  <conditionalFormatting sqref="X5">
    <cfRule type="expression" dxfId="203" priority="234">
      <formula>$AK5="DIFF"</formula>
    </cfRule>
  </conditionalFormatting>
  <conditionalFormatting sqref="A5:Y5">
    <cfRule type="expression" dxfId="202" priority="232">
      <formula>LEFT($F5,3)="Tot"</formula>
    </cfRule>
  </conditionalFormatting>
  <conditionalFormatting sqref="E6">
    <cfRule type="expression" dxfId="201" priority="231">
      <formula>$AD6="DIFF"</formula>
    </cfRule>
  </conditionalFormatting>
  <conditionalFormatting sqref="A6:Y6">
    <cfRule type="expression" dxfId="200" priority="221">
      <formula>LEFT($F6,3)="Tot"</formula>
    </cfRule>
  </conditionalFormatting>
  <conditionalFormatting sqref="G7">
    <cfRule type="expression" dxfId="199" priority="218">
      <formula>$AE7&lt;&gt;0</formula>
    </cfRule>
  </conditionalFormatting>
  <conditionalFormatting sqref="H7:I7">
    <cfRule type="expression" dxfId="198" priority="217">
      <formula>$AF7&lt;&gt;0</formula>
    </cfRule>
  </conditionalFormatting>
  <conditionalFormatting sqref="J7">
    <cfRule type="expression" dxfId="197" priority="216">
      <formula>$AG7&lt;&gt;0</formula>
    </cfRule>
  </conditionalFormatting>
  <conditionalFormatting sqref="K7">
    <cfRule type="expression" dxfId="196" priority="215">
      <formula>$AH7&lt;&gt;0</formula>
    </cfRule>
  </conditionalFormatting>
  <conditionalFormatting sqref="L7">
    <cfRule type="expression" dxfId="195" priority="214">
      <formula>$AI7&lt;&gt;0</formula>
    </cfRule>
  </conditionalFormatting>
  <conditionalFormatting sqref="M7:W7">
    <cfRule type="expression" dxfId="194" priority="213">
      <formula>$AJ7&lt;&gt;0</formula>
    </cfRule>
  </conditionalFormatting>
  <conditionalFormatting sqref="X7">
    <cfRule type="expression" dxfId="193" priority="212">
      <formula>$AK7="DIFF"</formula>
    </cfRule>
  </conditionalFormatting>
  <conditionalFormatting sqref="M7">
    <cfRule type="expression" dxfId="192" priority="219">
      <formula>$AJ7&lt;&gt;0</formula>
    </cfRule>
  </conditionalFormatting>
  <conditionalFormatting sqref="E7">
    <cfRule type="expression" dxfId="191" priority="220">
      <formula>$AD7="DIFF"</formula>
    </cfRule>
  </conditionalFormatting>
  <conditionalFormatting sqref="A7:Y7">
    <cfRule type="expression" dxfId="190" priority="210">
      <formula>LEFT($F7,3)="Tot"</formula>
    </cfRule>
  </conditionalFormatting>
  <conditionalFormatting sqref="G8">
    <cfRule type="expression" dxfId="189" priority="207">
      <formula>$AE8&lt;&gt;0</formula>
    </cfRule>
  </conditionalFormatting>
  <conditionalFormatting sqref="H8:I8">
    <cfRule type="expression" dxfId="188" priority="206">
      <formula>$AF8&lt;&gt;0</formula>
    </cfRule>
  </conditionalFormatting>
  <conditionalFormatting sqref="J8">
    <cfRule type="expression" dxfId="187" priority="205">
      <formula>$AG8&lt;&gt;0</formula>
    </cfRule>
  </conditionalFormatting>
  <conditionalFormatting sqref="K8">
    <cfRule type="expression" dxfId="186" priority="204">
      <formula>$AH8&lt;&gt;0</formula>
    </cfRule>
  </conditionalFormatting>
  <conditionalFormatting sqref="L8">
    <cfRule type="expression" dxfId="185" priority="203">
      <formula>$AI8&lt;&gt;0</formula>
    </cfRule>
  </conditionalFormatting>
  <conditionalFormatting sqref="M8:W8">
    <cfRule type="expression" dxfId="184" priority="202">
      <formula>$AJ8&lt;&gt;0</formula>
    </cfRule>
  </conditionalFormatting>
  <conditionalFormatting sqref="X8">
    <cfRule type="expression" dxfId="183" priority="201">
      <formula>$AK8="DIFF"</formula>
    </cfRule>
  </conditionalFormatting>
  <conditionalFormatting sqref="M8">
    <cfRule type="expression" dxfId="182" priority="208">
      <formula>$AJ8&lt;&gt;0</formula>
    </cfRule>
  </conditionalFormatting>
  <conditionalFormatting sqref="E8">
    <cfRule type="expression" dxfId="181" priority="209">
      <formula>$AD8="DIFF"</formula>
    </cfRule>
  </conditionalFormatting>
  <conditionalFormatting sqref="A8:Y8">
    <cfRule type="expression" dxfId="180" priority="199">
      <formula>LEFT($F8,3)="Tot"</formula>
    </cfRule>
  </conditionalFormatting>
  <conditionalFormatting sqref="G9">
    <cfRule type="expression" dxfId="179" priority="196">
      <formula>$AE9&lt;&gt;0</formula>
    </cfRule>
  </conditionalFormatting>
  <conditionalFormatting sqref="H9:I9">
    <cfRule type="expression" dxfId="178" priority="195">
      <formula>$AF9&lt;&gt;0</formula>
    </cfRule>
  </conditionalFormatting>
  <conditionalFormatting sqref="J9">
    <cfRule type="expression" dxfId="177" priority="194">
      <formula>$AG9&lt;&gt;0</formula>
    </cfRule>
  </conditionalFormatting>
  <conditionalFormatting sqref="K9">
    <cfRule type="expression" dxfId="176" priority="193">
      <formula>$AH9&lt;&gt;0</formula>
    </cfRule>
  </conditionalFormatting>
  <conditionalFormatting sqref="L9">
    <cfRule type="expression" dxfId="175" priority="192">
      <formula>$AI9&lt;&gt;0</formula>
    </cfRule>
  </conditionalFormatting>
  <conditionalFormatting sqref="M9:W9">
    <cfRule type="expression" dxfId="174" priority="191">
      <formula>$AJ9&lt;&gt;0</formula>
    </cfRule>
  </conditionalFormatting>
  <conditionalFormatting sqref="X9">
    <cfRule type="expression" dxfId="173" priority="190">
      <formula>$AK9="DIFF"</formula>
    </cfRule>
  </conditionalFormatting>
  <conditionalFormatting sqref="M9">
    <cfRule type="expression" dxfId="172" priority="197">
      <formula>$AJ9&lt;&gt;0</formula>
    </cfRule>
  </conditionalFormatting>
  <conditionalFormatting sqref="E9">
    <cfRule type="expression" dxfId="171" priority="198">
      <formula>$AD9="DIFF"</formula>
    </cfRule>
  </conditionalFormatting>
  <conditionalFormatting sqref="A9:Y9">
    <cfRule type="expression" dxfId="170" priority="188">
      <formula>LEFT($F9,3)="Tot"</formula>
    </cfRule>
  </conditionalFormatting>
  <conditionalFormatting sqref="G10">
    <cfRule type="expression" dxfId="169" priority="185">
      <formula>$AE10&lt;&gt;0</formula>
    </cfRule>
  </conditionalFormatting>
  <conditionalFormatting sqref="H10:I10">
    <cfRule type="expression" dxfId="168" priority="184">
      <formula>$AF10&lt;&gt;0</formula>
    </cfRule>
  </conditionalFormatting>
  <conditionalFormatting sqref="J10">
    <cfRule type="expression" dxfId="167" priority="183">
      <formula>$AG10&lt;&gt;0</formula>
    </cfRule>
  </conditionalFormatting>
  <conditionalFormatting sqref="K10">
    <cfRule type="expression" dxfId="166" priority="182">
      <formula>$AH10&lt;&gt;0</formula>
    </cfRule>
  </conditionalFormatting>
  <conditionalFormatting sqref="L10">
    <cfRule type="expression" dxfId="165" priority="181">
      <formula>$AI10&lt;&gt;0</formula>
    </cfRule>
  </conditionalFormatting>
  <conditionalFormatting sqref="M10:W10">
    <cfRule type="expression" dxfId="164" priority="180">
      <formula>$AJ10&lt;&gt;0</formula>
    </cfRule>
  </conditionalFormatting>
  <conditionalFormatting sqref="X10">
    <cfRule type="expression" dxfId="163" priority="179">
      <formula>$AK10="DIFF"</formula>
    </cfRule>
  </conditionalFormatting>
  <conditionalFormatting sqref="M10">
    <cfRule type="expression" dxfId="162" priority="186">
      <formula>$AJ10&lt;&gt;0</formula>
    </cfRule>
  </conditionalFormatting>
  <conditionalFormatting sqref="E10">
    <cfRule type="expression" dxfId="161" priority="187">
      <formula>$AD10="DIFF"</formula>
    </cfRule>
  </conditionalFormatting>
  <conditionalFormatting sqref="A10:Y10">
    <cfRule type="expression" dxfId="160" priority="177">
      <formula>LEFT($F10,3)="Tot"</formula>
    </cfRule>
  </conditionalFormatting>
  <conditionalFormatting sqref="G11">
    <cfRule type="expression" dxfId="159" priority="174">
      <formula>$AE11&lt;&gt;0</formula>
    </cfRule>
  </conditionalFormatting>
  <conditionalFormatting sqref="H11:I11">
    <cfRule type="expression" dxfId="158" priority="173">
      <formula>$AF11&lt;&gt;0</formula>
    </cfRule>
  </conditionalFormatting>
  <conditionalFormatting sqref="J11">
    <cfRule type="expression" dxfId="157" priority="172">
      <formula>$AG11&lt;&gt;0</formula>
    </cfRule>
  </conditionalFormatting>
  <conditionalFormatting sqref="K11">
    <cfRule type="expression" dxfId="156" priority="171">
      <formula>$AH11&lt;&gt;0</formula>
    </cfRule>
  </conditionalFormatting>
  <conditionalFormatting sqref="L11">
    <cfRule type="expression" dxfId="155" priority="170">
      <formula>$AI11&lt;&gt;0</formula>
    </cfRule>
  </conditionalFormatting>
  <conditionalFormatting sqref="M11:W11">
    <cfRule type="expression" dxfId="154" priority="169">
      <formula>$AJ11&lt;&gt;0</formula>
    </cfRule>
  </conditionalFormatting>
  <conditionalFormatting sqref="X11">
    <cfRule type="expression" dxfId="153" priority="168">
      <formula>$AK11="DIFF"</formula>
    </cfRule>
  </conditionalFormatting>
  <conditionalFormatting sqref="M11">
    <cfRule type="expression" dxfId="152" priority="175">
      <formula>$AJ11&lt;&gt;0</formula>
    </cfRule>
  </conditionalFormatting>
  <conditionalFormatting sqref="E11">
    <cfRule type="expression" dxfId="151" priority="176">
      <formula>$AD11="DIFF"</formula>
    </cfRule>
  </conditionalFormatting>
  <conditionalFormatting sqref="A11:Y11">
    <cfRule type="expression" dxfId="150" priority="166">
      <formula>LEFT($F11,3)="Tot"</formula>
    </cfRule>
  </conditionalFormatting>
  <conditionalFormatting sqref="G12">
    <cfRule type="expression" dxfId="149" priority="163">
      <formula>$AE12&lt;&gt;0</formula>
    </cfRule>
  </conditionalFormatting>
  <conditionalFormatting sqref="H12:I12">
    <cfRule type="expression" dxfId="148" priority="162">
      <formula>$AF12&lt;&gt;0</formula>
    </cfRule>
  </conditionalFormatting>
  <conditionalFormatting sqref="J12">
    <cfRule type="expression" dxfId="147" priority="161">
      <formula>$AG12&lt;&gt;0</formula>
    </cfRule>
  </conditionalFormatting>
  <conditionalFormatting sqref="K12">
    <cfRule type="expression" dxfId="146" priority="160">
      <formula>$AH12&lt;&gt;0</formula>
    </cfRule>
  </conditionalFormatting>
  <conditionalFormatting sqref="L12">
    <cfRule type="expression" dxfId="145" priority="159">
      <formula>$AI12&lt;&gt;0</formula>
    </cfRule>
  </conditionalFormatting>
  <conditionalFormatting sqref="M12:W12">
    <cfRule type="expression" dxfId="144" priority="158">
      <formula>$AJ12&lt;&gt;0</formula>
    </cfRule>
  </conditionalFormatting>
  <conditionalFormatting sqref="X12">
    <cfRule type="expression" dxfId="143" priority="157">
      <formula>$AK12="DIFF"</formula>
    </cfRule>
  </conditionalFormatting>
  <conditionalFormatting sqref="M12">
    <cfRule type="expression" dxfId="142" priority="164">
      <formula>$AJ12&lt;&gt;0</formula>
    </cfRule>
  </conditionalFormatting>
  <conditionalFormatting sqref="E12">
    <cfRule type="expression" dxfId="141" priority="165">
      <formula>$AD12="DIFF"</formula>
    </cfRule>
  </conditionalFormatting>
  <conditionalFormatting sqref="A12:Y12">
    <cfRule type="expression" dxfId="140" priority="155">
      <formula>LEFT($F12,3)="Tot"</formula>
    </cfRule>
  </conditionalFormatting>
  <conditionalFormatting sqref="G13">
    <cfRule type="expression" dxfId="139" priority="152">
      <formula>$AE13&lt;&gt;0</formula>
    </cfRule>
  </conditionalFormatting>
  <conditionalFormatting sqref="H13:I13">
    <cfRule type="expression" dxfId="138" priority="151">
      <formula>$AF13&lt;&gt;0</formula>
    </cfRule>
  </conditionalFormatting>
  <conditionalFormatting sqref="J13">
    <cfRule type="expression" dxfId="137" priority="150">
      <formula>$AG13&lt;&gt;0</formula>
    </cfRule>
  </conditionalFormatting>
  <conditionalFormatting sqref="K13">
    <cfRule type="expression" dxfId="136" priority="149">
      <formula>$AH13&lt;&gt;0</formula>
    </cfRule>
  </conditionalFormatting>
  <conditionalFormatting sqref="L13">
    <cfRule type="expression" dxfId="135" priority="148">
      <formula>$AI13&lt;&gt;0</formula>
    </cfRule>
  </conditionalFormatting>
  <conditionalFormatting sqref="M13:W13">
    <cfRule type="expression" dxfId="134" priority="147">
      <formula>$AJ13&lt;&gt;0</formula>
    </cfRule>
  </conditionalFormatting>
  <conditionalFormatting sqref="X13">
    <cfRule type="expression" dxfId="133" priority="146">
      <formula>$AK13="DIFF"</formula>
    </cfRule>
  </conditionalFormatting>
  <conditionalFormatting sqref="M13">
    <cfRule type="expression" dxfId="132" priority="153">
      <formula>$AJ13&lt;&gt;0</formula>
    </cfRule>
  </conditionalFormatting>
  <conditionalFormatting sqref="E13">
    <cfRule type="expression" dxfId="131" priority="154">
      <formula>$AD13="DIFF"</formula>
    </cfRule>
  </conditionalFormatting>
  <conditionalFormatting sqref="A13:Y13">
    <cfRule type="expression" dxfId="130" priority="144">
      <formula>LEFT($F13,3)="Tot"</formula>
    </cfRule>
  </conditionalFormatting>
  <conditionalFormatting sqref="G14">
    <cfRule type="expression" dxfId="129" priority="141">
      <formula>$AE14&lt;&gt;0</formula>
    </cfRule>
  </conditionalFormatting>
  <conditionalFormatting sqref="H14:I14">
    <cfRule type="expression" dxfId="128" priority="140">
      <formula>$AF14&lt;&gt;0</formula>
    </cfRule>
  </conditionalFormatting>
  <conditionalFormatting sqref="J14">
    <cfRule type="expression" dxfId="127" priority="139">
      <formula>$AG14&lt;&gt;0</formula>
    </cfRule>
  </conditionalFormatting>
  <conditionalFormatting sqref="K14">
    <cfRule type="expression" dxfId="126" priority="138">
      <formula>$AH14&lt;&gt;0</formula>
    </cfRule>
  </conditionalFormatting>
  <conditionalFormatting sqref="L14">
    <cfRule type="expression" dxfId="125" priority="137">
      <formula>$AI14&lt;&gt;0</formula>
    </cfRule>
  </conditionalFormatting>
  <conditionalFormatting sqref="M14:W14">
    <cfRule type="expression" dxfId="124" priority="136">
      <formula>$AJ14&lt;&gt;0</formula>
    </cfRule>
  </conditionalFormatting>
  <conditionalFormatting sqref="X14">
    <cfRule type="expression" dxfId="123" priority="135">
      <formula>$AK14="DIFF"</formula>
    </cfRule>
  </conditionalFormatting>
  <conditionalFormatting sqref="M14">
    <cfRule type="expression" dxfId="122" priority="142">
      <formula>$AJ14&lt;&gt;0</formula>
    </cfRule>
  </conditionalFormatting>
  <conditionalFormatting sqref="E14">
    <cfRule type="expression" dxfId="121" priority="143">
      <formula>$AD14="DIFF"</formula>
    </cfRule>
  </conditionalFormatting>
  <conditionalFormatting sqref="A14:Y14">
    <cfRule type="expression" dxfId="120" priority="133">
      <formula>LEFT($F14,3)="Tot"</formula>
    </cfRule>
  </conditionalFormatting>
  <conditionalFormatting sqref="G15">
    <cfRule type="expression" dxfId="119" priority="130">
      <formula>$AE15&lt;&gt;0</formula>
    </cfRule>
  </conditionalFormatting>
  <conditionalFormatting sqref="H15:I15">
    <cfRule type="expression" dxfId="118" priority="129">
      <formula>$AF15&lt;&gt;0</formula>
    </cfRule>
  </conditionalFormatting>
  <conditionalFormatting sqref="J15">
    <cfRule type="expression" dxfId="117" priority="128">
      <formula>$AG15&lt;&gt;0</formula>
    </cfRule>
  </conditionalFormatting>
  <conditionalFormatting sqref="K15">
    <cfRule type="expression" dxfId="116" priority="127">
      <formula>$AH15&lt;&gt;0</formula>
    </cfRule>
  </conditionalFormatting>
  <conditionalFormatting sqref="L15">
    <cfRule type="expression" dxfId="115" priority="126">
      <formula>$AI15&lt;&gt;0</formula>
    </cfRule>
  </conditionalFormatting>
  <conditionalFormatting sqref="M15:W15">
    <cfRule type="expression" dxfId="114" priority="125">
      <formula>$AJ15&lt;&gt;0</formula>
    </cfRule>
  </conditionalFormatting>
  <conditionalFormatting sqref="X15">
    <cfRule type="expression" dxfId="113" priority="124">
      <formula>$AK15="DIFF"</formula>
    </cfRule>
  </conditionalFormatting>
  <conditionalFormatting sqref="M15">
    <cfRule type="expression" dxfId="112" priority="131">
      <formula>$AJ15&lt;&gt;0</formula>
    </cfRule>
  </conditionalFormatting>
  <conditionalFormatting sqref="E15">
    <cfRule type="expression" dxfId="111" priority="132">
      <formula>$AD15="DIFF"</formula>
    </cfRule>
  </conditionalFormatting>
  <conditionalFormatting sqref="A15:Y15">
    <cfRule type="expression" dxfId="110" priority="122">
      <formula>LEFT($F15,3)="Tot"</formula>
    </cfRule>
  </conditionalFormatting>
  <conditionalFormatting sqref="G16">
    <cfRule type="expression" dxfId="109" priority="119">
      <formula>$AE16&lt;&gt;0</formula>
    </cfRule>
  </conditionalFormatting>
  <conditionalFormatting sqref="H16:I16">
    <cfRule type="expression" dxfId="108" priority="118">
      <formula>$AF16&lt;&gt;0</formula>
    </cfRule>
  </conditionalFormatting>
  <conditionalFormatting sqref="J16">
    <cfRule type="expression" dxfId="107" priority="117">
      <formula>$AG16&lt;&gt;0</formula>
    </cfRule>
  </conditionalFormatting>
  <conditionalFormatting sqref="K16">
    <cfRule type="expression" dxfId="106" priority="116">
      <formula>$AH16&lt;&gt;0</formula>
    </cfRule>
  </conditionalFormatting>
  <conditionalFormatting sqref="L16">
    <cfRule type="expression" dxfId="105" priority="115">
      <formula>$AI16&lt;&gt;0</formula>
    </cfRule>
  </conditionalFormatting>
  <conditionalFormatting sqref="M16:W16">
    <cfRule type="expression" dxfId="104" priority="114">
      <formula>$AJ16&lt;&gt;0</formula>
    </cfRule>
  </conditionalFormatting>
  <conditionalFormatting sqref="X16">
    <cfRule type="expression" dxfId="103" priority="113">
      <formula>$AK16="DIFF"</formula>
    </cfRule>
  </conditionalFormatting>
  <conditionalFormatting sqref="M16">
    <cfRule type="expression" dxfId="102" priority="120">
      <formula>$AJ16&lt;&gt;0</formula>
    </cfRule>
  </conditionalFormatting>
  <conditionalFormatting sqref="E16">
    <cfRule type="expression" dxfId="101" priority="121">
      <formula>$AD16="DIFF"</formula>
    </cfRule>
  </conditionalFormatting>
  <conditionalFormatting sqref="A16:Y16">
    <cfRule type="expression" dxfId="100" priority="111">
      <formula>LEFT($F16,3)="Tot"</formula>
    </cfRule>
  </conditionalFormatting>
  <conditionalFormatting sqref="G17">
    <cfRule type="expression" dxfId="99" priority="108">
      <formula>$AE17&lt;&gt;0</formula>
    </cfRule>
  </conditionalFormatting>
  <conditionalFormatting sqref="H17:I17">
    <cfRule type="expression" dxfId="98" priority="107">
      <formula>$AF17&lt;&gt;0</formula>
    </cfRule>
  </conditionalFormatting>
  <conditionalFormatting sqref="J17">
    <cfRule type="expression" dxfId="97" priority="106">
      <formula>$AG17&lt;&gt;0</formula>
    </cfRule>
  </conditionalFormatting>
  <conditionalFormatting sqref="K17">
    <cfRule type="expression" dxfId="96" priority="105">
      <formula>$AH17&lt;&gt;0</formula>
    </cfRule>
  </conditionalFormatting>
  <conditionalFormatting sqref="L17">
    <cfRule type="expression" dxfId="95" priority="104">
      <formula>$AI17&lt;&gt;0</formula>
    </cfRule>
  </conditionalFormatting>
  <conditionalFormatting sqref="M17:W17">
    <cfRule type="expression" dxfId="94" priority="103">
      <formula>$AJ17&lt;&gt;0</formula>
    </cfRule>
  </conditionalFormatting>
  <conditionalFormatting sqref="X17">
    <cfRule type="expression" dxfId="93" priority="102">
      <formula>$AK17="DIFF"</formula>
    </cfRule>
  </conditionalFormatting>
  <conditionalFormatting sqref="M17">
    <cfRule type="expression" dxfId="92" priority="109">
      <formula>$AJ17&lt;&gt;0</formula>
    </cfRule>
  </conditionalFormatting>
  <conditionalFormatting sqref="E17">
    <cfRule type="expression" dxfId="91" priority="110">
      <formula>$AD17="DIFF"</formula>
    </cfRule>
  </conditionalFormatting>
  <conditionalFormatting sqref="A17:Y17">
    <cfRule type="expression" dxfId="90" priority="100">
      <formula>LEFT($F17,3)="Tot"</formula>
    </cfRule>
  </conditionalFormatting>
  <conditionalFormatting sqref="G18">
    <cfRule type="expression" dxfId="89" priority="97">
      <formula>$AE18&lt;&gt;0</formula>
    </cfRule>
  </conditionalFormatting>
  <conditionalFormatting sqref="H18:I18">
    <cfRule type="expression" dxfId="88" priority="96">
      <formula>$AF18&lt;&gt;0</formula>
    </cfRule>
  </conditionalFormatting>
  <conditionalFormatting sqref="J18">
    <cfRule type="expression" dxfId="87" priority="95">
      <formula>$AG18&lt;&gt;0</formula>
    </cfRule>
  </conditionalFormatting>
  <conditionalFormatting sqref="K18">
    <cfRule type="expression" dxfId="86" priority="94">
      <formula>$AH18&lt;&gt;0</formula>
    </cfRule>
  </conditionalFormatting>
  <conditionalFormatting sqref="L18">
    <cfRule type="expression" dxfId="85" priority="93">
      <formula>$AI18&lt;&gt;0</formula>
    </cfRule>
  </conditionalFormatting>
  <conditionalFormatting sqref="M18:W18">
    <cfRule type="expression" dxfId="84" priority="92">
      <formula>$AJ18&lt;&gt;0</formula>
    </cfRule>
  </conditionalFormatting>
  <conditionalFormatting sqref="X18">
    <cfRule type="expression" dxfId="83" priority="91">
      <formula>$AK18="DIFF"</formula>
    </cfRule>
  </conditionalFormatting>
  <conditionalFormatting sqref="M18">
    <cfRule type="expression" dxfId="82" priority="98">
      <formula>$AJ18&lt;&gt;0</formula>
    </cfRule>
  </conditionalFormatting>
  <conditionalFormatting sqref="E18">
    <cfRule type="expression" dxfId="81" priority="99">
      <formula>$AD18="DIFF"</formula>
    </cfRule>
  </conditionalFormatting>
  <conditionalFormatting sqref="A18:Y18">
    <cfRule type="expression" dxfId="80" priority="89">
      <formula>LEFT($F18,3)="Tot"</formula>
    </cfRule>
  </conditionalFormatting>
  <conditionalFormatting sqref="G19">
    <cfRule type="expression" dxfId="79" priority="86">
      <formula>$AE19&lt;&gt;0</formula>
    </cfRule>
  </conditionalFormatting>
  <conditionalFormatting sqref="H19:I19">
    <cfRule type="expression" dxfId="78" priority="85">
      <formula>$AF19&lt;&gt;0</formula>
    </cfRule>
  </conditionalFormatting>
  <conditionalFormatting sqref="J19">
    <cfRule type="expression" dxfId="77" priority="84">
      <formula>$AG19&lt;&gt;0</formula>
    </cfRule>
  </conditionalFormatting>
  <conditionalFormatting sqref="K19">
    <cfRule type="expression" dxfId="76" priority="83">
      <formula>$AH19&lt;&gt;0</formula>
    </cfRule>
  </conditionalFormatting>
  <conditionalFormatting sqref="L19">
    <cfRule type="expression" dxfId="75" priority="82">
      <formula>$AI19&lt;&gt;0</formula>
    </cfRule>
  </conditionalFormatting>
  <conditionalFormatting sqref="M19:W19">
    <cfRule type="expression" dxfId="74" priority="81">
      <formula>$AJ19&lt;&gt;0</formula>
    </cfRule>
  </conditionalFormatting>
  <conditionalFormatting sqref="X19">
    <cfRule type="expression" dxfId="73" priority="80">
      <formula>$AK19="DIFF"</formula>
    </cfRule>
  </conditionalFormatting>
  <conditionalFormatting sqref="M19">
    <cfRule type="expression" dxfId="72" priority="87">
      <formula>$AJ19&lt;&gt;0</formula>
    </cfRule>
  </conditionalFormatting>
  <conditionalFormatting sqref="E19">
    <cfRule type="expression" dxfId="71" priority="88">
      <formula>$AD19="DIFF"</formula>
    </cfRule>
  </conditionalFormatting>
  <conditionalFormatting sqref="A19:Y19">
    <cfRule type="expression" dxfId="70" priority="78">
      <formula>LEFT($F19,3)="Tot"</formula>
    </cfRule>
  </conditionalFormatting>
  <conditionalFormatting sqref="G20">
    <cfRule type="expression" dxfId="69" priority="75">
      <formula>$AE20&lt;&gt;0</formula>
    </cfRule>
  </conditionalFormatting>
  <conditionalFormatting sqref="H20:I20">
    <cfRule type="expression" dxfId="68" priority="74">
      <formula>$AF20&lt;&gt;0</formula>
    </cfRule>
  </conditionalFormatting>
  <conditionalFormatting sqref="J20">
    <cfRule type="expression" dxfId="67" priority="73">
      <formula>$AG20&lt;&gt;0</formula>
    </cfRule>
  </conditionalFormatting>
  <conditionalFormatting sqref="K20">
    <cfRule type="expression" dxfId="66" priority="72">
      <formula>$AH20&lt;&gt;0</formula>
    </cfRule>
  </conditionalFormatting>
  <conditionalFormatting sqref="L20">
    <cfRule type="expression" dxfId="65" priority="71">
      <formula>$AI20&lt;&gt;0</formula>
    </cfRule>
  </conditionalFormatting>
  <conditionalFormatting sqref="M20:W20">
    <cfRule type="expression" dxfId="64" priority="70">
      <formula>$AJ20&lt;&gt;0</formula>
    </cfRule>
  </conditionalFormatting>
  <conditionalFormatting sqref="X20">
    <cfRule type="expression" dxfId="63" priority="69">
      <formula>$AK20="DIFF"</formula>
    </cfRule>
  </conditionalFormatting>
  <conditionalFormatting sqref="M20">
    <cfRule type="expression" dxfId="62" priority="76">
      <formula>$AJ20&lt;&gt;0</formula>
    </cfRule>
  </conditionalFormatting>
  <conditionalFormatting sqref="E20">
    <cfRule type="expression" dxfId="61" priority="77">
      <formula>$AD20="DIFF"</formula>
    </cfRule>
  </conditionalFormatting>
  <conditionalFormatting sqref="A20:Y20">
    <cfRule type="expression" dxfId="60" priority="67">
      <formula>LEFT($F20,3)="Tot"</formula>
    </cfRule>
  </conditionalFormatting>
  <conditionalFormatting sqref="G21">
    <cfRule type="expression" dxfId="59" priority="64">
      <formula>$AE21&lt;&gt;0</formula>
    </cfRule>
  </conditionalFormatting>
  <conditionalFormatting sqref="H21:I21">
    <cfRule type="expression" dxfId="58" priority="63">
      <formula>$AF21&lt;&gt;0</formula>
    </cfRule>
  </conditionalFormatting>
  <conditionalFormatting sqref="J21">
    <cfRule type="expression" dxfId="57" priority="62">
      <formula>$AG21&lt;&gt;0</formula>
    </cfRule>
  </conditionalFormatting>
  <conditionalFormatting sqref="K21">
    <cfRule type="expression" dxfId="56" priority="61">
      <formula>$AH21&lt;&gt;0</formula>
    </cfRule>
  </conditionalFormatting>
  <conditionalFormatting sqref="L21">
    <cfRule type="expression" dxfId="55" priority="60">
      <formula>$AI21&lt;&gt;0</formula>
    </cfRule>
  </conditionalFormatting>
  <conditionalFormatting sqref="M21:W21">
    <cfRule type="expression" dxfId="54" priority="59">
      <formula>$AJ21&lt;&gt;0</formula>
    </cfRule>
  </conditionalFormatting>
  <conditionalFormatting sqref="X21">
    <cfRule type="expression" dxfId="53" priority="58">
      <formula>$AK21="DIFF"</formula>
    </cfRule>
  </conditionalFormatting>
  <conditionalFormatting sqref="M21">
    <cfRule type="expression" dxfId="52" priority="65">
      <formula>$AJ21&lt;&gt;0</formula>
    </cfRule>
  </conditionalFormatting>
  <conditionalFormatting sqref="E21">
    <cfRule type="expression" dxfId="51" priority="66">
      <formula>$AD21="DIFF"</formula>
    </cfRule>
  </conditionalFormatting>
  <conditionalFormatting sqref="A21:Y21">
    <cfRule type="expression" dxfId="50" priority="56">
      <formula>LEFT($F21,3)="Tot"</formula>
    </cfRule>
  </conditionalFormatting>
  <conditionalFormatting sqref="G22">
    <cfRule type="expression" dxfId="49" priority="53">
      <formula>$AE22&lt;&gt;0</formula>
    </cfRule>
  </conditionalFormatting>
  <conditionalFormatting sqref="H22:I22">
    <cfRule type="expression" dxfId="48" priority="52">
      <formula>$AF22&lt;&gt;0</formula>
    </cfRule>
  </conditionalFormatting>
  <conditionalFormatting sqref="J22">
    <cfRule type="expression" dxfId="47" priority="51">
      <formula>$AG22&lt;&gt;0</formula>
    </cfRule>
  </conditionalFormatting>
  <conditionalFormatting sqref="K22">
    <cfRule type="expression" dxfId="46" priority="50">
      <formula>$AH22&lt;&gt;0</formula>
    </cfRule>
  </conditionalFormatting>
  <conditionalFormatting sqref="L22">
    <cfRule type="expression" dxfId="45" priority="49">
      <formula>$AI22&lt;&gt;0</formula>
    </cfRule>
  </conditionalFormatting>
  <conditionalFormatting sqref="M22:W22">
    <cfRule type="expression" dxfId="44" priority="48">
      <formula>$AJ22&lt;&gt;0</formula>
    </cfRule>
  </conditionalFormatting>
  <conditionalFormatting sqref="X22">
    <cfRule type="expression" dxfId="43" priority="47">
      <formula>$AK22="DIFF"</formula>
    </cfRule>
  </conditionalFormatting>
  <conditionalFormatting sqref="M22">
    <cfRule type="expression" dxfId="42" priority="54">
      <formula>$AJ22&lt;&gt;0</formula>
    </cfRule>
  </conditionalFormatting>
  <conditionalFormatting sqref="E22">
    <cfRule type="expression" dxfId="41" priority="55">
      <formula>$AD22="DIFF"</formula>
    </cfRule>
  </conditionalFormatting>
  <conditionalFormatting sqref="A22:Y22">
    <cfRule type="expression" dxfId="40" priority="45">
      <formula>LEFT($F22,3)="Tot"</formula>
    </cfRule>
  </conditionalFormatting>
  <conditionalFormatting sqref="G23">
    <cfRule type="expression" dxfId="39" priority="42">
      <formula>$AE23&lt;&gt;0</formula>
    </cfRule>
  </conditionalFormatting>
  <conditionalFormatting sqref="H23:I23">
    <cfRule type="expression" dxfId="38" priority="41">
      <formula>$AF23&lt;&gt;0</formula>
    </cfRule>
  </conditionalFormatting>
  <conditionalFormatting sqref="J23">
    <cfRule type="expression" dxfId="37" priority="40">
      <formula>$AG23&lt;&gt;0</formula>
    </cfRule>
  </conditionalFormatting>
  <conditionalFormatting sqref="K23">
    <cfRule type="expression" dxfId="36" priority="39">
      <formula>$AH23&lt;&gt;0</formula>
    </cfRule>
  </conditionalFormatting>
  <conditionalFormatting sqref="L23">
    <cfRule type="expression" dxfId="35" priority="38">
      <formula>$AI23&lt;&gt;0</formula>
    </cfRule>
  </conditionalFormatting>
  <conditionalFormatting sqref="M23:W23">
    <cfRule type="expression" dxfId="34" priority="37">
      <formula>$AJ23&lt;&gt;0</formula>
    </cfRule>
  </conditionalFormatting>
  <conditionalFormatting sqref="X23">
    <cfRule type="expression" dxfId="33" priority="36">
      <formula>$AK23="DIFF"</formula>
    </cfRule>
  </conditionalFormatting>
  <conditionalFormatting sqref="M23">
    <cfRule type="expression" dxfId="32" priority="43">
      <formula>$AJ23&lt;&gt;0</formula>
    </cfRule>
  </conditionalFormatting>
  <conditionalFormatting sqref="E23">
    <cfRule type="expression" dxfId="31" priority="44">
      <formula>$AD23="DIFF"</formula>
    </cfRule>
  </conditionalFormatting>
  <conditionalFormatting sqref="A23:Y23">
    <cfRule type="expression" dxfId="30" priority="34">
      <formula>LEFT($F23,3)="Tot"</formula>
    </cfRule>
  </conditionalFormatting>
  <conditionalFormatting sqref="G24">
    <cfRule type="expression" dxfId="29" priority="31">
      <formula>$AE24&lt;&gt;0</formula>
    </cfRule>
  </conditionalFormatting>
  <conditionalFormatting sqref="H24:I24">
    <cfRule type="expression" dxfId="28" priority="30">
      <formula>$AF24&lt;&gt;0</formula>
    </cfRule>
  </conditionalFormatting>
  <conditionalFormatting sqref="J24">
    <cfRule type="expression" dxfId="27" priority="29">
      <formula>$AG24&lt;&gt;0</formula>
    </cfRule>
  </conditionalFormatting>
  <conditionalFormatting sqref="K24">
    <cfRule type="expression" dxfId="26" priority="28">
      <formula>$AH24&lt;&gt;0</formula>
    </cfRule>
  </conditionalFormatting>
  <conditionalFormatting sqref="L24">
    <cfRule type="expression" dxfId="25" priority="27">
      <formula>$AI24&lt;&gt;0</formula>
    </cfRule>
  </conditionalFormatting>
  <conditionalFormatting sqref="M24:W24">
    <cfRule type="expression" dxfId="24" priority="26">
      <formula>$AJ24&lt;&gt;0</formula>
    </cfRule>
  </conditionalFormatting>
  <conditionalFormatting sqref="X24">
    <cfRule type="expression" dxfId="23" priority="25">
      <formula>$AK24="DIFF"</formula>
    </cfRule>
  </conditionalFormatting>
  <conditionalFormatting sqref="M24">
    <cfRule type="expression" dxfId="22" priority="32">
      <formula>$AJ24&lt;&gt;0</formula>
    </cfRule>
  </conditionalFormatting>
  <conditionalFormatting sqref="E24">
    <cfRule type="expression" dxfId="21" priority="33">
      <formula>$AD24="DIFF"</formula>
    </cfRule>
  </conditionalFormatting>
  <conditionalFormatting sqref="A24:Y24">
    <cfRule type="expression" dxfId="20" priority="23">
      <formula>LEFT($F24,3)="Tot"</formula>
    </cfRule>
  </conditionalFormatting>
  <conditionalFormatting sqref="G25">
    <cfRule type="expression" dxfId="19" priority="20">
      <formula>$AE25&lt;&gt;0</formula>
    </cfRule>
  </conditionalFormatting>
  <conditionalFormatting sqref="H25:I25">
    <cfRule type="expression" dxfId="18" priority="19">
      <formula>$AF25&lt;&gt;0</formula>
    </cfRule>
  </conditionalFormatting>
  <conditionalFormatting sqref="J25">
    <cfRule type="expression" dxfId="17" priority="18">
      <formula>$AG25&lt;&gt;0</formula>
    </cfRule>
  </conditionalFormatting>
  <conditionalFormatting sqref="K25">
    <cfRule type="expression" dxfId="16" priority="17">
      <formula>$AH25&lt;&gt;0</formula>
    </cfRule>
  </conditionalFormatting>
  <conditionalFormatting sqref="L25">
    <cfRule type="expression" dxfId="15" priority="16">
      <formula>$AI25&lt;&gt;0</formula>
    </cfRule>
  </conditionalFormatting>
  <conditionalFormatting sqref="M25:W25">
    <cfRule type="expression" dxfId="14" priority="15">
      <formula>$AJ25&lt;&gt;0</formula>
    </cfRule>
  </conditionalFormatting>
  <conditionalFormatting sqref="X25">
    <cfRule type="expression" dxfId="13" priority="14">
      <formula>$AK25="DIFF"</formula>
    </cfRule>
  </conditionalFormatting>
  <conditionalFormatting sqref="M25">
    <cfRule type="expression" dxfId="12" priority="21">
      <formula>$AJ25&lt;&gt;0</formula>
    </cfRule>
  </conditionalFormatting>
  <conditionalFormatting sqref="E25">
    <cfRule type="expression" dxfId="11" priority="22">
      <formula>$AD25="DIFF"</formula>
    </cfRule>
  </conditionalFormatting>
  <conditionalFormatting sqref="A25:Y25">
    <cfRule type="expression" dxfId="10" priority="12">
      <formula>LEFT($F25,3)="Tot"</formula>
    </cfRule>
  </conditionalFormatting>
  <conditionalFormatting sqref="G26">
    <cfRule type="expression" dxfId="9" priority="9">
      <formula>$AE26&lt;&gt;0</formula>
    </cfRule>
  </conditionalFormatting>
  <conditionalFormatting sqref="H26:I26">
    <cfRule type="expression" dxfId="8" priority="8">
      <formula>$AF26&lt;&gt;0</formula>
    </cfRule>
  </conditionalFormatting>
  <conditionalFormatting sqref="J26">
    <cfRule type="expression" dxfId="7" priority="7">
      <formula>$AG26&lt;&gt;0</formula>
    </cfRule>
  </conditionalFormatting>
  <conditionalFormatting sqref="K26">
    <cfRule type="expression" dxfId="6" priority="6">
      <formula>$AH26&lt;&gt;0</formula>
    </cfRule>
  </conditionalFormatting>
  <conditionalFormatting sqref="L26">
    <cfRule type="expression" dxfId="5" priority="5">
      <formula>$AI26&lt;&gt;0</formula>
    </cfRule>
  </conditionalFormatting>
  <conditionalFormatting sqref="M26:W26">
    <cfRule type="expression" dxfId="4" priority="4">
      <formula>$AJ26&lt;&gt;0</formula>
    </cfRule>
  </conditionalFormatting>
  <conditionalFormatting sqref="X26">
    <cfRule type="expression" dxfId="3" priority="3">
      <formula>$AK26="DIFF"</formula>
    </cfRule>
  </conditionalFormatting>
  <conditionalFormatting sqref="M26">
    <cfRule type="expression" dxfId="2" priority="10">
      <formula>$AJ26&lt;&gt;0</formula>
    </cfRule>
  </conditionalFormatting>
  <conditionalFormatting sqref="E26">
    <cfRule type="expression" dxfId="1" priority="11">
      <formula>$AD26="DIFF"</formula>
    </cfRule>
  </conditionalFormatting>
  <conditionalFormatting sqref="A26:Y26">
    <cfRule type="expression" dxfId="0" priority="1">
      <formula>LEFT($F26,3)="Tot"</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iconSet" priority="244" id="{46AD195A-1377-40EB-9CA6-15B6B1E1BBC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33" id="{6DE4387F-2A1D-48BD-B55A-281B0D4ADE9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222" id="{0DA18F3C-4B0D-4BCC-8645-7A0B12C664F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64" id="{AA41F4C7-3E81-44DA-8528-4D8562BA6FD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211" id="{4ABA3EF9-EF15-4B33-B062-63E630B06C2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200" id="{8E984A42-ED0A-4763-8986-797A35FE508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89" id="{D7A1E8B8-FC2F-454E-BDF5-8E1B7843985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78" id="{CDD34264-1C19-4D23-9B1D-6DAF13E7E63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67" id="{D198A790-9400-4E40-8BF4-3BBC83AEC7B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56" id="{E17E9A0E-2723-4F4C-942B-6CBEE0952C2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45" id="{1B57A1C7-5C72-4512-A4C9-8D686FCE9E6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34" id="{A7CAD9E3-81F2-4723-8414-B953E674232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123" id="{0A999D0B-F219-4B80-BF2A-CA3D13084F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112" id="{E840BD05-7B68-4930-A682-0D0E7026E81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101" id="{B258E0DE-E2D3-4D5D-B4A8-0AAEFE96A7E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90" id="{585902EF-1A1D-4B74-930E-5609467D0DD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79" id="{ACD3E327-29CB-4935-B7ED-3819CB46597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68" id="{0405A203-CCE2-4059-A6AD-F35C7CB3A6E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57" id="{7CED019C-D0FA-49C5-8C94-90D20A42F97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46" id="{690363F3-3519-40C7-8790-F8131F3A7BC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35" id="{AC2026A8-6CFC-40D0-BBB9-5080C9A483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 xmlns:xm="http://schemas.microsoft.com/office/excel/2006/main">
          <x14:cfRule type="iconSet" priority="24" id="{16E96EE8-9A0C-45A7-B19B-EA7B3A193BC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I24</xm:sqref>
        </x14:conditionalFormatting>
        <x14:conditionalFormatting xmlns:xm="http://schemas.microsoft.com/office/excel/2006/main">
          <x14:cfRule type="iconSet" priority="13" id="{28CBCC22-CD1F-4E66-86FD-9A8754ED73A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I25</xm:sqref>
        </x14:conditionalFormatting>
        <x14:conditionalFormatting xmlns:xm="http://schemas.microsoft.com/office/excel/2006/main">
          <x14:cfRule type="iconSet" priority="2" id="{51F8689F-E2DD-4C56-8310-F9AFBC1A5F2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2019-03-15T15:37:50Z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-85488237</vt:i4>
  </property>
  <property fmtid="{D5CDD505-2E9C-101B-9397-08002B2CF9AE}" pid="3" name="_NewReviewCycle">
    <vt:lpwstr/>
  </property>
  <property fmtid="{D5CDD505-2E9C-101B-9397-08002B2CF9AE}" pid="4" name="_EmailSubject">
    <vt:lpwstr>Agenda Items</vt:lpwstr>
  </property>
  <property fmtid="{D5CDD505-2E9C-101B-9397-08002B2CF9AE}" pid="5" name="_AuthorEmail">
    <vt:lpwstr>xoserve.customer.lifecycle.team@xoserve.com</vt:lpwstr>
  </property>
  <property fmtid="{D5CDD505-2E9C-101B-9397-08002B2CF9AE}" pid="6" name="_AuthorEmailDisplayName">
    <vt:lpwstr>.Box.xoserve.customerlifecycle.spa</vt:lpwstr>
  </property>
  <property fmtid="{D5CDD505-2E9C-101B-9397-08002B2CF9AE}" pid="7" name="_PreviousAdHocReviewCycleID">
    <vt:i4>-238356351</vt:i4>
  </property>
</Properties>
</file>