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Finance Private\Transportation Income\Mod186\DCMF Presentation\2020-21\December 2020\"/>
    </mc:Choice>
  </mc:AlternateContent>
  <xr:revisionPtr revIDLastSave="0" documentId="13_ncr:1_{962315AC-A2DD-46DF-8B5E-DCB1D12952CD}" xr6:coauthVersionLast="45" xr6:coauthVersionMax="45" xr10:uidLastSave="{00000000-0000-0000-0000-000000000000}"/>
  <bookViews>
    <workbookView xWindow="20370" yWindow="-120" windowWidth="29040" windowHeight="15840" activeTab="1" xr2:uid="{00000000-000D-0000-FFFF-FFFF00000000}"/>
  </bookViews>
  <sheets>
    <sheet name="Disclaimer" sheetId="3" r:id="rId1"/>
    <sheet name="MOD186" sheetId="2" r:id="rId2"/>
    <sheet name="Quarterly Change" sheetId="1" r:id="rId3"/>
  </sheets>
  <externalReferences>
    <externalReference r:id="rId4"/>
    <externalReference r:id="rId5"/>
    <externalReference r:id="rId6"/>
  </externalReferences>
  <definedNames>
    <definedName name="CompName" localSheetId="0">[1]Input!$E$8</definedName>
    <definedName name="CompName" localSheetId="1">[2]Input!$E$8</definedName>
    <definedName name="CompName">[3]Input!$E$8</definedName>
    <definedName name="RegYr" localSheetId="0">[1]Input!$F$9</definedName>
    <definedName name="RegYr" localSheetId="1">[2]Input!$F$9</definedName>
    <definedName name="RegYr">[3]Input!$F$9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3" i="2" l="1"/>
  <c r="U10" i="1" l="1"/>
  <c r="V10" i="1"/>
  <c r="W10" i="1"/>
  <c r="X10" i="1"/>
  <c r="Y10" i="1"/>
  <c r="Z10" i="1"/>
  <c r="Y122" i="1" l="1"/>
  <c r="W122" i="1"/>
  <c r="U122" i="1"/>
  <c r="Z122" i="1"/>
  <c r="X122" i="1"/>
  <c r="V122" i="1"/>
  <c r="Y121" i="1"/>
  <c r="W121" i="1"/>
  <c r="U121" i="1"/>
  <c r="Z121" i="1"/>
  <c r="X121" i="1"/>
  <c r="V121" i="1"/>
  <c r="Y119" i="1"/>
  <c r="W119" i="1"/>
  <c r="U119" i="1"/>
  <c r="Z119" i="1"/>
  <c r="X119" i="1"/>
  <c r="V119" i="1"/>
  <c r="Y118" i="1"/>
  <c r="W118" i="1"/>
  <c r="U118" i="1"/>
  <c r="Z118" i="1"/>
  <c r="X118" i="1"/>
  <c r="V118" i="1"/>
  <c r="Y117" i="1"/>
  <c r="W117" i="1"/>
  <c r="U117" i="1"/>
  <c r="Z117" i="1"/>
  <c r="X117" i="1"/>
  <c r="V117" i="1"/>
  <c r="Y116" i="1"/>
  <c r="W116" i="1"/>
  <c r="U116" i="1"/>
  <c r="Z116" i="1"/>
  <c r="X116" i="1"/>
  <c r="V116" i="1"/>
  <c r="Y115" i="1"/>
  <c r="W115" i="1"/>
  <c r="U115" i="1"/>
  <c r="Z115" i="1"/>
  <c r="X115" i="1"/>
  <c r="V115" i="1"/>
  <c r="Y114" i="1"/>
  <c r="W114" i="1"/>
  <c r="U114" i="1"/>
  <c r="Z114" i="1"/>
  <c r="X114" i="1"/>
  <c r="V114" i="1"/>
  <c r="Y113" i="1"/>
  <c r="W113" i="1"/>
  <c r="U113" i="1"/>
  <c r="Z113" i="1"/>
  <c r="X113" i="1"/>
  <c r="V113" i="1"/>
  <c r="Y112" i="1"/>
  <c r="W112" i="1"/>
  <c r="U112" i="1"/>
  <c r="Z112" i="1"/>
  <c r="X112" i="1"/>
  <c r="V112" i="1"/>
  <c r="Y111" i="1"/>
  <c r="W111" i="1"/>
  <c r="U111" i="1"/>
  <c r="Z111" i="1"/>
  <c r="X111" i="1"/>
  <c r="V111" i="1"/>
  <c r="Y110" i="1"/>
  <c r="W110" i="1"/>
  <c r="U110" i="1"/>
  <c r="Z110" i="1"/>
  <c r="X110" i="1"/>
  <c r="V110" i="1"/>
  <c r="Y109" i="1"/>
  <c r="W109" i="1"/>
  <c r="U109" i="1"/>
  <c r="Z109" i="1"/>
  <c r="X109" i="1"/>
  <c r="V109" i="1"/>
  <c r="Y108" i="1"/>
  <c r="W108" i="1"/>
  <c r="U108" i="1"/>
  <c r="Z108" i="1"/>
  <c r="X108" i="1"/>
  <c r="V108" i="1"/>
  <c r="Y107" i="1"/>
  <c r="W107" i="1"/>
  <c r="U107" i="1"/>
  <c r="Z107" i="1"/>
  <c r="X107" i="1"/>
  <c r="V107" i="1"/>
  <c r="Y106" i="1"/>
  <c r="W106" i="1"/>
  <c r="U106" i="1"/>
  <c r="Z106" i="1"/>
  <c r="X106" i="1"/>
  <c r="V106" i="1"/>
  <c r="Y105" i="1"/>
  <c r="W105" i="1"/>
  <c r="U105" i="1"/>
  <c r="Z105" i="1"/>
  <c r="X105" i="1"/>
  <c r="V105" i="1"/>
  <c r="Y104" i="1"/>
  <c r="W104" i="1"/>
  <c r="U104" i="1"/>
  <c r="Z104" i="1"/>
  <c r="X104" i="1"/>
  <c r="V104" i="1"/>
  <c r="Y103" i="1"/>
  <c r="W103" i="1"/>
  <c r="U103" i="1"/>
  <c r="Z103" i="1"/>
  <c r="X103" i="1"/>
  <c r="V103" i="1"/>
  <c r="Y102" i="1"/>
  <c r="W102" i="1"/>
  <c r="U102" i="1"/>
  <c r="Z102" i="1"/>
  <c r="X102" i="1"/>
  <c r="V102" i="1"/>
  <c r="Y101" i="1"/>
  <c r="W101" i="1"/>
  <c r="U101" i="1"/>
  <c r="Z101" i="1"/>
  <c r="X101" i="1"/>
  <c r="V101" i="1"/>
  <c r="Y100" i="1"/>
  <c r="W100" i="1"/>
  <c r="U100" i="1"/>
  <c r="Z100" i="1"/>
  <c r="X100" i="1"/>
  <c r="V100" i="1"/>
  <c r="Y99" i="1"/>
  <c r="W99" i="1"/>
  <c r="U99" i="1"/>
  <c r="Z99" i="1"/>
  <c r="X99" i="1"/>
  <c r="V99" i="1"/>
  <c r="Y98" i="1"/>
  <c r="W98" i="1"/>
  <c r="U98" i="1"/>
  <c r="Z98" i="1"/>
  <c r="X98" i="1"/>
  <c r="V98" i="1"/>
  <c r="Y97" i="1"/>
  <c r="W97" i="1"/>
  <c r="U97" i="1"/>
  <c r="Z97" i="1"/>
  <c r="X97" i="1"/>
  <c r="V97" i="1"/>
  <c r="Z96" i="1"/>
  <c r="W96" i="1"/>
  <c r="V96" i="1"/>
  <c r="Y96" i="1"/>
  <c r="X96" i="1"/>
  <c r="U96" i="1"/>
  <c r="Y94" i="1"/>
  <c r="W94" i="1"/>
  <c r="U94" i="1"/>
  <c r="Z94" i="1"/>
  <c r="X94" i="1"/>
  <c r="V94" i="1"/>
  <c r="Z93" i="1"/>
  <c r="W93" i="1"/>
  <c r="V93" i="1"/>
  <c r="Y93" i="1"/>
  <c r="X93" i="1"/>
  <c r="U93" i="1"/>
  <c r="Y87" i="1"/>
  <c r="W87" i="1"/>
  <c r="U87" i="1"/>
  <c r="Z87" i="1"/>
  <c r="X87" i="1"/>
  <c r="V87" i="1"/>
  <c r="Z86" i="1"/>
  <c r="W86" i="1"/>
  <c r="V86" i="1"/>
  <c r="Y86" i="1"/>
  <c r="X86" i="1"/>
  <c r="U86" i="1"/>
  <c r="Y85" i="1"/>
  <c r="W85" i="1"/>
  <c r="U85" i="1"/>
  <c r="Z85" i="1"/>
  <c r="X85" i="1"/>
  <c r="V85" i="1"/>
  <c r="Z84" i="1"/>
  <c r="W84" i="1"/>
  <c r="V84" i="1"/>
  <c r="Y84" i="1"/>
  <c r="X84" i="1"/>
  <c r="U84" i="1"/>
  <c r="Y83" i="1"/>
  <c r="W83" i="1"/>
  <c r="U83" i="1"/>
  <c r="Z83" i="1"/>
  <c r="X83" i="1"/>
  <c r="V83" i="1"/>
  <c r="Z81" i="1"/>
  <c r="W81" i="1"/>
  <c r="V81" i="1"/>
  <c r="Y81" i="1"/>
  <c r="X81" i="1"/>
  <c r="U81" i="1"/>
  <c r="Y80" i="1"/>
  <c r="W80" i="1"/>
  <c r="U80" i="1"/>
  <c r="Z80" i="1"/>
  <c r="X80" i="1"/>
  <c r="V80" i="1"/>
  <c r="Z79" i="1"/>
  <c r="W79" i="1"/>
  <c r="V79" i="1"/>
  <c r="Y79" i="1"/>
  <c r="X79" i="1"/>
  <c r="U79" i="1"/>
  <c r="Y75" i="1"/>
  <c r="W75" i="1"/>
  <c r="U75" i="1"/>
  <c r="Z75" i="1"/>
  <c r="X75" i="1"/>
  <c r="V75" i="1"/>
  <c r="Z73" i="1"/>
  <c r="V73" i="1"/>
  <c r="U73" i="1"/>
  <c r="Y73" i="1"/>
  <c r="X73" i="1"/>
  <c r="W73" i="1"/>
  <c r="Z72" i="1"/>
  <c r="X72" i="1"/>
  <c r="W72" i="1"/>
  <c r="V72" i="1"/>
  <c r="Y72" i="1"/>
  <c r="U72" i="1"/>
  <c r="Z71" i="1"/>
  <c r="X71" i="1"/>
  <c r="V71" i="1"/>
  <c r="Y71" i="1"/>
  <c r="W71" i="1"/>
  <c r="U71" i="1"/>
  <c r="Z69" i="1"/>
  <c r="W69" i="1"/>
  <c r="V69" i="1"/>
  <c r="Y69" i="1"/>
  <c r="X69" i="1"/>
  <c r="U69" i="1"/>
  <c r="Y68" i="1"/>
  <c r="W68" i="1"/>
  <c r="U68" i="1"/>
  <c r="Z68" i="1"/>
  <c r="X68" i="1"/>
  <c r="V68" i="1"/>
  <c r="Z66" i="1"/>
  <c r="W66" i="1"/>
  <c r="V66" i="1"/>
  <c r="Y66" i="1"/>
  <c r="X66" i="1"/>
  <c r="U66" i="1"/>
  <c r="W65" i="1"/>
  <c r="V65" i="1"/>
  <c r="Z65" i="1"/>
  <c r="Y65" i="1"/>
  <c r="X65" i="1"/>
  <c r="U65" i="1"/>
  <c r="Y64" i="1"/>
  <c r="X64" i="1"/>
  <c r="U64" i="1"/>
  <c r="Z64" i="1"/>
  <c r="W64" i="1"/>
  <c r="V64" i="1"/>
  <c r="Z63" i="1"/>
  <c r="W63" i="1"/>
  <c r="V63" i="1"/>
  <c r="Y63" i="1"/>
  <c r="X63" i="1"/>
  <c r="U63" i="1"/>
  <c r="Y62" i="1"/>
  <c r="X62" i="1"/>
  <c r="U62" i="1"/>
  <c r="Z62" i="1"/>
  <c r="W62" i="1"/>
  <c r="V62" i="1"/>
  <c r="Z58" i="1"/>
  <c r="W58" i="1"/>
  <c r="V58" i="1"/>
  <c r="Y58" i="1"/>
  <c r="X58" i="1"/>
  <c r="U58" i="1"/>
  <c r="Y57" i="1"/>
  <c r="X57" i="1"/>
  <c r="U57" i="1"/>
  <c r="Z57" i="1"/>
  <c r="W57" i="1"/>
  <c r="V57" i="1"/>
  <c r="Z56" i="1"/>
  <c r="W56" i="1"/>
  <c r="V56" i="1"/>
  <c r="Y56" i="1"/>
  <c r="X56" i="1"/>
  <c r="U56" i="1"/>
  <c r="Y55" i="1"/>
  <c r="X55" i="1"/>
  <c r="U55" i="1"/>
  <c r="Z55" i="1"/>
  <c r="W55" i="1"/>
  <c r="V55" i="1"/>
  <c r="Z51" i="1"/>
  <c r="W51" i="1"/>
  <c r="V51" i="1"/>
  <c r="Y51" i="1"/>
  <c r="X51" i="1"/>
  <c r="U51" i="1"/>
  <c r="Y50" i="1"/>
  <c r="X50" i="1"/>
  <c r="U50" i="1"/>
  <c r="Z50" i="1"/>
  <c r="W50" i="1"/>
  <c r="V50" i="1"/>
  <c r="Z49" i="1"/>
  <c r="W49" i="1"/>
  <c r="V49" i="1"/>
  <c r="Y49" i="1"/>
  <c r="X49" i="1"/>
  <c r="U49" i="1"/>
  <c r="Y48" i="1"/>
  <c r="X48" i="1"/>
  <c r="U48" i="1"/>
  <c r="Z48" i="1"/>
  <c r="W48" i="1"/>
  <c r="V48" i="1"/>
  <c r="Z47" i="1"/>
  <c r="W47" i="1"/>
  <c r="V47" i="1"/>
  <c r="Y47" i="1"/>
  <c r="X47" i="1"/>
  <c r="U47" i="1"/>
  <c r="Y45" i="1"/>
  <c r="X45" i="1"/>
  <c r="U45" i="1"/>
  <c r="Z45" i="1"/>
  <c r="W45" i="1"/>
  <c r="V45" i="1"/>
  <c r="Z44" i="1"/>
  <c r="W44" i="1"/>
  <c r="V44" i="1"/>
  <c r="Y44" i="1"/>
  <c r="X44" i="1"/>
  <c r="U44" i="1"/>
  <c r="Y42" i="1"/>
  <c r="X42" i="1"/>
  <c r="U42" i="1"/>
  <c r="Z42" i="1"/>
  <c r="W42" i="1"/>
  <c r="V42" i="1"/>
  <c r="Z40" i="1"/>
  <c r="W40" i="1"/>
  <c r="V40" i="1"/>
  <c r="Y40" i="1"/>
  <c r="X40" i="1"/>
  <c r="U40" i="1"/>
  <c r="Y39" i="1"/>
  <c r="X39" i="1"/>
  <c r="U39" i="1"/>
  <c r="Z39" i="1"/>
  <c r="W39" i="1"/>
  <c r="V39" i="1"/>
  <c r="Z38" i="1"/>
  <c r="W38" i="1"/>
  <c r="V38" i="1"/>
  <c r="Y38" i="1"/>
  <c r="X38" i="1"/>
  <c r="U38" i="1"/>
  <c r="Y37" i="1"/>
  <c r="X37" i="1"/>
  <c r="U37" i="1"/>
  <c r="Z37" i="1"/>
  <c r="W37" i="1"/>
  <c r="V37" i="1"/>
  <c r="Z36" i="1"/>
  <c r="W36" i="1"/>
  <c r="V36" i="1"/>
  <c r="Y36" i="1"/>
  <c r="X36" i="1"/>
  <c r="U36" i="1"/>
  <c r="Y34" i="1"/>
  <c r="X34" i="1"/>
  <c r="U34" i="1"/>
  <c r="Z34" i="1"/>
  <c r="W34" i="1"/>
  <c r="V34" i="1"/>
  <c r="Z33" i="1"/>
  <c r="W33" i="1"/>
  <c r="V33" i="1"/>
  <c r="Y33" i="1"/>
  <c r="X33" i="1"/>
  <c r="U33" i="1"/>
  <c r="Y32" i="1"/>
  <c r="X32" i="1"/>
  <c r="U32" i="1"/>
  <c r="Z32" i="1"/>
  <c r="W32" i="1"/>
  <c r="V32" i="1"/>
  <c r="Z30" i="1"/>
  <c r="W30" i="1"/>
  <c r="V30" i="1"/>
  <c r="Y30" i="1"/>
  <c r="X30" i="1"/>
  <c r="U30" i="1"/>
  <c r="Y29" i="1"/>
  <c r="X29" i="1"/>
  <c r="U29" i="1"/>
  <c r="Z29" i="1"/>
  <c r="W29" i="1"/>
  <c r="V29" i="1"/>
  <c r="Z28" i="1"/>
  <c r="W28" i="1"/>
  <c r="V28" i="1"/>
  <c r="Y28" i="1"/>
  <c r="X28" i="1"/>
  <c r="U28" i="1"/>
  <c r="Y26" i="1"/>
  <c r="X26" i="1"/>
  <c r="U26" i="1"/>
  <c r="Z26" i="1"/>
  <c r="W26" i="1"/>
  <c r="V26" i="1"/>
  <c r="Z25" i="1"/>
  <c r="Y25" i="1"/>
  <c r="V25" i="1"/>
  <c r="U25" i="1"/>
  <c r="X25" i="1"/>
  <c r="W25" i="1"/>
  <c r="Z24" i="1"/>
  <c r="W24" i="1"/>
  <c r="V24" i="1"/>
  <c r="Y24" i="1"/>
  <c r="X24" i="1"/>
  <c r="U24" i="1"/>
  <c r="Y23" i="1"/>
  <c r="X23" i="1"/>
  <c r="U23" i="1"/>
  <c r="Z23" i="1"/>
  <c r="W23" i="1"/>
  <c r="V23" i="1"/>
  <c r="Z22" i="1"/>
  <c r="W22" i="1"/>
  <c r="V22" i="1"/>
  <c r="Y22" i="1"/>
  <c r="X22" i="1"/>
  <c r="U22" i="1"/>
  <c r="Y20" i="1"/>
  <c r="X20" i="1"/>
  <c r="U20" i="1"/>
  <c r="Z20" i="1"/>
  <c r="W20" i="1"/>
  <c r="V20" i="1"/>
  <c r="Z19" i="1"/>
  <c r="W19" i="1"/>
  <c r="V19" i="1"/>
  <c r="Y19" i="1"/>
  <c r="X19" i="1"/>
  <c r="U19" i="1"/>
  <c r="Y18" i="1"/>
  <c r="X18" i="1"/>
  <c r="U18" i="1"/>
  <c r="Z18" i="1"/>
  <c r="W18" i="1"/>
  <c r="V18" i="1"/>
  <c r="Z17" i="1"/>
  <c r="W17" i="1"/>
  <c r="V17" i="1"/>
  <c r="Y17" i="1"/>
  <c r="X17" i="1"/>
  <c r="U17" i="1"/>
  <c r="Y16" i="1"/>
  <c r="X16" i="1"/>
  <c r="U16" i="1"/>
  <c r="Z16" i="1"/>
  <c r="W16" i="1"/>
  <c r="V16" i="1"/>
  <c r="Z14" i="1"/>
  <c r="W14" i="1"/>
  <c r="V14" i="1"/>
  <c r="Y14" i="1"/>
  <c r="X14" i="1"/>
  <c r="U14" i="1"/>
  <c r="Y13" i="1"/>
  <c r="X13" i="1"/>
  <c r="U13" i="1"/>
  <c r="Z13" i="1"/>
  <c r="W13" i="1"/>
  <c r="V13" i="1"/>
  <c r="Z12" i="1"/>
  <c r="W12" i="1"/>
  <c r="V12" i="1"/>
  <c r="Y12" i="1"/>
  <c r="X12" i="1"/>
  <c r="U12" i="1"/>
  <c r="Y11" i="1"/>
  <c r="X11" i="1"/>
  <c r="U11" i="1"/>
  <c r="Z11" i="1"/>
  <c r="W11" i="1"/>
  <c r="V11" i="1"/>
</calcChain>
</file>

<file path=xl/sharedStrings.xml><?xml version="1.0" encoding="utf-8"?>
<sst xmlns="http://schemas.openxmlformats.org/spreadsheetml/2006/main" count="339" uniqueCount="175">
  <si>
    <t>MOD186 Revenue Forecast Report</t>
  </si>
  <si>
    <t>Wales &amp; West Utilities Ltd</t>
  </si>
  <si>
    <t>DESCRIPTION</t>
  </si>
  <si>
    <t>LICENCE 
TERM</t>
  </si>
  <si>
    <t>2020/21</t>
  </si>
  <si>
    <t>2021/22</t>
  </si>
  <si>
    <t>2022/23</t>
  </si>
  <si>
    <t>2023/24</t>
  </si>
  <si>
    <t>2024/25</t>
  </si>
  <si>
    <t>2025/26</t>
  </si>
  <si>
    <t>ROW REF</t>
  </si>
  <si>
    <t>TABLE 1: TOTAL CHARGE ELEMENTS (LDZ + CUSTOMER + ECN)</t>
  </si>
  <si>
    <t>FORECAST RPI FACTOR</t>
  </si>
  <si>
    <t>RPIFt</t>
  </si>
  <si>
    <t>ASSUMED ANNUAL INFLATION FOR PRICE SETTING</t>
  </si>
  <si>
    <t>GRPIFt</t>
  </si>
  <si>
    <t>ACTUAL / FORECAST ANNUAL INFLATION</t>
  </si>
  <si>
    <t>DIFFERENCE (DRIVES t+2 RPI TRUE UP)</t>
  </si>
  <si>
    <t>PUt</t>
  </si>
  <si>
    <t>MODt</t>
  </si>
  <si>
    <t>TRUt</t>
  </si>
  <si>
    <t>BASE REVENUE (NOMINAL)</t>
  </si>
  <si>
    <t>BRt</t>
  </si>
  <si>
    <t>BUSINESS RATES ADJUSTMENT</t>
  </si>
  <si>
    <t>RBt</t>
  </si>
  <si>
    <t>LICENSE FEES ADJUSTMENT</t>
  </si>
  <si>
    <t>LFt</t>
  </si>
  <si>
    <t>PENSION DEFICIT ADJUSTMENT</t>
  </si>
  <si>
    <t>PDt</t>
  </si>
  <si>
    <t>OTHER PASS THROUGH: THIRD PARTY DAMAGE &amp; WATER INGRESS, THEFT OF GAS, MISC PASS THROUGH</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</si>
  <si>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</si>
  <si>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</si>
  <si>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</si>
  <si>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</si>
  <si>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</si>
  <si>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</si>
  <si>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</si>
  <si>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</si>
  <si>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</si>
  <si>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</si>
  <si>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</si>
  <si>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</si>
  <si>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</si>
  <si>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</si>
  <si>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</si>
  <si>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</si>
  <si>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</si>
  <si>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</si>
  <si>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</si>
  <si>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</si>
  <si>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</si>
  <si>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</si>
  <si>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</si>
  <si>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Kt</t>
  </si>
  <si>
    <t>MAXIMUM ALLOWED REVENUE</t>
  </si>
  <si>
    <t>ARt</t>
  </si>
  <si>
    <t>COLLECTABLE REVENUE</t>
  </si>
  <si>
    <t>Rt</t>
  </si>
  <si>
    <t>UNDER / OVER RECOVERY CARRIED FORWARDS</t>
  </si>
  <si>
    <t>ARt - Rt</t>
  </si>
  <si>
    <t>YEAR ON YEAR MOVEMENT IN ALLOWED REVENUE</t>
  </si>
  <si>
    <t>ADJUSTMENT FOR PRIOR YEAR OVER / UNDER RECOVERY</t>
  </si>
  <si>
    <t>IMPACT OF CHANGE IN ANNUAL LOAD FACTORS</t>
  </si>
  <si>
    <t>YEAR ON YEAR MOVEMENT IN AGGREGATE DEMAND</t>
  </si>
  <si>
    <t>TOTAL DISTRIBUTION CHARGES ARITHMETICAL PRICE CHANGE</t>
  </si>
  <si>
    <t>TABLE 2: Customer Bill based on a WWU average customer</t>
  </si>
  <si>
    <t>AVERAGE AQ PER DOMESTIC CUSTOMER (Kwh)</t>
  </si>
  <si>
    <t>TOTAL ANNUAL CHARGE (EXCL. ECN) (NOMINAL)</t>
  </si>
  <si>
    <t>TOTAL ANNUAL CHARGE (EXCL. ECN) (16/17 PRICES)</t>
  </si>
  <si>
    <t>% MOVEMENT IN DOMESTIC CUSTOMER BILL (16/17 PRICES)</t>
  </si>
  <si>
    <t>TABLE 2: ECN CHARGE ELEMENTS (NTS EXIT CAPACITY ONLY)</t>
  </si>
  <si>
    <t>INITIAL/REVISED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</si>
  <si>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</si>
  <si>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</si>
  <si>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</si>
  <si>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</si>
  <si>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</si>
  <si>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</si>
  <si>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</si>
  <si>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</si>
  <si>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TABLE 3: LDZ &amp; CUSTOMER CHARGE ELEMENTS</t>
  </si>
  <si>
    <t>DN ALLOWED REVENUE LESS ECN REVENUE</t>
  </si>
  <si>
    <t>DN COLLECTABLE REVENUE LESS ECN REVENUE</t>
  </si>
  <si>
    <t>UNDER / OVER RECOVERY CARRIED FORWARDS (LDZ &amp; CUSTOMER)</t>
  </si>
  <si>
    <t>LDZ &amp; CUSTOMER CHARGES ARITHMETICAL PRICE CHANGE</t>
  </si>
  <si>
    <t>TABLE 4: PCFM ADJUSTMENTS</t>
  </si>
  <si>
    <t>PCFM TERM</t>
  </si>
  <si>
    <t>COST OF DEBT</t>
  </si>
  <si>
    <t>CDE</t>
  </si>
  <si>
    <t>CORPORATION TAX RATE</t>
  </si>
  <si>
    <t>CT</t>
  </si>
  <si>
    <t>COST OF DEBT ADJUSTMENT</t>
  </si>
  <si>
    <t>CDE £ IMPACT</t>
  </si>
  <si>
    <t>TAX TRIGGER EVENT</t>
  </si>
  <si>
    <t>TTE</t>
  </si>
  <si>
    <t>TAX LIABILITY - GEARING/INTEREST COSTS</t>
  </si>
  <si>
    <t>TGIE</t>
  </si>
  <si>
    <t>PENSION SCHEME ESTABLISHED DEFICIT</t>
  </si>
  <si>
    <t>EDE</t>
  </si>
  <si>
    <t>PENSION SCHEME ADMINISTRATION &amp; PPF LEVY</t>
  </si>
  <si>
    <t>APFE</t>
  </si>
  <si>
    <t>SPECIFIED FINANCIAL ADJUSTMENTS</t>
  </si>
  <si>
    <t>LEGACY CAPEX RAV ADJUSTMENT</t>
  </si>
  <si>
    <t>LRAV</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</si>
  <si>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</si>
  <si>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</si>
  <si>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</si>
  <si>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</si>
  <si>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</si>
  <si>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</si>
  <si>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</si>
  <si>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</si>
  <si>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</si>
  <si>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</si>
  <si>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SPECIFIED STREETWORKS</t>
  </si>
  <si>
    <t>IAESW</t>
  </si>
  <si>
    <t>CHANGE TO CONNECTION CHARGING BOUNDARY</t>
  </si>
  <si>
    <t>IAECCB</t>
  </si>
  <si>
    <t>SMART METERING ROLL-OUT</t>
  </si>
  <si>
    <t>IAESM</t>
  </si>
  <si>
    <t>LARGE LOAD CONNECTIONS</t>
  </si>
  <si>
    <t>IAELLC</t>
  </si>
  <si>
    <t>FUEL POOR NETWORK EXTENSIONS</t>
  </si>
  <si>
    <t>IAEFP</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</si>
  <si>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</si>
  <si>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</si>
  <si>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</si>
  <si>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</si>
  <si>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</si>
  <si>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</si>
  <si>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</si>
  <si>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</si>
  <si>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</si>
  <si>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</si>
  <si>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</si>
  <si>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</si>
  <si>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 (rounded to 2.d.p)</t>
  </si>
  <si>
    <t>TABLE 5: RISKS AND SENSITIVITIES</t>
  </si>
  <si>
    <t>Assumptions / Points to note</t>
  </si>
  <si>
    <t xml:space="preserve">Used latest published view by HMT </t>
  </si>
  <si>
    <t>OTHER PASS THROUGH: 
THIRD PARTY DAMAGE &amp; WATER INGRESS, THEFT OF GAS, MISC PASS THROUGH</t>
  </si>
  <si>
    <t>From October 20 costs reflect final and indicative NTS charges based on postage stamp methodology</t>
  </si>
  <si>
    <t xml:space="preserve">Reflects the benefit of removing more at risk pipes earlier in the control and management of our network. </t>
  </si>
  <si>
    <t>Gas price forecast is decreasing which increases negative cost true up 2 years later</t>
  </si>
  <si>
    <t>YEAR ON YEAR MOVEMENT IN ALLOWED REVENUE plus impact of mid year price change in 18/19</t>
  </si>
  <si>
    <t>2020/21 reflects final charges notice published January 20</t>
  </si>
  <si>
    <t>% MOVEMENT IN DOMESTIC CUSTOMER BILL</t>
  </si>
  <si>
    <t>TABLE 3: ECN CHARGE ELEMENTS (NTS EXIT CAPACITY ONLY)</t>
  </si>
  <si>
    <t xml:space="preserve"> GD2 figures reflect 'Postage Stamp' methodology, updated to final  NTS prices published on Friday 12 June notice and indicative prices for forecast years</t>
  </si>
  <si>
    <t>TABLE 4: LDZ &amp; CUSTOMER CHARGE ELEMENTS</t>
  </si>
  <si>
    <t>TABLE 5: PCFM ADJUSTMENTS</t>
  </si>
  <si>
    <t>Cost of debt decreases in line in line with the iboxx index</t>
  </si>
  <si>
    <t>2020/21 reflects change in the special rate pool allowance from 8% to 6%</t>
  </si>
  <si>
    <t>TABLE 6: RISKS AND SENSITIVITIES</t>
  </si>
  <si>
    <t xml:space="preserve"> </t>
  </si>
  <si>
    <t>FORECAST CPI FACTOR</t>
  </si>
  <si>
    <t>CPI</t>
  </si>
  <si>
    <t xml:space="preserve">2021/22 finalised in December 2020.  </t>
  </si>
  <si>
    <t>OPENING BASE REVENUE ALLOWANCE (2009/10 PRICES for GD1, 2018/19 prices for GD2)</t>
  </si>
  <si>
    <t>RIIO 1 - as set at Final proposals, amended through the AIP.  Base revenue figures brought in line with PCFM.  GD2 base revenue figures are based on the December 20 Final Determinations.  Updated for Exit Capacity base allowance due to RRC changes after determinations were published.  Note that GD2 figures are in 2018/19 prices (20/21 in 09/10 prices)</t>
  </si>
  <si>
    <t>Large increase in 2017/18 rates valuation passes through in T+2</t>
  </si>
  <si>
    <t>No forecast in GD2 for Theft of gas recoveries.   £0.9 in 20/21 reflects the Together Energy, Shell Energy and OVO Last resort supply claims.   21/22 represents OVO, Scottish Power and EDF claims</t>
  </si>
  <si>
    <t>Undercollection in 20/21 following shipper reductions to SOQs after prices were set</t>
  </si>
  <si>
    <t>Large cost true up in 21/22 reflects a reduction in cost in 19/20.  WWU had previously  increased base allowance in this year on the basis of uindicatives at the time</t>
  </si>
  <si>
    <t xml:space="preserve">Legacy adjustment in 21/22 relating to historic errors on tax clawback calculations </t>
  </si>
  <si>
    <t xml:space="preserve">Uses OBR forecasts </t>
  </si>
  <si>
    <t>Per December 20 PCFM</t>
  </si>
  <si>
    <t>Note all figures below are in 09/10 prices</t>
  </si>
  <si>
    <r>
      <t xml:space="preserve">OPENING BASE REVENUE ALLOWANCE </t>
    </r>
    <r>
      <rPr>
        <b/>
        <sz val="11"/>
        <color theme="1"/>
        <rFont val="Calibri"/>
        <family val="2"/>
        <scheme val="minor"/>
      </rPr>
      <t>(2009/10 PRICES for GD1, 2018/19 prices for GD2)</t>
    </r>
  </si>
  <si>
    <t>PRICE CONTROL FINANCIAL MODEL ITERATION ADJUSTMENT (2009/10 PRICES for GD1, 2018/19 prices for GD2)</t>
  </si>
  <si>
    <r>
      <t xml:space="preserve">PRICE CONTROL FINANCIAL MODEL ITERATION ADJUSTMENT </t>
    </r>
    <r>
      <rPr>
        <b/>
        <sz val="11"/>
        <color theme="1"/>
        <rFont val="Calibri"/>
        <family val="2"/>
        <scheme val="minor"/>
      </rPr>
      <t>(2009/10 PRICES for GD1, 2018/19 prices for GD2)</t>
    </r>
  </si>
  <si>
    <t>RPI TRUE UP  (2009/10 PRICES for GD1, 2018/19 prices for GD2)</t>
  </si>
  <si>
    <r>
      <t xml:space="preserve">RPI TRUE UP  </t>
    </r>
    <r>
      <rPr>
        <b/>
        <sz val="11"/>
        <color theme="1"/>
        <rFont val="Calibri"/>
        <family val="2"/>
        <scheme val="minor"/>
      </rPr>
      <t>(2009/10 PRICES for GD1, 2018/19 prices for GD2)</t>
    </r>
  </si>
  <si>
    <t>UPLIFT TO NOMINAL PRICES USING RPIFt / CPI rate</t>
  </si>
  <si>
    <t>UPLIFT TO NOMINAL PRICES USING RPIFt / CPI conversion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</si>
</sst>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0.000"/>
    <numFmt numFmtId="165" formatCode="0.00%;\(0.00%\);\-"/>
    <numFmt numFmtId="166" formatCode="#,##0.00_ ;[Red]\-#,##0.00\ "/>
    <numFmt numFmtId="167" formatCode="_-* #,##0.000_-;\-* #,##0.000_-;_-* &quot;-&quot;??_-;_-@_-"/>
    <numFmt numFmtId="168" formatCode="#,##0.0,,;\(#,##0.0,,\);\-"/>
    <numFmt numFmtId="169" formatCode="0.0%"/>
    <numFmt numFmtId="170" formatCode="\+#,##0.0%;\(#,##0.0%\);\-"/>
    <numFmt numFmtId="171" formatCode="_-* #,##0_-;\-* #,##0_-;_-* &quot;-&quot;??_-;_-@_-"/>
  </numFmts>
  <fonts count="26" x14ac:knownFonts="1">
    <font>
      <sz val="10"/>
      <color theme="1"/>
      <name val="Verdana"/>
      <family val="2"/>
    </font>
    <font>
      <sz val="11"/>
      <color theme="1"/>
      <name val="Calibri"/>
      <family val="2"/>
      <scheme val="minor"/>
    </font>
    <font>
      <sz val="10"/>
      <color theme="1"/>
      <name val="Verdana"/>
      <family val="2"/>
    </font>
    <font>
      <sz val="10"/>
      <color theme="1"/>
      <name val="Calibri"/>
      <family val="2"/>
      <scheme val="minor"/>
    </font>
    <font>
      <b/>
      <sz val="11"/>
      <color theme="1"/>
      <name val="Calibri"/>
      <family val="2"/>
      <scheme val="minor"/>
    </font>
    <font>
      <sz val="14"/>
      <color theme="1"/>
      <name val="Calibri"/>
      <family val="2"/>
      <scheme val="minor"/>
    </font>
    <font>
      <b/>
      <sz val="14"/>
      <color rgb="FF000000"/>
      <name val="Calibri"/>
      <family val="2"/>
      <scheme val="minor"/>
    </font>
    <font>
      <b/>
      <sz val="14"/>
      <color theme="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1"/>
      <color rgb="FF000000"/>
      <name val="Calibri"/>
      <family val="2"/>
      <scheme val="minor"/>
    </font>
    <font>
      <b/>
      <sz val="12"/>
      <color rgb="FF000000"/>
      <name val="Calibri"/>
      <family val="2"/>
      <scheme val="minor"/>
    </font>
    <font>
      <b/>
      <sz val="12"/>
      <color rgb="FFFFFFFF"/>
      <name val="Calibri"/>
      <family val="2"/>
    </font>
    <font>
      <b/>
      <sz val="14"/>
      <color theme="1"/>
      <name val="Calibri"/>
      <family val="2"/>
      <scheme val="minor"/>
    </font>
    <font>
      <b/>
      <sz val="11"/>
      <color rgb="FFFF0000"/>
      <name val="Calibri"/>
      <family val="2"/>
    </font>
    <font>
      <sz val="11"/>
      <name val="Calibri"/>
      <family val="2"/>
    </font>
    <font>
      <i/>
      <sz val="11"/>
      <name val="Calibri"/>
      <family val="2"/>
    </font>
    <font>
      <sz val="11"/>
      <color rgb="FF000000"/>
      <name val="Calibri"/>
      <family val="2"/>
    </font>
    <font>
      <b/>
      <sz val="11"/>
      <color theme="0"/>
      <name val="Calibri"/>
      <family val="2"/>
    </font>
    <font>
      <i/>
      <sz val="10"/>
      <color theme="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rgb="FFF79646"/>
        <bgColor indexed="64"/>
      </patternFill>
    </fill>
    <fill>
      <patternFill patternType="solid">
        <fgColor rgb="FFF79646"/>
        <bgColor rgb="FF000000"/>
      </patternFill>
    </fill>
    <fill>
      <patternFill patternType="solid">
        <fgColor rgb="FFFFFFFF"/>
        <bgColor rgb="FF000000"/>
      </patternFill>
    </fill>
    <fill>
      <patternFill patternType="solid">
        <fgColor rgb="FFBFBFBF"/>
        <bgColor rgb="FF000000"/>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9" fontId="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2" fillId="0" borderId="0"/>
    <xf numFmtId="0" fontId="12" fillId="0" borderId="0"/>
    <xf numFmtId="9" fontId="12" fillId="0" borderId="0" applyFont="0" applyFill="0" applyBorder="0" applyAlignment="0" applyProtection="0"/>
    <xf numFmtId="9" fontId="2" fillId="0" borderId="0" applyFont="0" applyFill="0" applyBorder="0" applyAlignment="0" applyProtection="0"/>
  </cellStyleXfs>
  <cellXfs count="22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right"/>
    </xf>
    <xf numFmtId="0" fontId="3" fillId="0" borderId="0" xfId="0" applyFont="1"/>
    <xf numFmtId="0" fontId="5" fillId="0" borderId="0" xfId="0" applyFont="1" applyAlignment="1">
      <alignment horizontal="center" vertical="center"/>
    </xf>
    <xf numFmtId="0" fontId="6" fillId="0" borderId="0" xfId="0" applyFont="1" applyFill="1" applyBorder="1" applyAlignment="1">
      <alignment horizontal="center" vertical="center"/>
    </xf>
    <xf numFmtId="0" fontId="5" fillId="0" borderId="0" xfId="0" applyFont="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0" fillId="0" borderId="0" xfId="0" applyFont="1" applyBorder="1" applyAlignment="1">
      <alignment horizontal="center" vertical="center"/>
    </xf>
    <xf numFmtId="0" fontId="4" fillId="0" borderId="4" xfId="0" applyFont="1" applyBorder="1" applyAlignment="1">
      <alignment horizontal="center" vertical="center"/>
    </xf>
    <xf numFmtId="0" fontId="11" fillId="0" borderId="4" xfId="0" applyFont="1" applyFill="1" applyBorder="1" applyAlignment="1">
      <alignment horizontal="left" vertical="center" indent="1"/>
    </xf>
    <xf numFmtId="0" fontId="11" fillId="0" borderId="4" xfId="0" applyFont="1" applyFill="1" applyBorder="1" applyAlignment="1">
      <alignment horizontal="center" vertical="center"/>
    </xf>
    <xf numFmtId="0" fontId="11" fillId="0" borderId="0" xfId="0" applyFont="1" applyFill="1" applyAlignment="1">
      <alignment horizontal="center" vertical="center"/>
    </xf>
    <xf numFmtId="164" fontId="11" fillId="0" borderId="4" xfId="0" applyNumberFormat="1" applyFont="1" applyFill="1" applyBorder="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10" fontId="11" fillId="0" borderId="4" xfId="2" applyNumberFormat="1" applyFont="1" applyFill="1" applyBorder="1" applyAlignment="1">
      <alignment horizontal="right" vertical="center"/>
    </xf>
    <xf numFmtId="0" fontId="11" fillId="2" borderId="4" xfId="0" applyFont="1" applyFill="1" applyBorder="1" applyAlignment="1">
      <alignment horizontal="center" vertical="center"/>
    </xf>
    <xf numFmtId="165" fontId="11" fillId="0" borderId="4" xfId="0" applyNumberFormat="1" applyFont="1" applyFill="1" applyBorder="1" applyAlignment="1">
      <alignment horizontal="right" vertical="center"/>
    </xf>
    <xf numFmtId="0" fontId="3" fillId="0" borderId="0" xfId="0" applyFont="1" applyFill="1" applyAlignment="1">
      <alignment horizontal="left" vertical="center" indent="1"/>
    </xf>
    <xf numFmtId="0" fontId="3"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Alignment="1">
      <alignment horizontal="right"/>
    </xf>
    <xf numFmtId="0" fontId="3" fillId="0" borderId="4" xfId="0" applyFont="1" applyFill="1" applyBorder="1" applyAlignment="1">
      <alignment horizontal="left" vertical="center" indent="1"/>
    </xf>
    <xf numFmtId="0" fontId="3" fillId="0" borderId="4" xfId="0" applyFont="1" applyFill="1" applyBorder="1" applyAlignment="1">
      <alignment horizontal="center" vertical="center"/>
    </xf>
    <xf numFmtId="43" fontId="12" fillId="0" borderId="4" xfId="2" applyNumberFormat="1" applyFont="1" applyFill="1" applyBorder="1" applyAlignment="1">
      <alignment horizontal="right" vertical="center"/>
    </xf>
    <xf numFmtId="0" fontId="3" fillId="2" borderId="4"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center" vertical="center"/>
    </xf>
    <xf numFmtId="0" fontId="3" fillId="0" borderId="4" xfId="0" applyFont="1" applyFill="1" applyBorder="1" applyAlignment="1">
      <alignment horizontal="left" vertical="center" wrapText="1" indent="1"/>
    </xf>
    <xf numFmtId="0" fontId="3" fillId="0" borderId="4" xfId="0" applyFont="1" applyFill="1" applyBorder="1" applyAlignment="1">
      <alignment horizontal="center" vertical="center" wrapText="1"/>
    </xf>
    <xf numFmtId="167" fontId="12" fillId="0" borderId="4" xfId="2" applyNumberFormat="1" applyFont="1" applyFill="1" applyBorder="1" applyAlignment="1">
      <alignment horizontal="right" vertical="center"/>
    </xf>
    <xf numFmtId="0" fontId="3" fillId="0" borderId="0" xfId="0" applyFont="1" applyFill="1" applyAlignment="1">
      <alignmen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center" vertical="center"/>
    </xf>
    <xf numFmtId="168" fontId="12" fillId="0" borderId="0" xfId="2" applyNumberFormat="1" applyFont="1" applyFill="1" applyBorder="1" applyAlignment="1">
      <alignment horizontal="right" vertical="center"/>
    </xf>
    <xf numFmtId="0" fontId="4" fillId="0" borderId="0" xfId="0" applyFont="1" applyFill="1" applyAlignment="1">
      <alignment horizontal="center" vertical="center"/>
    </xf>
    <xf numFmtId="0" fontId="3" fillId="0" borderId="0" xfId="0" applyFont="1" applyFill="1" applyBorder="1" applyAlignment="1">
      <alignment vertical="center"/>
    </xf>
    <xf numFmtId="169" fontId="12" fillId="0" borderId="4" xfId="1" applyNumberFormat="1" applyFont="1" applyFill="1" applyBorder="1" applyAlignment="1">
      <alignment horizontal="right" vertical="center"/>
    </xf>
    <xf numFmtId="170" fontId="12" fillId="3" borderId="4" xfId="2" applyNumberFormat="1" applyFont="1" applyFill="1" applyBorder="1" applyAlignment="1">
      <alignment horizontal="right" vertical="center"/>
    </xf>
    <xf numFmtId="0" fontId="4" fillId="0" borderId="0" xfId="0" applyFont="1" applyAlignment="1">
      <alignment vertical="center"/>
    </xf>
    <xf numFmtId="171" fontId="12" fillId="0" borderId="4" xfId="2" applyNumberFormat="1" applyFont="1" applyFill="1" applyBorder="1" applyAlignment="1">
      <alignment horizontal="right" vertical="center"/>
    </xf>
    <xf numFmtId="44" fontId="11" fillId="3" borderId="4" xfId="2" applyNumberFormat="1" applyFont="1" applyFill="1" applyBorder="1" applyAlignment="1">
      <alignment horizontal="right" vertical="center"/>
    </xf>
    <xf numFmtId="10" fontId="11" fillId="3" borderId="4" xfId="2" applyNumberFormat="1" applyFont="1" applyFill="1" applyBorder="1" applyAlignment="1">
      <alignment horizontal="right" vertical="center"/>
    </xf>
    <xf numFmtId="0" fontId="16" fillId="0" borderId="4" xfId="0" applyFont="1" applyFill="1" applyBorder="1" applyAlignment="1">
      <alignment horizontal="center" vertical="center"/>
    </xf>
    <xf numFmtId="0" fontId="3" fillId="0" borderId="7" xfId="0" applyFont="1" applyFill="1" applyBorder="1" applyAlignment="1">
      <alignment horizontal="left" vertical="center" indent="1"/>
    </xf>
    <xf numFmtId="0" fontId="3" fillId="2" borderId="7" xfId="0" applyFont="1" applyFill="1" applyBorder="1" applyAlignment="1">
      <alignment horizontal="center" vertical="center"/>
    </xf>
    <xf numFmtId="43" fontId="12" fillId="3" borderId="4" xfId="2" applyNumberFormat="1" applyFont="1" applyFill="1" applyBorder="1" applyAlignment="1">
      <alignment horizontal="right" vertical="center"/>
    </xf>
    <xf numFmtId="0" fontId="16" fillId="0" borderId="0" xfId="0" applyFont="1" applyFill="1" applyBorder="1" applyAlignment="1">
      <alignment horizontal="center" vertical="center"/>
    </xf>
    <xf numFmtId="0" fontId="3" fillId="0" borderId="1" xfId="0" applyFont="1" applyFill="1" applyBorder="1" applyAlignment="1">
      <alignment horizontal="left" vertical="center" indent="1"/>
    </xf>
    <xf numFmtId="0" fontId="3" fillId="0" borderId="4" xfId="0" applyFont="1" applyBorder="1" applyAlignment="1">
      <alignment horizontal="left" vertical="center" indent="1"/>
    </xf>
    <xf numFmtId="0" fontId="3" fillId="3" borderId="0" xfId="0" applyFont="1" applyFill="1"/>
    <xf numFmtId="170" fontId="12" fillId="0" borderId="4" xfId="2" applyNumberFormat="1" applyFont="1" applyFill="1" applyBorder="1" applyAlignment="1">
      <alignment horizontal="right" vertical="center"/>
    </xf>
    <xf numFmtId="0" fontId="12" fillId="0" borderId="0" xfId="0" applyFont="1" applyFill="1" applyBorder="1" applyAlignment="1">
      <alignment horizontal="right" vertical="center"/>
    </xf>
    <xf numFmtId="0" fontId="12" fillId="0" borderId="0" xfId="3" applyFont="1"/>
    <xf numFmtId="0" fontId="8" fillId="0" borderId="0" xfId="0" applyFont="1" applyAlignment="1">
      <alignment horizontal="center" vertical="center" wrapText="1"/>
    </xf>
    <xf numFmtId="0" fontId="17" fillId="0" borderId="0" xfId="0" applyFont="1" applyFill="1" applyBorder="1" applyAlignment="1">
      <alignment horizontal="center" vertical="center" wrapText="1"/>
    </xf>
    <xf numFmtId="0" fontId="8" fillId="0" borderId="0" xfId="0" applyFont="1" applyAlignment="1">
      <alignment vertical="center" wrapText="1"/>
    </xf>
    <xf numFmtId="0" fontId="11" fillId="0" borderId="0" xfId="3" applyFont="1" applyAlignment="1">
      <alignment horizontal="center" vertical="center"/>
    </xf>
    <xf numFmtId="0" fontId="3" fillId="4" borderId="1" xfId="0" applyFont="1" applyFill="1" applyBorder="1" applyAlignment="1" applyProtection="1">
      <alignment horizontal="left" vertical="center" indent="1"/>
      <protection locked="0"/>
    </xf>
    <xf numFmtId="0" fontId="3" fillId="4" borderId="4" xfId="0" applyFont="1" applyFill="1" applyBorder="1" applyAlignment="1" applyProtection="1">
      <alignment horizontal="left" vertical="center" indent="1"/>
      <protection locked="0"/>
    </xf>
    <xf numFmtId="168" fontId="12" fillId="4" borderId="4" xfId="2" applyNumberFormat="1" applyFont="1" applyFill="1" applyBorder="1" applyAlignment="1" applyProtection="1">
      <alignment horizontal="right" vertical="center"/>
      <protection locked="0"/>
    </xf>
    <xf numFmtId="0" fontId="3" fillId="4" borderId="1" xfId="0" applyNumberFormat="1" applyFont="1" applyFill="1" applyBorder="1" applyAlignment="1" applyProtection="1">
      <alignment horizontal="left" vertical="center" indent="1"/>
      <protection locked="0"/>
    </xf>
    <xf numFmtId="0" fontId="3" fillId="4" borderId="4" xfId="0" applyFont="1" applyFill="1" applyBorder="1" applyAlignment="1" applyProtection="1">
      <alignment horizontal="left" vertical="center"/>
      <protection locked="0"/>
    </xf>
    <xf numFmtId="0" fontId="3" fillId="4" borderId="1" xfId="0" applyNumberFormat="1"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0" borderId="0" xfId="0" applyFont="1" applyFill="1" applyBorder="1"/>
    <xf numFmtId="0" fontId="7" fillId="5" borderId="1" xfId="0" applyFont="1" applyFill="1" applyBorder="1" applyAlignment="1">
      <alignment vertical="center" wrapText="1"/>
    </xf>
    <xf numFmtId="0" fontId="7" fillId="5" borderId="2" xfId="0" applyFont="1" applyFill="1" applyBorder="1" applyAlignment="1">
      <alignment vertical="center" wrapText="1"/>
    </xf>
    <xf numFmtId="0" fontId="9" fillId="5" borderId="1" xfId="0" applyFont="1" applyFill="1" applyBorder="1" applyAlignment="1">
      <alignment horizontal="left" vertical="center" wrapText="1" indent="1"/>
    </xf>
    <xf numFmtId="0" fontId="9" fillId="5" borderId="3" xfId="0" applyFont="1" applyFill="1" applyBorder="1" applyAlignment="1">
      <alignment horizontal="center" vertical="center" wrapText="1"/>
    </xf>
    <xf numFmtId="0" fontId="9" fillId="5" borderId="4" xfId="0" applyFont="1" applyFill="1" applyBorder="1" applyAlignment="1">
      <alignment horizontal="right" vertical="center" wrapText="1"/>
    </xf>
    <xf numFmtId="0" fontId="7" fillId="5" borderId="1" xfId="0" applyFont="1" applyFill="1" applyBorder="1" applyAlignment="1">
      <alignment vertical="center"/>
    </xf>
    <xf numFmtId="0" fontId="7" fillId="5" borderId="2" xfId="0" applyFont="1" applyFill="1" applyBorder="1" applyAlignment="1">
      <alignment horizontal="left" vertical="center" wrapText="1"/>
    </xf>
    <xf numFmtId="0" fontId="9" fillId="5" borderId="4" xfId="0" applyFont="1" applyFill="1" applyBorder="1" applyAlignment="1">
      <alignment horizontal="left" vertical="center" indent="1"/>
    </xf>
    <xf numFmtId="0" fontId="9" fillId="5" borderId="4" xfId="0" applyFont="1" applyFill="1" applyBorder="1" applyAlignment="1">
      <alignment horizontal="center" vertical="center"/>
    </xf>
    <xf numFmtId="43" fontId="14" fillId="5" borderId="4" xfId="2" applyNumberFormat="1" applyFont="1" applyFill="1" applyBorder="1" applyAlignment="1">
      <alignment horizontal="right" vertical="center"/>
    </xf>
    <xf numFmtId="0" fontId="14" fillId="5" borderId="5" xfId="0" applyFont="1" applyFill="1" applyBorder="1" applyAlignment="1">
      <alignment horizontal="left" vertical="center" indent="1"/>
    </xf>
    <xf numFmtId="0" fontId="15" fillId="5" borderId="6" xfId="0" applyFont="1" applyFill="1" applyBorder="1" applyAlignment="1">
      <alignment horizontal="left" vertical="center" indent="1"/>
    </xf>
    <xf numFmtId="169" fontId="15" fillId="5" borderId="4" xfId="1" applyNumberFormat="1" applyFont="1" applyFill="1" applyBorder="1" applyAlignment="1">
      <alignment horizontal="right" vertical="center"/>
    </xf>
    <xf numFmtId="0" fontId="7" fillId="5" borderId="1" xfId="0" applyFont="1" applyFill="1" applyBorder="1" applyAlignment="1">
      <alignment horizontal="left" vertical="center"/>
    </xf>
    <xf numFmtId="0" fontId="9" fillId="5" borderId="1" xfId="0" applyFont="1" applyFill="1" applyBorder="1" applyAlignment="1">
      <alignment horizontal="left" vertical="center" indent="1"/>
    </xf>
    <xf numFmtId="0" fontId="15" fillId="5" borderId="3" xfId="0" applyFont="1" applyFill="1" applyBorder="1" applyAlignment="1">
      <alignment horizontal="left" vertical="center" indent="1"/>
    </xf>
    <xf numFmtId="0" fontId="14" fillId="5" borderId="1" xfId="0" applyFont="1" applyFill="1" applyBorder="1" applyAlignment="1">
      <alignment horizontal="left" vertical="center" indent="1"/>
    </xf>
    <xf numFmtId="0" fontId="7" fillId="5" borderId="1" xfId="0" applyFont="1" applyFill="1" applyBorder="1" applyAlignment="1">
      <alignment horizontal="left" vertical="center" wrapText="1"/>
    </xf>
    <xf numFmtId="170" fontId="14" fillId="5" borderId="4" xfId="2" applyNumberFormat="1" applyFont="1" applyFill="1" applyBorder="1" applyAlignment="1">
      <alignment horizontal="right" vertical="center"/>
    </xf>
    <xf numFmtId="0" fontId="14" fillId="5" borderId="4" xfId="0" applyFont="1" applyFill="1" applyBorder="1" applyAlignment="1">
      <alignment horizontal="left" vertical="center" indent="1"/>
    </xf>
    <xf numFmtId="0" fontId="15" fillId="5" borderId="4" xfId="0" applyFont="1" applyFill="1" applyBorder="1" applyAlignment="1">
      <alignment horizontal="left" vertical="center" indent="1"/>
    </xf>
    <xf numFmtId="0" fontId="7" fillId="5" borderId="2" xfId="0" applyFont="1" applyFill="1" applyBorder="1" applyAlignment="1">
      <alignment horizontal="left" vertical="center"/>
    </xf>
    <xf numFmtId="0" fontId="3" fillId="0" borderId="0" xfId="0" applyFont="1" applyFill="1"/>
    <xf numFmtId="0" fontId="12" fillId="0" borderId="0" xfId="4" applyAlignment="1">
      <alignment horizontal="center" vertical="center"/>
    </xf>
    <xf numFmtId="0" fontId="4" fillId="0" borderId="0" xfId="4" applyFont="1" applyAlignment="1">
      <alignment horizontal="center" vertical="center"/>
    </xf>
    <xf numFmtId="0" fontId="12" fillId="0" borderId="0" xfId="4" applyAlignment="1">
      <alignment vertical="center"/>
    </xf>
    <xf numFmtId="0" fontId="12" fillId="0" borderId="0" xfId="4" applyAlignment="1">
      <alignment horizontal="left" vertical="center" indent="1"/>
    </xf>
    <xf numFmtId="0" fontId="3" fillId="0" borderId="0" xfId="5" applyFont="1" applyAlignment="1">
      <alignment horizontal="right"/>
    </xf>
    <xf numFmtId="0" fontId="12" fillId="0" borderId="0" xfId="4"/>
    <xf numFmtId="0" fontId="7" fillId="5" borderId="1" xfId="4" applyFont="1" applyFill="1" applyBorder="1" applyAlignment="1">
      <alignment horizontal="left" vertical="center" wrapText="1" indent="1"/>
    </xf>
    <xf numFmtId="0" fontId="5" fillId="5" borderId="2" xfId="4" applyFont="1" applyFill="1" applyBorder="1" applyAlignment="1">
      <alignment horizontal="left" vertical="center" wrapText="1" indent="1"/>
    </xf>
    <xf numFmtId="0" fontId="5" fillId="5" borderId="2" xfId="4" applyFont="1" applyFill="1" applyBorder="1" applyAlignment="1">
      <alignment horizontal="left" vertical="center" indent="1"/>
    </xf>
    <xf numFmtId="0" fontId="5" fillId="5" borderId="2" xfId="5" applyFont="1" applyFill="1" applyBorder="1" applyAlignment="1">
      <alignment horizontal="right" vertical="center" indent="1"/>
    </xf>
    <xf numFmtId="0" fontId="12" fillId="5" borderId="2" xfId="4" applyFill="1" applyBorder="1"/>
    <xf numFmtId="0" fontId="12" fillId="5" borderId="3" xfId="4" applyFill="1" applyBorder="1"/>
    <xf numFmtId="0" fontId="4" fillId="0" borderId="0" xfId="4" applyFont="1" applyBorder="1" applyAlignment="1">
      <alignment horizontal="center" vertical="center" wrapText="1"/>
    </xf>
    <xf numFmtId="0" fontId="4" fillId="0" borderId="0" xfId="4" applyFont="1" applyBorder="1" applyAlignment="1">
      <alignment vertical="center" wrapText="1"/>
    </xf>
    <xf numFmtId="0" fontId="8" fillId="0" borderId="0" xfId="4" applyFont="1" applyBorder="1" applyAlignment="1">
      <alignment horizontal="center" vertical="center" wrapText="1"/>
    </xf>
    <xf numFmtId="0" fontId="8" fillId="0" borderId="0" xfId="4" applyFont="1" applyBorder="1" applyAlignment="1">
      <alignment vertical="center" wrapText="1"/>
    </xf>
    <xf numFmtId="0" fontId="9" fillId="5" borderId="1" xfId="4" applyFont="1" applyFill="1" applyBorder="1" applyAlignment="1">
      <alignment horizontal="left" vertical="center" wrapText="1" indent="1"/>
    </xf>
    <xf numFmtId="0" fontId="9" fillId="5" borderId="3" xfId="4" applyFont="1" applyFill="1" applyBorder="1" applyAlignment="1">
      <alignment horizontal="center" vertical="center" wrapText="1"/>
    </xf>
    <xf numFmtId="0" fontId="10" fillId="0" borderId="0" xfId="4" applyFont="1" applyBorder="1" applyAlignment="1">
      <alignment horizontal="center" vertical="center"/>
    </xf>
    <xf numFmtId="0" fontId="9" fillId="5" borderId="4" xfId="5" applyFont="1" applyFill="1" applyBorder="1" applyAlignment="1">
      <alignment horizontal="right" vertical="center" wrapText="1"/>
    </xf>
    <xf numFmtId="0" fontId="18" fillId="6" borderId="4" xfId="4" applyFont="1" applyFill="1" applyBorder="1" applyAlignment="1">
      <alignment horizontal="center" vertical="center" wrapText="1"/>
    </xf>
    <xf numFmtId="0" fontId="2" fillId="0" borderId="0" xfId="4" applyFont="1" applyFill="1" applyBorder="1"/>
    <xf numFmtId="0" fontId="19" fillId="0" borderId="0" xfId="4" applyFont="1" applyBorder="1" applyAlignment="1">
      <alignment horizontal="center" vertical="center" wrapText="1"/>
    </xf>
    <xf numFmtId="0" fontId="14" fillId="5" borderId="4" xfId="4" applyFont="1" applyFill="1" applyBorder="1" applyAlignment="1">
      <alignment horizontal="center" vertical="center" wrapText="1"/>
    </xf>
    <xf numFmtId="0" fontId="19" fillId="0" borderId="0" xfId="4" applyFont="1" applyBorder="1" applyAlignment="1">
      <alignment vertical="center" wrapText="1"/>
    </xf>
    <xf numFmtId="0" fontId="11" fillId="5" borderId="2" xfId="6" applyFont="1" applyFill="1" applyBorder="1" applyAlignment="1">
      <alignment horizontal="center" vertical="center"/>
    </xf>
    <xf numFmtId="0" fontId="20" fillId="6" borderId="3" xfId="4" applyFont="1" applyFill="1" applyBorder="1" applyAlignment="1">
      <alignment horizontal="left" vertical="center" indent="1"/>
    </xf>
    <xf numFmtId="0" fontId="4" fillId="0" borderId="4" xfId="4" applyFont="1" applyBorder="1" applyAlignment="1">
      <alignment horizontal="center" vertical="center"/>
    </xf>
    <xf numFmtId="0" fontId="11" fillId="0" borderId="4" xfId="4" applyFont="1" applyFill="1" applyBorder="1" applyAlignment="1">
      <alignment horizontal="left" vertical="center" indent="1"/>
    </xf>
    <xf numFmtId="0" fontId="11" fillId="0" borderId="4" xfId="4" applyFont="1" applyFill="1" applyBorder="1" applyAlignment="1">
      <alignment horizontal="center" vertical="center"/>
    </xf>
    <xf numFmtId="0" fontId="11" fillId="0" borderId="0" xfId="4" applyFont="1" applyFill="1" applyAlignment="1">
      <alignment horizontal="center" vertical="center"/>
    </xf>
    <xf numFmtId="0" fontId="11" fillId="0" borderId="0" xfId="4" applyFont="1" applyAlignment="1">
      <alignment horizontal="center" vertical="center"/>
    </xf>
    <xf numFmtId="0" fontId="11" fillId="0" borderId="0" xfId="4" applyFont="1" applyAlignment="1">
      <alignment vertical="center"/>
    </xf>
    <xf numFmtId="10" fontId="22" fillId="0" borderId="4" xfId="7" applyNumberFormat="1" applyFont="1" applyFill="1" applyBorder="1" applyAlignment="1">
      <alignment horizontal="center" vertical="center"/>
    </xf>
    <xf numFmtId="0" fontId="12" fillId="0" borderId="0" xfId="4" applyFill="1"/>
    <xf numFmtId="0" fontId="12" fillId="0" borderId="0" xfId="4" applyAlignment="1">
      <alignment wrapText="1"/>
    </xf>
    <xf numFmtId="0" fontId="12" fillId="0" borderId="0" xfId="4" applyFill="1" applyAlignment="1">
      <alignment horizontal="left" vertical="center" indent="1"/>
    </xf>
    <xf numFmtId="0" fontId="12" fillId="0" borderId="0" xfId="4" applyFill="1" applyAlignment="1">
      <alignment horizontal="center" vertical="center"/>
    </xf>
    <xf numFmtId="0" fontId="12" fillId="0" borderId="0" xfId="5" applyFont="1" applyAlignment="1">
      <alignment horizontal="right"/>
    </xf>
    <xf numFmtId="0" fontId="21" fillId="0" borderId="0" xfId="4" applyFont="1" applyFill="1" applyBorder="1" applyAlignment="1">
      <alignment horizontal="center" vertical="center"/>
    </xf>
    <xf numFmtId="0" fontId="12" fillId="0" borderId="4" xfId="4" applyFill="1" applyBorder="1" applyAlignment="1">
      <alignment horizontal="left" vertical="center" indent="1"/>
    </xf>
    <xf numFmtId="0" fontId="12" fillId="0" borderId="4" xfId="4" applyFill="1" applyBorder="1" applyAlignment="1">
      <alignment horizontal="center" vertical="center"/>
    </xf>
    <xf numFmtId="0" fontId="21" fillId="0" borderId="4" xfId="7" applyNumberFormat="1" applyFont="1" applyFill="1" applyBorder="1" applyAlignment="1">
      <alignment horizontal="center" vertical="center" wrapText="1"/>
    </xf>
    <xf numFmtId="43" fontId="21" fillId="0" borderId="4" xfId="7" applyNumberFormat="1" applyFont="1" applyFill="1" applyBorder="1" applyAlignment="1">
      <alignment horizontal="center" vertical="center" wrapText="1"/>
    </xf>
    <xf numFmtId="43" fontId="21" fillId="0" borderId="4" xfId="7" applyNumberFormat="1" applyFont="1" applyFill="1" applyBorder="1" applyAlignment="1">
      <alignment horizontal="center" vertical="center"/>
    </xf>
    <xf numFmtId="0" fontId="8" fillId="0" borderId="0" xfId="4" applyFont="1" applyAlignment="1">
      <alignment horizontal="center" vertical="center"/>
    </xf>
    <xf numFmtId="0" fontId="8" fillId="0" borderId="0" xfId="4" applyFont="1" applyAlignment="1">
      <alignment vertical="center"/>
    </xf>
    <xf numFmtId="0" fontId="9" fillId="5" borderId="4" xfId="4" applyFont="1" applyFill="1" applyBorder="1" applyAlignment="1">
      <alignment horizontal="left" vertical="center" indent="1"/>
    </xf>
    <xf numFmtId="0" fontId="9" fillId="5" borderId="4" xfId="4" applyFont="1" applyFill="1" applyBorder="1" applyAlignment="1">
      <alignment horizontal="center" vertical="center"/>
    </xf>
    <xf numFmtId="0" fontId="8" fillId="0" borderId="0" xfId="4" applyFont="1" applyFill="1" applyAlignment="1">
      <alignment horizontal="center" vertical="center"/>
    </xf>
    <xf numFmtId="43" fontId="21" fillId="6" borderId="4" xfId="7" applyNumberFormat="1" applyFont="1" applyFill="1" applyBorder="1" applyAlignment="1">
      <alignment horizontal="center" vertical="center"/>
    </xf>
    <xf numFmtId="0" fontId="12" fillId="0" borderId="4" xfId="4" applyFill="1" applyBorder="1" applyAlignment="1">
      <alignment horizontal="left" vertical="center" wrapText="1" indent="1"/>
    </xf>
    <xf numFmtId="0" fontId="12" fillId="0" borderId="4" xfId="4" applyFill="1" applyBorder="1" applyAlignment="1">
      <alignment horizontal="center" vertical="center" wrapText="1"/>
    </xf>
    <xf numFmtId="0" fontId="12" fillId="0" borderId="4" xfId="4" applyFont="1" applyFill="1" applyBorder="1" applyAlignment="1">
      <alignment horizontal="center" vertical="center"/>
    </xf>
    <xf numFmtId="167" fontId="21" fillId="0" borderId="4" xfId="7" applyNumberFormat="1" applyFont="1" applyFill="1" applyBorder="1" applyAlignment="1">
      <alignment horizontal="center" vertical="center"/>
    </xf>
    <xf numFmtId="167" fontId="21" fillId="0" borderId="4" xfId="7" applyNumberFormat="1" applyFont="1" applyFill="1" applyBorder="1" applyAlignment="1">
      <alignment horizontal="center" vertical="center" wrapText="1"/>
    </xf>
    <xf numFmtId="0" fontId="12" fillId="0" borderId="0" xfId="4" applyFill="1" applyAlignment="1">
      <alignment vertical="center"/>
    </xf>
    <xf numFmtId="0" fontId="21" fillId="0" borderId="0" xfId="4" applyFont="1" applyFill="1" applyBorder="1" applyAlignment="1">
      <alignment vertical="center"/>
    </xf>
    <xf numFmtId="0" fontId="4" fillId="0" borderId="0" xfId="4" applyFont="1" applyBorder="1" applyAlignment="1">
      <alignment horizontal="center" vertical="center"/>
    </xf>
    <xf numFmtId="0" fontId="12" fillId="0" borderId="0" xfId="4" applyBorder="1" applyAlignment="1">
      <alignment vertical="center"/>
    </xf>
    <xf numFmtId="0" fontId="12" fillId="0" borderId="0" xfId="4" applyFill="1" applyBorder="1" applyAlignment="1">
      <alignment horizontal="left" vertical="center" indent="1"/>
    </xf>
    <xf numFmtId="0" fontId="12" fillId="0" borderId="0" xfId="4" applyFont="1" applyFill="1" applyBorder="1" applyAlignment="1">
      <alignment horizontal="center" vertical="center"/>
    </xf>
    <xf numFmtId="0" fontId="12" fillId="0" borderId="0" xfId="4" applyFill="1" applyBorder="1" applyAlignment="1">
      <alignment horizontal="center" vertical="center"/>
    </xf>
    <xf numFmtId="168" fontId="21" fillId="0" borderId="0" xfId="7" applyNumberFormat="1" applyFont="1" applyFill="1" applyBorder="1" applyAlignment="1">
      <alignment horizontal="center" vertical="center"/>
    </xf>
    <xf numFmtId="0" fontId="4" fillId="0" borderId="0" xfId="4" applyFont="1" applyFill="1" applyAlignment="1">
      <alignment horizontal="center" vertical="center"/>
    </xf>
    <xf numFmtId="0" fontId="12" fillId="0" borderId="0" xfId="4" applyFont="1" applyFill="1" applyBorder="1" applyAlignment="1">
      <alignment vertical="center"/>
    </xf>
    <xf numFmtId="0" fontId="3" fillId="0" borderId="4" xfId="4" applyFont="1" applyFill="1" applyBorder="1" applyAlignment="1">
      <alignment horizontal="left" vertical="center" indent="1"/>
    </xf>
    <xf numFmtId="0" fontId="12" fillId="0" borderId="4" xfId="4" applyFont="1" applyFill="1" applyBorder="1" applyAlignment="1">
      <alignment horizontal="left" vertical="center" indent="1"/>
    </xf>
    <xf numFmtId="0" fontId="12" fillId="0" borderId="0" xfId="4" applyFont="1" applyFill="1" applyAlignment="1">
      <alignment horizontal="center" vertical="center"/>
    </xf>
    <xf numFmtId="169" fontId="21" fillId="0" borderId="4" xfId="7" applyNumberFormat="1" applyFont="1" applyFill="1" applyBorder="1" applyAlignment="1">
      <alignment horizontal="center" vertical="center"/>
    </xf>
    <xf numFmtId="170" fontId="21" fillId="7" borderId="4" xfId="7" applyNumberFormat="1" applyFont="1" applyFill="1" applyBorder="1" applyAlignment="1">
      <alignment horizontal="center" vertical="center"/>
    </xf>
    <xf numFmtId="0" fontId="4" fillId="0" borderId="0" xfId="4" applyFont="1" applyAlignment="1">
      <alignment vertical="center"/>
    </xf>
    <xf numFmtId="0" fontId="14" fillId="5" borderId="5" xfId="4" applyFont="1" applyFill="1" applyBorder="1" applyAlignment="1">
      <alignment horizontal="left" vertical="center" indent="1"/>
    </xf>
    <xf numFmtId="0" fontId="15" fillId="5" borderId="6" xfId="4" applyFont="1" applyFill="1" applyBorder="1" applyAlignment="1">
      <alignment horizontal="left" vertical="center" indent="1"/>
    </xf>
    <xf numFmtId="169" fontId="21" fillId="6" borderId="4" xfId="7" applyNumberFormat="1" applyFont="1" applyFill="1" applyBorder="1" applyAlignment="1">
      <alignment horizontal="center" vertical="center"/>
    </xf>
    <xf numFmtId="0" fontId="19" fillId="0" borderId="0" xfId="4" applyFont="1" applyAlignment="1">
      <alignment horizontal="center" vertical="center"/>
    </xf>
    <xf numFmtId="0" fontId="19" fillId="0" borderId="0" xfId="4" applyFont="1" applyAlignment="1">
      <alignment vertical="center"/>
    </xf>
    <xf numFmtId="171" fontId="21" fillId="0" borderId="4" xfId="7" applyNumberFormat="1" applyFont="1" applyFill="1" applyBorder="1" applyAlignment="1">
      <alignment horizontal="center" vertical="center"/>
    </xf>
    <xf numFmtId="44" fontId="22" fillId="7" borderId="4" xfId="7" applyNumberFormat="1" applyFont="1" applyFill="1" applyBorder="1" applyAlignment="1">
      <alignment horizontal="center" vertical="center"/>
    </xf>
    <xf numFmtId="10" fontId="22" fillId="7" borderId="4" xfId="7" applyNumberFormat="1" applyFont="1" applyFill="1" applyBorder="1" applyAlignment="1">
      <alignment horizontal="center" vertical="center"/>
    </xf>
    <xf numFmtId="0" fontId="12" fillId="0" borderId="7" xfId="4" applyFill="1" applyBorder="1" applyAlignment="1">
      <alignment horizontal="left" vertical="center" indent="1"/>
    </xf>
    <xf numFmtId="0" fontId="12" fillId="0" borderId="7" xfId="4" applyFont="1" applyFill="1" applyBorder="1" applyAlignment="1">
      <alignment horizontal="center" vertical="center"/>
    </xf>
    <xf numFmtId="43" fontId="21" fillId="7" borderId="4" xfId="7" applyNumberFormat="1" applyFont="1" applyFill="1" applyBorder="1" applyAlignment="1">
      <alignment horizontal="center" vertical="center"/>
    </xf>
    <xf numFmtId="0" fontId="9" fillId="5" borderId="1" xfId="4" applyFont="1" applyFill="1" applyBorder="1" applyAlignment="1">
      <alignment horizontal="left" vertical="center" indent="1"/>
    </xf>
    <xf numFmtId="0" fontId="15" fillId="5" borderId="3" xfId="4" applyFont="1" applyFill="1" applyBorder="1" applyAlignment="1">
      <alignment horizontal="left" vertical="center" indent="1"/>
    </xf>
    <xf numFmtId="0" fontId="8" fillId="5" borderId="0" xfId="4" applyFont="1" applyFill="1" applyAlignment="1">
      <alignment horizontal="center" vertical="center"/>
    </xf>
    <xf numFmtId="0" fontId="12" fillId="0" borderId="1" xfId="4" applyFill="1" applyBorder="1" applyAlignment="1">
      <alignment horizontal="left" vertical="center" indent="1"/>
    </xf>
    <xf numFmtId="0" fontId="12" fillId="0" borderId="4" xfId="4" applyBorder="1" applyAlignment="1">
      <alignment horizontal="left" vertical="center" indent="1"/>
    </xf>
    <xf numFmtId="0" fontId="14" fillId="5" borderId="1" xfId="4" applyFont="1" applyFill="1" applyBorder="1" applyAlignment="1">
      <alignment horizontal="left" vertical="center" indent="1"/>
    </xf>
    <xf numFmtId="0" fontId="4" fillId="0" borderId="4" xfId="4" applyFont="1" applyFill="1" applyBorder="1" applyAlignment="1">
      <alignment horizontal="center" vertical="center"/>
    </xf>
    <xf numFmtId="170" fontId="21" fillId="0" borderId="4" xfId="7" applyNumberFormat="1" applyFont="1" applyFill="1" applyBorder="1" applyAlignment="1">
      <alignment horizontal="center" vertical="center"/>
    </xf>
    <xf numFmtId="0" fontId="14" fillId="5" borderId="4" xfId="4" applyFont="1" applyFill="1" applyBorder="1" applyAlignment="1">
      <alignment horizontal="left" vertical="center" indent="1"/>
    </xf>
    <xf numFmtId="0" fontId="15" fillId="5" borderId="4" xfId="4" applyFont="1" applyFill="1" applyBorder="1" applyAlignment="1">
      <alignment horizontal="left" vertical="center" indent="1"/>
    </xf>
    <xf numFmtId="0" fontId="4" fillId="5" borderId="0" xfId="4" applyFont="1" applyFill="1" applyAlignment="1">
      <alignment horizontal="center" vertical="center"/>
    </xf>
    <xf numFmtId="170" fontId="21" fillId="6" borderId="4" xfId="7" applyNumberFormat="1" applyFont="1" applyFill="1" applyBorder="1" applyAlignment="1">
      <alignment horizontal="center" vertical="center"/>
    </xf>
    <xf numFmtId="0" fontId="4" fillId="0" borderId="0" xfId="4" applyFont="1" applyFill="1" applyBorder="1" applyAlignment="1">
      <alignment horizontal="center" vertical="center"/>
    </xf>
    <xf numFmtId="0" fontId="12" fillId="0" borderId="0" xfId="4" applyFill="1" applyBorder="1" applyAlignment="1">
      <alignment vertical="center"/>
    </xf>
    <xf numFmtId="0" fontId="12" fillId="0" borderId="0" xfId="6"/>
    <xf numFmtId="0" fontId="8" fillId="0" borderId="0" xfId="4" applyFont="1" applyAlignment="1">
      <alignment horizontal="center" vertical="center" wrapText="1"/>
    </xf>
    <xf numFmtId="0" fontId="8" fillId="0" borderId="0" xfId="4" applyFont="1" applyAlignment="1">
      <alignment vertical="center" wrapText="1"/>
    </xf>
    <xf numFmtId="0" fontId="8" fillId="0" borderId="0" xfId="6" applyFont="1" applyAlignment="1">
      <alignment horizontal="center" vertical="center" wrapText="1"/>
    </xf>
    <xf numFmtId="0" fontId="11" fillId="0" borderId="0" xfId="6" applyFont="1" applyAlignment="1">
      <alignment horizontal="center" vertical="center"/>
    </xf>
    <xf numFmtId="0" fontId="12" fillId="0" borderId="4" xfId="4" applyBorder="1" applyAlignment="1">
      <alignment horizontal="center" wrapText="1"/>
    </xf>
    <xf numFmtId="0" fontId="4" fillId="0" borderId="0" xfId="6" applyFont="1" applyAlignment="1">
      <alignment horizontal="center" vertical="center"/>
    </xf>
    <xf numFmtId="43" fontId="20" fillId="6" borderId="4" xfId="7" applyNumberFormat="1" applyFont="1" applyFill="1" applyBorder="1" applyAlignment="1">
      <alignment horizontal="center" vertical="center"/>
    </xf>
    <xf numFmtId="0" fontId="20" fillId="0" borderId="0" xfId="4" applyFont="1" applyFill="1" applyBorder="1" applyAlignment="1">
      <alignment horizontal="center" vertical="center"/>
    </xf>
    <xf numFmtId="0" fontId="20" fillId="0" borderId="0" xfId="4" applyFont="1" applyFill="1" applyBorder="1" applyAlignment="1">
      <alignment vertical="center"/>
    </xf>
    <xf numFmtId="0" fontId="12" fillId="4" borderId="1" xfId="4" applyFill="1" applyBorder="1" applyAlignment="1" applyProtection="1">
      <alignment horizontal="left" vertical="center" indent="1"/>
      <protection locked="0"/>
    </xf>
    <xf numFmtId="168" fontId="12" fillId="4" borderId="4" xfId="7" applyNumberFormat="1" applyFont="1" applyFill="1" applyBorder="1" applyAlignment="1" applyProtection="1">
      <alignment horizontal="center" vertical="center"/>
      <protection locked="0"/>
    </xf>
    <xf numFmtId="168" fontId="23" fillId="8" borderId="4" xfId="7" applyNumberFormat="1" applyFont="1" applyFill="1" applyBorder="1" applyAlignment="1" applyProtection="1">
      <alignment horizontal="center" vertical="center"/>
      <protection locked="0"/>
    </xf>
    <xf numFmtId="0" fontId="12" fillId="4" borderId="1" xfId="4" applyFill="1" applyBorder="1" applyAlignment="1" applyProtection="1">
      <alignment horizontal="left" vertical="center"/>
      <protection locked="0"/>
    </xf>
    <xf numFmtId="0" fontId="12" fillId="0" borderId="0" xfId="4" quotePrefix="1" applyAlignment="1">
      <alignment horizontal="center" vertical="center"/>
    </xf>
    <xf numFmtId="43" fontId="24" fillId="6" borderId="4" xfId="7" applyNumberFormat="1" applyFont="1" applyFill="1" applyBorder="1" applyAlignment="1">
      <alignment horizontal="center" vertical="center"/>
    </xf>
    <xf numFmtId="0" fontId="11" fillId="0" borderId="4" xfId="0" applyFont="1" applyBorder="1" applyAlignment="1">
      <alignment horizontal="left" vertical="center" indent="1"/>
    </xf>
    <xf numFmtId="0" fontId="3" fillId="0" borderId="4" xfId="0" applyFont="1" applyBorder="1" applyAlignment="1">
      <alignment horizontal="center" vertical="center"/>
    </xf>
    <xf numFmtId="0" fontId="3" fillId="0" borderId="4" xfId="0" applyFont="1" applyBorder="1" applyAlignment="1">
      <alignment horizontal="right"/>
    </xf>
    <xf numFmtId="0" fontId="12" fillId="0" borderId="0" xfId="0" applyFont="1" applyFill="1" applyAlignment="1">
      <alignment horizontal="right"/>
    </xf>
    <xf numFmtId="166" fontId="13" fillId="0" borderId="4" xfId="0" applyNumberFormat="1" applyFont="1" applyFill="1" applyBorder="1" applyAlignment="1">
      <alignment horizontal="right" vertical="center"/>
    </xf>
    <xf numFmtId="44" fontId="11" fillId="0" borderId="4" xfId="2" applyNumberFormat="1" applyFont="1" applyFill="1" applyBorder="1" applyAlignment="1">
      <alignment horizontal="right" vertical="center"/>
    </xf>
    <xf numFmtId="168" fontId="12" fillId="0" borderId="4" xfId="2" applyNumberFormat="1" applyFont="1" applyFill="1" applyBorder="1" applyAlignment="1">
      <alignment horizontal="right" vertical="center"/>
    </xf>
    <xf numFmtId="0" fontId="1" fillId="0" borderId="4" xfId="4" applyFont="1" applyFill="1" applyBorder="1" applyAlignment="1">
      <alignment horizontal="left" vertical="center" indent="1"/>
    </xf>
    <xf numFmtId="2" fontId="12" fillId="0" borderId="4" xfId="2" applyNumberFormat="1" applyFont="1" applyFill="1" applyBorder="1" applyAlignment="1">
      <alignment horizontal="right" vertical="center"/>
    </xf>
    <xf numFmtId="0" fontId="2" fillId="0" borderId="4" xfId="4" applyFont="1" applyFill="1" applyBorder="1" applyAlignment="1">
      <alignment horizontal="center"/>
    </xf>
    <xf numFmtId="164" fontId="21" fillId="0" borderId="8" xfId="4" applyNumberFormat="1" applyFont="1" applyFill="1" applyBorder="1" applyAlignment="1">
      <alignment vertical="top"/>
    </xf>
    <xf numFmtId="164" fontId="21" fillId="0" borderId="9" xfId="4" applyNumberFormat="1" applyFont="1" applyFill="1" applyBorder="1" applyAlignment="1">
      <alignment vertical="top"/>
    </xf>
    <xf numFmtId="164" fontId="21" fillId="0" borderId="4" xfId="4" applyNumberFormat="1" applyFont="1" applyFill="1" applyBorder="1" applyAlignment="1">
      <alignment horizontal="center" vertical="top"/>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25" fillId="0" borderId="4" xfId="0" applyFont="1" applyBorder="1" applyAlignment="1">
      <alignment horizontal="center" vertical="center"/>
    </xf>
    <xf numFmtId="0" fontId="1" fillId="0" borderId="4" xfId="4" applyFont="1" applyFill="1" applyBorder="1" applyAlignment="1">
      <alignment horizontal="left" vertical="center" wrapText="1" indent="1"/>
    </xf>
    <xf numFmtId="0" fontId="3" fillId="4" borderId="4" xfId="0" applyFont="1" applyFill="1" applyBorder="1" applyAlignment="1">
      <alignment horizontal="right"/>
    </xf>
  </cellXfs>
  <cellStyles count="9">
    <cellStyle name="Normal" xfId="0" builtinId="0"/>
    <cellStyle name="Normal 125" xfId="3" xr:uid="{00000000-0005-0000-0000-000001000000}"/>
    <cellStyle name="Normal 125 2" xfId="6" xr:uid="{00000000-0005-0000-0000-000002000000}"/>
    <cellStyle name="Normal 2" xfId="4" xr:uid="{00000000-0005-0000-0000-000003000000}"/>
    <cellStyle name="Normal 2 2" xfId="5" xr:uid="{00000000-0005-0000-0000-000004000000}"/>
    <cellStyle name="Percent" xfId="1" builtinId="5"/>
    <cellStyle name="Percent 14" xfId="2" xr:uid="{00000000-0005-0000-0000-000006000000}"/>
    <cellStyle name="Percent 14 2" xfId="7" xr:uid="{00000000-0005-0000-0000-000007000000}"/>
    <cellStyle name="Percent 2" xfId="8" xr:uid="{00000000-0005-0000-0000-000008000000}"/>
  </cellStyles>
  <dxfs count="0"/>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653143</xdr:colOff>
      <xdr:row>3</xdr:row>
      <xdr:rowOff>21771</xdr:rowOff>
    </xdr:from>
    <xdr:to>
      <xdr:col>15</xdr:col>
      <xdr:colOff>228600</xdr:colOff>
      <xdr:row>28</xdr:row>
      <xdr:rowOff>116674</xdr:rowOff>
    </xdr:to>
    <xdr:sp macro="" textlink="">
      <xdr:nvSpPr>
        <xdr:cNvPr id="2" name="Content Placeholder 2">
          <a:extLst>
            <a:ext uri="{FF2B5EF4-FFF2-40B4-BE49-F238E27FC236}">
              <a16:creationId xmlns:a16="http://schemas.microsoft.com/office/drawing/2014/main" id="{3405EF51-648E-48D9-89CE-890F29ADBA6F}"/>
            </a:ext>
          </a:extLst>
        </xdr:cNvPr>
        <xdr:cNvSpPr>
          <a:spLocks noGrp="1"/>
        </xdr:cNvSpPr>
      </xdr:nvSpPr>
      <xdr:spPr>
        <a:xfrm>
          <a:off x="1384663" y="570411"/>
          <a:ext cx="9816737" cy="4666903"/>
        </a:xfrm>
        <a:prstGeom prst="rect">
          <a:avLst/>
        </a:prstGeom>
      </xdr:spPr>
      <xdr:txBody>
        <a:bodyPr vert="horz" wrap="square" lIns="91440" tIns="45720" rIns="91440" bIns="45720" rtlCol="0">
          <a:noAutofit/>
        </a:bodyPr>
        <a:lstStyle>
          <a:lvl1pPr marL="179388" indent="-179388" algn="l" defTabSz="914400" rtl="0" eaLnBrk="1" latinLnBrk="0" hangingPunct="1">
            <a:spcBef>
              <a:spcPct val="20000"/>
            </a:spcBef>
            <a:buClr>
              <a:schemeClr val="accent2"/>
            </a:buClr>
            <a:buFont typeface="Arial" panose="020B0604020202020204" pitchFamily="34" charset="0"/>
            <a:buChar char="•"/>
            <a:defRPr sz="2800" kern="1200">
              <a:solidFill>
                <a:schemeClr val="accent1"/>
              </a:solidFill>
              <a:latin typeface="Arial"/>
              <a:ea typeface="+mn-ea"/>
              <a:cs typeface="+mn-cs"/>
            </a:defRPr>
          </a:lvl1pPr>
          <a:lvl2pPr marL="742950" indent="-285750" algn="l" defTabSz="914400" rtl="0" eaLnBrk="1" latinLnBrk="0" hangingPunct="1">
            <a:spcBef>
              <a:spcPct val="20000"/>
            </a:spcBef>
            <a:buClr>
              <a:schemeClr val="accent2"/>
            </a:buClr>
            <a:buFont typeface="Arial" panose="020B0604020202020204" pitchFamily="34" charset="0"/>
            <a:buChar char="–"/>
            <a:defRPr sz="2400" kern="1200">
              <a:solidFill>
                <a:schemeClr val="accent1"/>
              </a:solidFill>
              <a:latin typeface="Arial"/>
              <a:ea typeface="+mn-ea"/>
              <a:cs typeface="+mn-cs"/>
            </a:defRPr>
          </a:lvl2pPr>
          <a:lvl3pPr marL="1143000" indent="-228600" algn="l" defTabSz="914400" rtl="0" eaLnBrk="1" latinLnBrk="0" hangingPunct="1">
            <a:spcBef>
              <a:spcPct val="20000"/>
            </a:spcBef>
            <a:buClr>
              <a:schemeClr val="accent2"/>
            </a:buClr>
            <a:buFont typeface="Arial" panose="020B0604020202020204" pitchFamily="34" charset="0"/>
            <a:buChar char="•"/>
            <a:defRPr sz="2000" kern="1200">
              <a:solidFill>
                <a:schemeClr val="accent1"/>
              </a:solidFill>
              <a:latin typeface="Arial"/>
              <a:ea typeface="+mn-ea"/>
              <a:cs typeface="+mn-cs"/>
            </a:defRPr>
          </a:lvl3pPr>
          <a:lvl4pPr marL="16002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4pPr>
          <a:lvl5pPr marL="20574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endParaRPr lang="en-US" sz="1400"/>
        </a:p>
        <a:p>
          <a:pPr marL="0" indent="0">
            <a:buNone/>
          </a:pPr>
          <a:endParaRPr lang="en-US" sz="1400"/>
        </a:p>
        <a:p>
          <a:pPr marL="0" indent="0">
            <a:buNone/>
          </a:pPr>
          <a:r>
            <a:rPr lang="en-US" sz="1400"/>
            <a:t>This information is submitted in fulfilment of the UNC in that forecast allowed revenue must be shared. No representation as to the accuracy of forecast information or any other information is made in this report. These forecasts involve risk and uncertainty because they relate to events and depend on circumstances that may occur in the future. There are a number of factors that could cause actual results or developments to differ materially from those expressed or implied by these forecasts. This document should not be relied on as a guide to future performance, and should not be relied on in deciding whether to undertake future investment. It should be noted that auditors have not reviewed the information in this document.</a:t>
          </a:r>
        </a:p>
        <a:p>
          <a:pPr marL="0" indent="0">
            <a:buNone/>
          </a:pPr>
          <a:endParaRPr lang="en-US" sz="1400"/>
        </a:p>
        <a:p>
          <a:pPr marL="0" indent="0">
            <a:buNone/>
          </a:pPr>
          <a:r>
            <a:rPr lang="en-US" sz="1400"/>
            <a:t>Furthermore certain information presented is done so to maintain consistency between networks, most notably inflation</a:t>
          </a:r>
        </a:p>
        <a:p>
          <a:pPr marL="0" indent="0">
            <a:buNone/>
          </a:pPr>
          <a:r>
            <a:rPr lang="en-US" sz="1400"/>
            <a:t> forecasts which reflect the latest published view by HM Treasury and consequently can be different from the expected outturn internally which may use other information to inform forecasting.</a:t>
          </a:r>
          <a:endParaRPr lang="en-GB"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2020-21/September%2020%20DNCMF/WWU%20Revenue%20Return%20MOD186%20Model%20V2.02.124%20GD2%20Business%20Pla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asgov-mst-files.s3.eu-west-1.amazonaws.com/Finance%20Private/Transportation%20Income/Mod186/Revised%20Mod%20186/2018_19/WWU%20Revenue%20Return%20MOD186%20Model%20V2.02.5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2020-21/September%2020%20DNCMF/WWU%20Revenue%20Return%20MOD186%20Model%20V2.02.124%20Draft%20determinatio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2021 Budget model 14.72"/>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MPT support"/>
      <sheetName val="Load Factors"/>
      <sheetName val="Template"/>
    </sheetNames>
    <sheetDataSet>
      <sheetData sheetId="0"/>
      <sheetData sheetId="1"/>
      <sheetData sheetId="2">
        <row r="10">
          <cell r="M10">
            <v>1.3585899303070748</v>
          </cell>
        </row>
      </sheetData>
      <sheetData sheetId="3"/>
      <sheetData sheetId="4"/>
      <sheetData sheetId="5">
        <row r="8">
          <cell r="E8" t="str">
            <v>Wales and West</v>
          </cell>
        </row>
        <row r="9">
          <cell r="F9">
            <v>2019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Incentives"/>
      <sheetName val="RRP Commentary Tables and graph"/>
      <sheetName val="RORE"/>
      <sheetName val="Domestic Bill"/>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1 (11)"/>
      <sheetName val="Load Factors"/>
      <sheetName val="Price Change"/>
    </sheetNames>
    <sheetDataSet>
      <sheetData sheetId="0"/>
      <sheetData sheetId="1"/>
      <sheetData sheetId="2">
        <row r="10">
          <cell r="L10">
            <v>1.3140242166788827</v>
          </cell>
        </row>
      </sheetData>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2021 Budget model 14.72"/>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MPT support"/>
      <sheetName val="Load Factors"/>
      <sheetName val="Template"/>
    </sheetNames>
    <sheetDataSet>
      <sheetData sheetId="0"/>
      <sheetData sheetId="1"/>
      <sheetData sheetId="2">
        <row r="10">
          <cell r="M10">
            <v>1.3585899303070748</v>
          </cell>
        </row>
      </sheetData>
      <sheetData sheetId="3"/>
      <sheetData sheetId="4"/>
      <sheetData sheetId="5">
        <row r="8">
          <cell r="E8" t="str">
            <v>Wales and West</v>
          </cell>
        </row>
        <row r="9">
          <cell r="F9">
            <v>2019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70" zoomScaleNormal="70" workbookViewId="0">
      <selection activeCell="N26" sqref="N26"/>
    </sheetView>
  </sheetViews>
  <sheetFormatPr defaultColWidth="8.75" defaultRowHeight="15" x14ac:dyDescent="0.25"/>
  <cols>
    <col min="1" max="16384" width="8.75" style="194"/>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17"/>
  <sheetViews>
    <sheetView showGridLines="0" tabSelected="1" zoomScale="85" zoomScaleNormal="85" workbookViewId="0">
      <pane xSplit="6" ySplit="9" topLeftCell="G10" activePane="bottomRight" state="frozen"/>
      <selection pane="topRight" activeCell="G1" sqref="G1"/>
      <selection pane="bottomLeft" activeCell="A10" sqref="A10"/>
      <selection pane="bottomRight" activeCell="D24" sqref="D24"/>
    </sheetView>
  </sheetViews>
  <sheetFormatPr defaultColWidth="8.75" defaultRowHeight="15" x14ac:dyDescent="0.25"/>
  <cols>
    <col min="1" max="1" width="2.125" style="97" customWidth="1"/>
    <col min="2" max="2" width="7.5" style="98" bestFit="1" customWidth="1"/>
    <col min="3" max="3" width="2.125" style="99" customWidth="1"/>
    <col min="4" max="4" width="70" style="100" customWidth="1"/>
    <col min="5" max="5" width="10.375" style="97" customWidth="1"/>
    <col min="6" max="6" width="2.125" style="97" customWidth="1"/>
    <col min="7" max="12" width="8.875" style="135" customWidth="1"/>
    <col min="13" max="13" width="3" style="102" customWidth="1"/>
    <col min="14" max="14" width="61.75" style="102" customWidth="1"/>
    <col min="15" max="15" width="1.5" style="102" customWidth="1"/>
    <col min="16" max="16" width="8.75" style="102"/>
    <col min="17" max="17" width="37.375" style="102" customWidth="1"/>
    <col min="18" max="16384" width="8.75" style="102"/>
  </cols>
  <sheetData>
    <row r="1" spans="1:17" x14ac:dyDescent="0.25">
      <c r="G1" s="101"/>
      <c r="H1" s="101"/>
      <c r="I1" s="101"/>
      <c r="J1" s="101"/>
      <c r="K1" s="101"/>
      <c r="L1" s="101"/>
    </row>
    <row r="2" spans="1:17" ht="18.75" x14ac:dyDescent="0.25">
      <c r="D2" s="103" t="s">
        <v>0</v>
      </c>
      <c r="E2" s="104"/>
      <c r="F2" s="105"/>
      <c r="G2" s="106"/>
      <c r="H2" s="106"/>
      <c r="I2" s="106"/>
      <c r="J2" s="106"/>
      <c r="K2" s="106"/>
      <c r="L2" s="106"/>
      <c r="M2" s="107"/>
      <c r="N2" s="108"/>
    </row>
    <row r="3" spans="1:17" x14ac:dyDescent="0.25">
      <c r="G3" s="101"/>
      <c r="H3" s="101"/>
      <c r="I3" s="101"/>
      <c r="J3" s="101"/>
      <c r="K3" s="101"/>
      <c r="L3" s="101"/>
    </row>
    <row r="4" spans="1:17" ht="21" customHeight="1" x14ac:dyDescent="0.25">
      <c r="A4" s="109"/>
      <c r="B4" s="109"/>
      <c r="C4" s="110"/>
      <c r="D4" s="103" t="s">
        <v>1</v>
      </c>
      <c r="E4" s="104"/>
      <c r="F4" s="105"/>
      <c r="G4" s="106"/>
      <c r="H4" s="106"/>
      <c r="I4" s="106"/>
      <c r="J4" s="106"/>
      <c r="K4" s="106"/>
      <c r="L4" s="106"/>
      <c r="M4" s="107"/>
      <c r="N4" s="108"/>
    </row>
    <row r="5" spans="1:17" x14ac:dyDescent="0.25">
      <c r="G5" s="101"/>
      <c r="H5" s="101"/>
      <c r="I5" s="101"/>
      <c r="J5" s="101"/>
      <c r="K5" s="101"/>
      <c r="L5" s="101"/>
    </row>
    <row r="6" spans="1:17" ht="31.5" x14ac:dyDescent="0.25">
      <c r="A6" s="111"/>
      <c r="B6" s="111"/>
      <c r="C6" s="112"/>
      <c r="D6" s="113" t="s">
        <v>2</v>
      </c>
      <c r="E6" s="114" t="s">
        <v>3</v>
      </c>
      <c r="F6" s="115"/>
      <c r="G6" s="116" t="s">
        <v>4</v>
      </c>
      <c r="H6" s="116" t="s">
        <v>5</v>
      </c>
      <c r="I6" s="116" t="s">
        <v>6</v>
      </c>
      <c r="J6" s="116" t="s">
        <v>7</v>
      </c>
      <c r="K6" s="116" t="s">
        <v>8</v>
      </c>
      <c r="L6" s="116" t="s">
        <v>9</v>
      </c>
      <c r="N6" s="117" t="s">
        <v>138</v>
      </c>
    </row>
    <row r="7" spans="1:17" x14ac:dyDescent="0.25">
      <c r="G7" s="101"/>
      <c r="H7" s="101"/>
      <c r="I7" s="101"/>
      <c r="J7" s="101"/>
      <c r="K7" s="101"/>
      <c r="L7" s="101"/>
      <c r="N7" s="118"/>
    </row>
    <row r="8" spans="1:17" ht="30" customHeight="1" x14ac:dyDescent="0.25">
      <c r="A8" s="119"/>
      <c r="B8" s="120" t="s">
        <v>10</v>
      </c>
      <c r="C8" s="121"/>
      <c r="D8" s="103" t="s">
        <v>11</v>
      </c>
      <c r="E8" s="104"/>
      <c r="F8" s="105"/>
      <c r="G8" s="106"/>
      <c r="H8" s="106"/>
      <c r="I8" s="106"/>
      <c r="J8" s="106"/>
      <c r="K8" s="106"/>
      <c r="L8" s="106"/>
      <c r="M8" s="122"/>
      <c r="N8" s="123"/>
    </row>
    <row r="9" spans="1:17" x14ac:dyDescent="0.25">
      <c r="G9" s="101"/>
      <c r="H9" s="101"/>
      <c r="I9" s="101"/>
      <c r="J9" s="101"/>
      <c r="K9" s="101"/>
      <c r="L9" s="101"/>
      <c r="N9" s="118"/>
    </row>
    <row r="10" spans="1:17" x14ac:dyDescent="0.25">
      <c r="B10" s="13">
        <v>0</v>
      </c>
      <c r="C10" s="3"/>
      <c r="D10" s="210" t="s">
        <v>155</v>
      </c>
      <c r="E10" s="226" t="s">
        <v>156</v>
      </c>
      <c r="G10" s="228"/>
      <c r="H10" s="17">
        <v>1.0515057556677196</v>
      </c>
      <c r="I10" s="17">
        <v>1.0682713034016005</v>
      </c>
      <c r="J10" s="17">
        <v>1.0872119313670829</v>
      </c>
      <c r="K10" s="17">
        <v>1.1082083790658974</v>
      </c>
      <c r="L10" s="17">
        <v>1.1303528637585276</v>
      </c>
      <c r="N10" s="219" t="s">
        <v>165</v>
      </c>
    </row>
    <row r="11" spans="1:17" x14ac:dyDescent="0.25">
      <c r="B11" s="124">
        <v>1</v>
      </c>
      <c r="D11" s="125" t="s">
        <v>12</v>
      </c>
      <c r="E11" s="126" t="s">
        <v>13</v>
      </c>
      <c r="F11" s="127"/>
      <c r="G11" s="17">
        <v>1.3798391736344744</v>
      </c>
      <c r="H11" s="17">
        <v>1.4041655831159301</v>
      </c>
      <c r="I11" s="17">
        <v>1.4483967553728172</v>
      </c>
      <c r="J11" s="17">
        <v>1.4934711561257581</v>
      </c>
      <c r="K11" s="17">
        <v>1.5222330835487021</v>
      </c>
      <c r="L11" s="17">
        <v>1.5528999999999999</v>
      </c>
      <c r="N11" s="219" t="s">
        <v>139</v>
      </c>
    </row>
    <row r="12" spans="1:17" x14ac:dyDescent="0.25">
      <c r="A12" s="128"/>
      <c r="B12" s="124">
        <v>2</v>
      </c>
      <c r="C12" s="129"/>
      <c r="D12" s="125" t="s">
        <v>14</v>
      </c>
      <c r="E12" s="126" t="s">
        <v>15</v>
      </c>
      <c r="F12" s="127"/>
      <c r="G12" s="20">
        <v>2.4750000000000001E-2</v>
      </c>
      <c r="H12" s="20">
        <v>1.2187315391552156E-2</v>
      </c>
      <c r="I12" s="20">
        <v>1.2633376478261793E-2</v>
      </c>
      <c r="J12" s="20">
        <v>1.5944323313032749E-2</v>
      </c>
      <c r="K12" s="20">
        <v>1.7730166396093816E-2</v>
      </c>
      <c r="L12" s="20">
        <v>1.9312193964256208E-2</v>
      </c>
      <c r="N12" s="222" t="s">
        <v>166</v>
      </c>
      <c r="P12" s="131"/>
      <c r="Q12" s="132"/>
    </row>
    <row r="13" spans="1:17" x14ac:dyDescent="0.25">
      <c r="A13" s="128"/>
      <c r="B13" s="124">
        <v>3</v>
      </c>
      <c r="C13" s="129"/>
      <c r="D13" s="125" t="s">
        <v>16</v>
      </c>
      <c r="E13" s="126"/>
      <c r="F13" s="127"/>
      <c r="G13" s="20">
        <v>1.6999969378103774E-2</v>
      </c>
      <c r="H13" s="20">
        <v>1.2187315391552156E-2</v>
      </c>
      <c r="I13" s="20">
        <v>1.2633376478261793E-2</v>
      </c>
      <c r="J13" s="20">
        <v>1.5944323313032749E-2</v>
      </c>
      <c r="K13" s="20">
        <v>1.7730166396093816E-2</v>
      </c>
      <c r="L13" s="20">
        <v>1.9312193964256208E-2</v>
      </c>
      <c r="N13" s="220"/>
    </row>
    <row r="14" spans="1:17" x14ac:dyDescent="0.25">
      <c r="A14" s="128"/>
      <c r="B14" s="124">
        <v>4</v>
      </c>
      <c r="C14" s="129"/>
      <c r="D14" s="125" t="s">
        <v>17</v>
      </c>
      <c r="E14" s="126"/>
      <c r="F14" s="127"/>
      <c r="G14" s="22">
        <v>-7.750030621896227E-3</v>
      </c>
      <c r="H14" s="22">
        <v>0</v>
      </c>
      <c r="I14" s="22">
        <v>0</v>
      </c>
      <c r="J14" s="22">
        <v>0</v>
      </c>
      <c r="K14" s="22">
        <v>0</v>
      </c>
      <c r="L14" s="22">
        <v>0</v>
      </c>
      <c r="N14" s="221"/>
    </row>
    <row r="15" spans="1:17" x14ac:dyDescent="0.25">
      <c r="D15" s="133"/>
      <c r="E15" s="134"/>
      <c r="F15" s="134"/>
      <c r="G15" s="25"/>
      <c r="H15" s="25"/>
      <c r="I15" s="213"/>
      <c r="J15" s="213"/>
      <c r="K15" s="213"/>
      <c r="L15" s="213"/>
      <c r="N15" s="136"/>
    </row>
    <row r="16" spans="1:17" ht="77.25" customHeight="1" x14ac:dyDescent="0.25">
      <c r="B16" s="124">
        <v>5</v>
      </c>
      <c r="D16" s="217" t="s">
        <v>168</v>
      </c>
      <c r="E16" s="138" t="s">
        <v>18</v>
      </c>
      <c r="F16" s="134"/>
      <c r="G16" s="29">
        <v>340.94462243876387</v>
      </c>
      <c r="H16" s="214">
        <v>420.00043725915839</v>
      </c>
      <c r="I16" s="214">
        <v>406.81127648467168</v>
      </c>
      <c r="J16" s="214">
        <v>401.260783141925</v>
      </c>
      <c r="K16" s="214">
        <v>403.4007967276691</v>
      </c>
      <c r="L16" s="214">
        <v>404.35732713181608</v>
      </c>
      <c r="N16" s="139" t="s">
        <v>159</v>
      </c>
    </row>
    <row r="17" spans="1:14" ht="30" x14ac:dyDescent="0.25">
      <c r="B17" s="124">
        <v>6</v>
      </c>
      <c r="D17" s="227" t="s">
        <v>170</v>
      </c>
      <c r="E17" s="138" t="s">
        <v>19</v>
      </c>
      <c r="F17" s="134"/>
      <c r="G17" s="29">
        <v>-33.523001746614007</v>
      </c>
      <c r="H17" s="29">
        <v>4.9928487938299302</v>
      </c>
      <c r="I17" s="29">
        <v>-7.1040935203240521</v>
      </c>
      <c r="J17" s="29"/>
      <c r="K17" s="29"/>
      <c r="L17" s="29"/>
      <c r="N17" s="140" t="s">
        <v>157</v>
      </c>
    </row>
    <row r="18" spans="1:14" x14ac:dyDescent="0.25">
      <c r="B18" s="124">
        <v>7</v>
      </c>
      <c r="D18" s="217" t="s">
        <v>172</v>
      </c>
      <c r="E18" s="138" t="s">
        <v>20</v>
      </c>
      <c r="F18" s="134"/>
      <c r="G18" s="29">
        <v>-0.26804357209792129</v>
      </c>
      <c r="H18" s="29">
        <v>-4.2320166641221562</v>
      </c>
      <c r="I18" s="29">
        <v>-0.604171267632864</v>
      </c>
      <c r="J18" s="29"/>
      <c r="K18" s="29"/>
      <c r="L18" s="29"/>
      <c r="N18" s="141"/>
    </row>
    <row r="19" spans="1:14" x14ac:dyDescent="0.25">
      <c r="A19" s="128"/>
      <c r="B19" s="124">
        <v>8</v>
      </c>
      <c r="D19" s="217" t="s">
        <v>173</v>
      </c>
      <c r="E19" s="138"/>
      <c r="F19" s="134"/>
      <c r="G19" s="29">
        <v>116.66896091215334</v>
      </c>
      <c r="H19" s="29">
        <v>21.671627135582504</v>
      </c>
      <c r="I19" s="29">
        <v>27.247282800038917</v>
      </c>
      <c r="J19" s="29">
        <v>34.994727879675516</v>
      </c>
      <c r="K19" s="29">
        <v>43.651346327792652</v>
      </c>
      <c r="L19" s="29">
        <v>52.709135573376003</v>
      </c>
      <c r="N19" s="141"/>
    </row>
    <row r="20" spans="1:14" ht="15.75" x14ac:dyDescent="0.25">
      <c r="A20" s="142"/>
      <c r="B20" s="124">
        <v>9</v>
      </c>
      <c r="C20" s="143"/>
      <c r="D20" s="144" t="s">
        <v>21</v>
      </c>
      <c r="E20" s="145" t="s">
        <v>22</v>
      </c>
      <c r="F20" s="146"/>
      <c r="G20" s="83">
        <v>423.82253803220533</v>
      </c>
      <c r="H20" s="83">
        <v>442.43289652444867</v>
      </c>
      <c r="I20" s="83">
        <v>426.35029449675369</v>
      </c>
      <c r="J20" s="83">
        <v>436.25551102160051</v>
      </c>
      <c r="K20" s="83">
        <v>447.05214305546178</v>
      </c>
      <c r="L20" s="83">
        <v>457.06646270519207</v>
      </c>
      <c r="N20" s="147"/>
    </row>
    <row r="21" spans="1:14" x14ac:dyDescent="0.25">
      <c r="D21" s="133"/>
      <c r="E21" s="134"/>
      <c r="F21" s="134"/>
      <c r="G21" s="25"/>
      <c r="H21" s="25"/>
      <c r="I21" s="25"/>
      <c r="J21" s="25"/>
      <c r="K21" s="25"/>
      <c r="L21" s="25"/>
      <c r="N21" s="136"/>
    </row>
    <row r="22" spans="1:14" x14ac:dyDescent="0.25">
      <c r="B22" s="124">
        <v>10</v>
      </c>
      <c r="D22" s="137" t="s">
        <v>23</v>
      </c>
      <c r="E22" s="138" t="s">
        <v>24</v>
      </c>
      <c r="F22" s="134"/>
      <c r="G22" s="29">
        <v>11.922210383519664</v>
      </c>
      <c r="H22" s="29">
        <v>11.929442702427547</v>
      </c>
      <c r="I22" s="29">
        <v>12.52485774175908</v>
      </c>
      <c r="J22" s="29">
        <v>0</v>
      </c>
      <c r="K22" s="29">
        <v>0</v>
      </c>
      <c r="L22" s="29">
        <v>0</v>
      </c>
      <c r="N22" s="140" t="s">
        <v>160</v>
      </c>
    </row>
    <row r="23" spans="1:14" x14ac:dyDescent="0.25">
      <c r="B23" s="124">
        <v>11</v>
      </c>
      <c r="D23" s="137" t="s">
        <v>25</v>
      </c>
      <c r="E23" s="138" t="s">
        <v>26</v>
      </c>
      <c r="F23" s="134"/>
      <c r="G23" s="29">
        <v>0.63248744719024341</v>
      </c>
      <c r="H23" s="29">
        <v>0.8015256683532942</v>
      </c>
      <c r="I23" s="29">
        <v>0.79963616770198676</v>
      </c>
      <c r="J23" s="29">
        <v>0</v>
      </c>
      <c r="K23" s="29">
        <v>0</v>
      </c>
      <c r="L23" s="29">
        <v>0</v>
      </c>
      <c r="N23" s="141"/>
    </row>
    <row r="24" spans="1:14" x14ac:dyDescent="0.25">
      <c r="B24" s="124">
        <v>12</v>
      </c>
      <c r="D24" s="137" t="s">
        <v>27</v>
      </c>
      <c r="E24" s="138" t="s">
        <v>28</v>
      </c>
      <c r="F24" s="134"/>
      <c r="G24" s="29">
        <v>1.9213753046910569</v>
      </c>
      <c r="H24" s="29">
        <v>1.9952145003022959</v>
      </c>
      <c r="I24" s="29">
        <v>2.079473102597607</v>
      </c>
      <c r="J24" s="29">
        <v>0</v>
      </c>
      <c r="K24" s="29">
        <v>0</v>
      </c>
      <c r="L24" s="29">
        <v>0</v>
      </c>
      <c r="N24" s="141"/>
    </row>
    <row r="25" spans="1:14" ht="45" x14ac:dyDescent="0.25">
      <c r="B25" s="124">
        <v>13</v>
      </c>
      <c r="D25" s="148" t="s">
        <v>140</v>
      </c>
      <c r="E25" s="149" t="s">
        <v>30</v>
      </c>
      <c r="F25" s="134"/>
      <c r="G25" s="29">
        <v>0.89586199999999994</v>
      </c>
      <c r="H25" s="29">
        <v>0.80650942999999997</v>
      </c>
      <c r="I25" s="29">
        <v>0</v>
      </c>
      <c r="J25" s="29">
        <v>0</v>
      </c>
      <c r="K25" s="29">
        <v>0</v>
      </c>
      <c r="L25" s="29">
        <v>0</v>
      </c>
      <c r="N25" s="139" t="s">
        <v>161</v>
      </c>
    </row>
    <row r="26" spans="1:14" ht="15.75" x14ac:dyDescent="0.25">
      <c r="A26" s="142"/>
      <c r="B26" s="124">
        <v>14</v>
      </c>
      <c r="C26" s="143"/>
      <c r="D26" s="144" t="s">
        <v>31</v>
      </c>
      <c r="E26" s="145" t="s">
        <v>32</v>
      </c>
      <c r="F26" s="146"/>
      <c r="G26" s="83">
        <v>15.371935135400964</v>
      </c>
      <c r="H26" s="83">
        <v>15.532692301083138</v>
      </c>
      <c r="I26" s="83">
        <v>15.403967012058674</v>
      </c>
      <c r="J26" s="83">
        <v>0</v>
      </c>
      <c r="K26" s="83">
        <v>0</v>
      </c>
      <c r="L26" s="83">
        <v>0</v>
      </c>
      <c r="N26" s="147"/>
    </row>
    <row r="27" spans="1:14" x14ac:dyDescent="0.25">
      <c r="D27" s="133"/>
      <c r="E27" s="134"/>
      <c r="F27" s="134"/>
      <c r="G27" s="25"/>
      <c r="H27" s="25"/>
      <c r="I27" s="25"/>
      <c r="J27" s="25"/>
      <c r="K27" s="25"/>
      <c r="L27" s="25"/>
      <c r="N27" s="136"/>
    </row>
    <row r="28" spans="1:14" x14ac:dyDescent="0.25">
      <c r="B28" s="124">
        <v>15</v>
      </c>
      <c r="D28" s="137" t="s">
        <v>33</v>
      </c>
      <c r="E28" s="150" t="s">
        <v>34</v>
      </c>
      <c r="F28" s="134"/>
      <c r="G28" s="36">
        <v>0.464130011429287</v>
      </c>
      <c r="H28" s="36">
        <v>8.2648927279122694E-2</v>
      </c>
      <c r="I28" s="36">
        <v>-0.65367552337025947</v>
      </c>
      <c r="J28" s="36">
        <v>0</v>
      </c>
      <c r="K28" s="36">
        <v>0</v>
      </c>
      <c r="L28" s="36">
        <v>0</v>
      </c>
      <c r="N28" s="151"/>
    </row>
    <row r="29" spans="1:14" ht="30" x14ac:dyDescent="0.25">
      <c r="B29" s="124">
        <v>16</v>
      </c>
      <c r="D29" s="137" t="s">
        <v>35</v>
      </c>
      <c r="E29" s="138"/>
      <c r="F29" s="134"/>
      <c r="G29" s="29">
        <v>-13.846369622299344</v>
      </c>
      <c r="H29" s="29">
        <v>-25.132851333363746</v>
      </c>
      <c r="I29" s="29">
        <v>2.1094017519591786</v>
      </c>
      <c r="J29" s="29">
        <v>0</v>
      </c>
      <c r="K29" s="29">
        <v>0</v>
      </c>
      <c r="L29" s="29">
        <v>0</v>
      </c>
      <c r="N29" s="152" t="s">
        <v>141</v>
      </c>
    </row>
    <row r="30" spans="1:14" ht="15.75" x14ac:dyDescent="0.25">
      <c r="A30" s="142"/>
      <c r="B30" s="124">
        <v>17</v>
      </c>
      <c r="C30" s="143"/>
      <c r="D30" s="144" t="s">
        <v>36</v>
      </c>
      <c r="E30" s="145" t="s">
        <v>37</v>
      </c>
      <c r="F30" s="146"/>
      <c r="G30" s="83">
        <v>-13.382239610870057</v>
      </c>
      <c r="H30" s="83">
        <v>-25.050202406084622</v>
      </c>
      <c r="I30" s="83">
        <v>1.4557262285889192</v>
      </c>
      <c r="J30" s="83">
        <v>0</v>
      </c>
      <c r="K30" s="83">
        <v>0</v>
      </c>
      <c r="L30" s="83">
        <v>0</v>
      </c>
      <c r="N30" s="147"/>
    </row>
    <row r="31" spans="1:14" x14ac:dyDescent="0.25">
      <c r="D31" s="133"/>
      <c r="E31" s="134"/>
      <c r="F31" s="134"/>
      <c r="G31" s="25"/>
      <c r="H31" s="25"/>
      <c r="I31" s="25"/>
      <c r="J31" s="25"/>
      <c r="K31" s="25"/>
      <c r="L31" s="25"/>
      <c r="N31" s="136"/>
    </row>
    <row r="32" spans="1:14" ht="30" x14ac:dyDescent="0.25">
      <c r="B32" s="124">
        <v>18</v>
      </c>
      <c r="D32" s="137" t="s">
        <v>38</v>
      </c>
      <c r="E32" s="150" t="s">
        <v>39</v>
      </c>
      <c r="F32" s="134"/>
      <c r="G32" s="36">
        <v>1.0151387063236075</v>
      </c>
      <c r="H32" s="36">
        <v>0.61392787040714636</v>
      </c>
      <c r="I32" s="36">
        <v>0.46667934779797593</v>
      </c>
      <c r="J32" s="36">
        <v>0</v>
      </c>
      <c r="K32" s="36">
        <v>0</v>
      </c>
      <c r="L32" s="36">
        <v>0</v>
      </c>
      <c r="N32" s="152" t="s">
        <v>142</v>
      </c>
    </row>
    <row r="33" spans="1:14" ht="30" x14ac:dyDescent="0.25">
      <c r="B33" s="124">
        <v>19</v>
      </c>
      <c r="D33" s="137" t="s">
        <v>40</v>
      </c>
      <c r="E33" s="138" t="s">
        <v>41</v>
      </c>
      <c r="F33" s="134"/>
      <c r="G33" s="29">
        <v>-4.3388068602781846</v>
      </c>
      <c r="H33" s="29">
        <v>-8.2641672694550099</v>
      </c>
      <c r="I33" s="29">
        <v>-8.4151176508177308</v>
      </c>
      <c r="J33" s="29">
        <v>0</v>
      </c>
      <c r="K33" s="29">
        <v>0</v>
      </c>
      <c r="L33" s="29">
        <v>0</v>
      </c>
      <c r="N33" s="140" t="s">
        <v>143</v>
      </c>
    </row>
    <row r="34" spans="1:14" ht="15.75" x14ac:dyDescent="0.25">
      <c r="A34" s="142"/>
      <c r="B34" s="124">
        <v>20</v>
      </c>
      <c r="C34" s="143"/>
      <c r="D34" s="144" t="s">
        <v>42</v>
      </c>
      <c r="E34" s="145" t="s">
        <v>43</v>
      </c>
      <c r="F34" s="146"/>
      <c r="G34" s="83">
        <v>-3.3236681539545772</v>
      </c>
      <c r="H34" s="83">
        <v>-7.6502393990478632</v>
      </c>
      <c r="I34" s="83">
        <v>-7.9484383030197545</v>
      </c>
      <c r="J34" s="83">
        <v>0</v>
      </c>
      <c r="K34" s="83">
        <v>0</v>
      </c>
      <c r="L34" s="83">
        <v>0</v>
      </c>
      <c r="N34" s="147"/>
    </row>
    <row r="35" spans="1:14" x14ac:dyDescent="0.25">
      <c r="D35" s="133"/>
      <c r="E35" s="134"/>
      <c r="F35" s="134"/>
      <c r="G35" s="25"/>
      <c r="H35" s="25"/>
      <c r="I35" s="25"/>
      <c r="J35" s="25"/>
      <c r="K35" s="25"/>
      <c r="L35" s="25"/>
      <c r="N35" s="136"/>
    </row>
    <row r="36" spans="1:14" x14ac:dyDescent="0.25">
      <c r="B36" s="124">
        <v>21</v>
      </c>
      <c r="D36" s="137" t="s">
        <v>44</v>
      </c>
      <c r="E36" s="150" t="s">
        <v>45</v>
      </c>
      <c r="F36" s="134"/>
      <c r="G36" s="36">
        <v>2.8698405672930618</v>
      </c>
      <c r="H36" s="36">
        <v>2.9967215020291786</v>
      </c>
      <c r="I36" s="36">
        <v>2.8240595360898713</v>
      </c>
      <c r="J36" s="36">
        <v>0</v>
      </c>
      <c r="K36" s="36">
        <v>2.5305332574113497</v>
      </c>
      <c r="L36" s="36">
        <v>-5.1222136892015158E-6</v>
      </c>
      <c r="N36" s="152"/>
    </row>
    <row r="37" spans="1:14" x14ac:dyDescent="0.25">
      <c r="B37" s="124">
        <v>22</v>
      </c>
      <c r="D37" s="137" t="s">
        <v>46</v>
      </c>
      <c r="E37" s="150" t="s">
        <v>47</v>
      </c>
      <c r="F37" s="134"/>
      <c r="G37" s="36">
        <v>4.1041482853008571</v>
      </c>
      <c r="H37" s="36">
        <v>5.6502409996822838</v>
      </c>
      <c r="I37" s="36">
        <v>5.1653866565424966</v>
      </c>
      <c r="J37" s="36">
        <v>0</v>
      </c>
      <c r="K37" s="36">
        <v>2.1055429411669935</v>
      </c>
      <c r="L37" s="36">
        <v>-2.2977246287858577E-6</v>
      </c>
      <c r="N37" s="151"/>
    </row>
    <row r="38" spans="1:14" x14ac:dyDescent="0.25">
      <c r="B38" s="124">
        <v>23</v>
      </c>
      <c r="D38" s="137" t="s">
        <v>48</v>
      </c>
      <c r="E38" s="150" t="s">
        <v>49</v>
      </c>
      <c r="F38" s="134"/>
      <c r="G38" s="36">
        <v>0</v>
      </c>
      <c r="H38" s="36">
        <v>0</v>
      </c>
      <c r="I38" s="36">
        <v>0</v>
      </c>
      <c r="J38" s="36">
        <v>0</v>
      </c>
      <c r="K38" s="36">
        <v>0.625</v>
      </c>
      <c r="L38" s="36">
        <v>0</v>
      </c>
      <c r="N38" s="152"/>
    </row>
    <row r="39" spans="1:14" x14ac:dyDescent="0.25">
      <c r="B39" s="124">
        <v>24</v>
      </c>
      <c r="D39" s="137" t="s">
        <v>50</v>
      </c>
      <c r="E39" s="150" t="s">
        <v>51</v>
      </c>
      <c r="F39" s="134"/>
      <c r="G39" s="36">
        <v>1.4039415000000002</v>
      </c>
      <c r="H39" s="36"/>
      <c r="I39" s="36"/>
      <c r="J39" s="36">
        <v>0</v>
      </c>
      <c r="K39" s="36">
        <v>-1.4039415000000002</v>
      </c>
      <c r="L39" s="36">
        <v>0</v>
      </c>
      <c r="N39" s="151"/>
    </row>
    <row r="40" spans="1:14" x14ac:dyDescent="0.25">
      <c r="B40" s="124">
        <v>25</v>
      </c>
      <c r="D40" s="137" t="s">
        <v>52</v>
      </c>
      <c r="E40" s="150" t="s">
        <v>53</v>
      </c>
      <c r="F40" s="134"/>
      <c r="G40" s="36">
        <v>7.6563199264264235</v>
      </c>
      <c r="H40" s="36">
        <v>11.454544907304854</v>
      </c>
      <c r="I40" s="36"/>
      <c r="J40" s="36">
        <v>0</v>
      </c>
      <c r="K40" s="36">
        <v>-3.8028275660061359</v>
      </c>
      <c r="L40" s="36">
        <v>-9.3951237279066291E-4</v>
      </c>
      <c r="N40" s="151"/>
    </row>
    <row r="41" spans="1:14" x14ac:dyDescent="0.25">
      <c r="D41" s="153"/>
      <c r="E41" s="153"/>
      <c r="F41" s="153"/>
      <c r="G41" s="25"/>
      <c r="H41" s="25"/>
      <c r="I41" s="25"/>
      <c r="J41" s="25"/>
      <c r="K41" s="25"/>
      <c r="L41" s="25"/>
      <c r="N41" s="154"/>
    </row>
    <row r="42" spans="1:14" ht="15.75" x14ac:dyDescent="0.25">
      <c r="A42" s="142"/>
      <c r="B42" s="124">
        <v>26</v>
      </c>
      <c r="C42" s="143"/>
      <c r="D42" s="144" t="s">
        <v>54</v>
      </c>
      <c r="E42" s="145" t="s">
        <v>55</v>
      </c>
      <c r="F42" s="146"/>
      <c r="G42" s="83">
        <v>438.522815681802</v>
      </c>
      <c r="H42" s="83">
        <v>445.36665442941569</v>
      </c>
      <c r="I42" s="83">
        <v>443.25099562701388</v>
      </c>
      <c r="J42" s="83">
        <v>436.25551102160051</v>
      </c>
      <c r="K42" s="83">
        <v>447.10645018803405</v>
      </c>
      <c r="L42" s="83">
        <v>457.06551577288099</v>
      </c>
      <c r="N42" s="147"/>
    </row>
    <row r="43" spans="1:14" x14ac:dyDescent="0.25">
      <c r="D43" s="133"/>
      <c r="E43" s="134"/>
      <c r="F43" s="134"/>
      <c r="G43" s="25"/>
      <c r="H43" s="25"/>
      <c r="I43" s="25"/>
      <c r="J43" s="25"/>
      <c r="K43" s="25"/>
      <c r="L43" s="25"/>
      <c r="N43" s="136"/>
    </row>
    <row r="44" spans="1:14" x14ac:dyDescent="0.25">
      <c r="B44" s="124">
        <v>27</v>
      </c>
      <c r="D44" s="137" t="s">
        <v>56</v>
      </c>
      <c r="E44" s="150" t="s">
        <v>57</v>
      </c>
      <c r="F44" s="134"/>
      <c r="G44" s="29">
        <v>433.17463543999133</v>
      </c>
      <c r="H44" s="29">
        <v>445.36665442941569</v>
      </c>
      <c r="I44" s="29">
        <v>443.25099562701388</v>
      </c>
      <c r="J44" s="29">
        <v>436.25551102160051</v>
      </c>
      <c r="K44" s="29">
        <v>447.10645018803405</v>
      </c>
      <c r="L44" s="29">
        <v>457.06551577288099</v>
      </c>
      <c r="N44" s="140"/>
    </row>
    <row r="45" spans="1:14" ht="30" x14ac:dyDescent="0.25">
      <c r="B45" s="124">
        <v>28</v>
      </c>
      <c r="D45" s="137" t="s">
        <v>58</v>
      </c>
      <c r="E45" s="150" t="s">
        <v>59</v>
      </c>
      <c r="F45" s="134"/>
      <c r="G45" s="29">
        <v>-5.3481802418106668</v>
      </c>
      <c r="H45" s="29">
        <v>0</v>
      </c>
      <c r="I45" s="29">
        <v>0</v>
      </c>
      <c r="J45" s="29">
        <v>0</v>
      </c>
      <c r="K45" s="29">
        <v>0</v>
      </c>
      <c r="L45" s="29">
        <v>0</v>
      </c>
      <c r="N45" s="140" t="s">
        <v>162</v>
      </c>
    </row>
    <row r="46" spans="1:14" x14ac:dyDescent="0.25">
      <c r="A46" s="98"/>
      <c r="B46" s="155"/>
      <c r="C46" s="156"/>
      <c r="D46" s="157"/>
      <c r="E46" s="158"/>
      <c r="F46" s="159"/>
      <c r="G46" s="42"/>
      <c r="H46" s="42"/>
      <c r="I46" s="42"/>
      <c r="J46" s="42"/>
      <c r="K46" s="42"/>
      <c r="L46" s="42"/>
      <c r="N46" s="160"/>
    </row>
    <row r="47" spans="1:14" x14ac:dyDescent="0.25">
      <c r="A47" s="161"/>
      <c r="B47" s="124">
        <v>29</v>
      </c>
      <c r="C47" s="162"/>
      <c r="D47" s="163" t="s">
        <v>144</v>
      </c>
      <c r="E47" s="164"/>
      <c r="F47" s="165"/>
      <c r="G47" s="45">
        <v>-7.5217294059976125E-2</v>
      </c>
      <c r="H47" s="45">
        <v>1.560657394068099E-2</v>
      </c>
      <c r="I47" s="45">
        <v>-4.7503754072300008E-3</v>
      </c>
      <c r="J47" s="45">
        <v>-1.5782219722975888E-2</v>
      </c>
      <c r="K47" s="45">
        <v>2.4872898776736152E-2</v>
      </c>
      <c r="L47" s="45">
        <v>2.2274484254607874E-2</v>
      </c>
      <c r="N47" s="166"/>
    </row>
    <row r="48" spans="1:14" x14ac:dyDescent="0.25">
      <c r="A48" s="161"/>
      <c r="B48" s="124">
        <v>30</v>
      </c>
      <c r="C48" s="162"/>
      <c r="D48" s="164" t="s">
        <v>61</v>
      </c>
      <c r="E48" s="164"/>
      <c r="F48" s="165"/>
      <c r="G48" s="46">
        <v>1.2049378708837849E-2</v>
      </c>
      <c r="H48" s="59">
        <v>1.2195899621540735E-2</v>
      </c>
      <c r="I48" s="59">
        <v>0</v>
      </c>
      <c r="J48" s="59">
        <v>0</v>
      </c>
      <c r="K48" s="59">
        <v>0</v>
      </c>
      <c r="L48" s="59">
        <v>0</v>
      </c>
      <c r="N48" s="167"/>
    </row>
    <row r="49" spans="1:14" x14ac:dyDescent="0.25">
      <c r="A49" s="161"/>
      <c r="B49" s="124">
        <v>31</v>
      </c>
      <c r="C49" s="162"/>
      <c r="D49" s="164" t="s">
        <v>62</v>
      </c>
      <c r="E49" s="164"/>
      <c r="F49" s="165"/>
      <c r="G49" s="46">
        <v>-5.8920878684021183E-2</v>
      </c>
      <c r="H49" s="59">
        <v>0</v>
      </c>
      <c r="I49" s="59">
        <v>0</v>
      </c>
      <c r="J49" s="59">
        <v>0</v>
      </c>
      <c r="K49" s="59">
        <v>0</v>
      </c>
      <c r="L49" s="59">
        <v>0</v>
      </c>
      <c r="N49" s="167"/>
    </row>
    <row r="50" spans="1:14" x14ac:dyDescent="0.25">
      <c r="A50" s="161"/>
      <c r="B50" s="124">
        <v>32</v>
      </c>
      <c r="C50" s="162"/>
      <c r="D50" s="164" t="s">
        <v>63</v>
      </c>
      <c r="E50" s="164"/>
      <c r="F50" s="165"/>
      <c r="G50" s="46">
        <v>7.2088794035159456E-2</v>
      </c>
      <c r="H50" s="59">
        <v>0.03</v>
      </c>
      <c r="I50" s="59">
        <v>5.0000000000000001E-3</v>
      </c>
      <c r="J50" s="59">
        <v>5.0000000000000001E-3</v>
      </c>
      <c r="K50" s="59">
        <v>5.0000000000000001E-3</v>
      </c>
      <c r="L50" s="59">
        <v>5.0000000000000001E-3</v>
      </c>
      <c r="N50" s="167"/>
    </row>
    <row r="51" spans="1:14" x14ac:dyDescent="0.25">
      <c r="A51" s="161"/>
      <c r="B51" s="124">
        <v>33</v>
      </c>
      <c r="C51" s="168"/>
      <c r="D51" s="169" t="s">
        <v>64</v>
      </c>
      <c r="E51" s="170"/>
      <c r="F51" s="161"/>
      <c r="G51" s="86">
        <v>-0.05</v>
      </c>
      <c r="H51" s="86">
        <v>5.7802473562221721E-2</v>
      </c>
      <c r="I51" s="86">
        <v>2.4962459276999926E-4</v>
      </c>
      <c r="J51" s="86">
        <v>-1.0782219722975887E-2</v>
      </c>
      <c r="K51" s="86">
        <v>2.9872898776736153E-2</v>
      </c>
      <c r="L51" s="86">
        <v>2.7274484254607875E-2</v>
      </c>
      <c r="N51" s="171"/>
    </row>
    <row r="52" spans="1:14" x14ac:dyDescent="0.25">
      <c r="D52" s="153"/>
      <c r="E52" s="153"/>
      <c r="F52" s="153"/>
      <c r="G52" s="25"/>
      <c r="H52" s="25"/>
      <c r="I52" s="25"/>
      <c r="J52" s="25"/>
      <c r="K52" s="25"/>
      <c r="L52" s="25"/>
      <c r="N52" s="154"/>
    </row>
    <row r="53" spans="1:14" ht="18.75" customHeight="1" x14ac:dyDescent="0.25">
      <c r="A53" s="172"/>
      <c r="B53" s="172"/>
      <c r="C53" s="173"/>
      <c r="D53" s="103" t="s">
        <v>65</v>
      </c>
      <c r="E53" s="104"/>
      <c r="F53" s="105"/>
      <c r="G53" s="80"/>
      <c r="H53" s="80"/>
      <c r="I53" s="80"/>
      <c r="J53" s="80"/>
      <c r="K53" s="80"/>
      <c r="L53" s="80"/>
      <c r="M53" s="107"/>
      <c r="N53" s="108"/>
    </row>
    <row r="54" spans="1:14" x14ac:dyDescent="0.25">
      <c r="D54" s="153"/>
      <c r="E54" s="153"/>
      <c r="F54" s="153"/>
      <c r="G54" s="25"/>
      <c r="H54" s="25"/>
      <c r="I54" s="25"/>
      <c r="J54" s="25"/>
      <c r="K54" s="25"/>
      <c r="L54" s="25"/>
      <c r="N54" s="154"/>
    </row>
    <row r="55" spans="1:14" x14ac:dyDescent="0.25">
      <c r="B55" s="124">
        <v>34</v>
      </c>
      <c r="C55" s="162"/>
      <c r="D55" s="164" t="s">
        <v>66</v>
      </c>
      <c r="E55" s="164"/>
      <c r="F55" s="165"/>
      <c r="G55" s="48">
        <v>12545</v>
      </c>
      <c r="H55" s="48">
        <v>12482.275</v>
      </c>
      <c r="I55" s="48">
        <v>12419.863625</v>
      </c>
      <c r="J55" s="48">
        <v>12357.764306875</v>
      </c>
      <c r="K55" s="48">
        <v>12295.975485340625</v>
      </c>
      <c r="L55" s="48">
        <v>12234.495607913921</v>
      </c>
      <c r="N55" s="174" t="s">
        <v>145</v>
      </c>
    </row>
    <row r="56" spans="1:14" x14ac:dyDescent="0.25">
      <c r="B56" s="124">
        <v>35</v>
      </c>
      <c r="C56" s="162"/>
      <c r="D56" s="164" t="s">
        <v>67</v>
      </c>
      <c r="E56" s="164"/>
      <c r="F56" s="165"/>
      <c r="G56" s="49">
        <v>131.34977191757645</v>
      </c>
      <c r="H56" s="215">
        <v>138.94211363624603</v>
      </c>
      <c r="I56" s="215">
        <v>138.97679700478108</v>
      </c>
      <c r="J56" s="215">
        <v>137.47831864308012</v>
      </c>
      <c r="K56" s="215">
        <v>141.5851945399007</v>
      </c>
      <c r="L56" s="215">
        <v>145.44685769906479</v>
      </c>
      <c r="N56" s="175"/>
    </row>
    <row r="57" spans="1:14" x14ac:dyDescent="0.25">
      <c r="B57" s="124">
        <v>36</v>
      </c>
      <c r="C57" s="162"/>
      <c r="D57" s="164"/>
      <c r="E57" s="164"/>
      <c r="F57" s="165"/>
      <c r="G57" s="49"/>
      <c r="H57" s="215"/>
      <c r="I57" s="215"/>
      <c r="J57" s="215"/>
      <c r="K57" s="215"/>
      <c r="L57" s="215"/>
      <c r="N57" s="174"/>
    </row>
    <row r="58" spans="1:14" x14ac:dyDescent="0.25">
      <c r="B58" s="124">
        <v>37</v>
      </c>
      <c r="C58" s="162"/>
      <c r="D58" s="164" t="s">
        <v>146</v>
      </c>
      <c r="E58" s="164"/>
      <c r="F58" s="165"/>
      <c r="G58" s="50">
        <v>-2.2532657707643899E-2</v>
      </c>
      <c r="H58" s="20">
        <v>5.7802473562221721E-2</v>
      </c>
      <c r="I58" s="20">
        <v>2.4962459276999926E-4</v>
      </c>
      <c r="J58" s="20">
        <v>-1.0782219722975887E-2</v>
      </c>
      <c r="K58" s="20">
        <v>2.9872898776736153E-2</v>
      </c>
      <c r="L58" s="20">
        <v>2.7274484254607875E-2</v>
      </c>
      <c r="N58" s="176"/>
    </row>
    <row r="59" spans="1:14" x14ac:dyDescent="0.25">
      <c r="D59" s="99"/>
      <c r="E59" s="99"/>
      <c r="F59" s="99"/>
      <c r="G59" s="25"/>
      <c r="H59" s="25"/>
      <c r="I59" s="25"/>
      <c r="J59" s="25"/>
      <c r="K59" s="25"/>
      <c r="L59" s="25"/>
      <c r="N59" s="154"/>
    </row>
    <row r="60" spans="1:14" ht="18.75" customHeight="1" x14ac:dyDescent="0.25">
      <c r="A60" s="172"/>
      <c r="B60" s="172"/>
      <c r="C60" s="173"/>
      <c r="D60" s="103" t="s">
        <v>147</v>
      </c>
      <c r="E60" s="104"/>
      <c r="F60" s="105"/>
      <c r="G60" s="80"/>
      <c r="H60" s="80"/>
      <c r="I60" s="80"/>
      <c r="J60" s="80"/>
      <c r="K60" s="80"/>
      <c r="L60" s="80"/>
      <c r="M60" s="107"/>
      <c r="N60" s="108"/>
    </row>
    <row r="61" spans="1:14" x14ac:dyDescent="0.25">
      <c r="D61" s="153"/>
      <c r="E61" s="153"/>
      <c r="F61" s="153"/>
      <c r="G61" s="25"/>
      <c r="H61" s="25"/>
      <c r="I61" s="25"/>
      <c r="J61" s="25"/>
      <c r="K61" s="25"/>
      <c r="L61" s="25"/>
      <c r="N61" s="154"/>
    </row>
    <row r="62" spans="1:14" ht="45" x14ac:dyDescent="0.25">
      <c r="B62" s="124">
        <v>38</v>
      </c>
      <c r="D62" s="137" t="s">
        <v>71</v>
      </c>
      <c r="E62" s="150" t="s">
        <v>72</v>
      </c>
      <c r="F62" s="134"/>
      <c r="G62" s="29">
        <v>23.1</v>
      </c>
      <c r="H62" s="29">
        <v>30.270728690668044</v>
      </c>
      <c r="I62" s="29">
        <v>27.35944419599582</v>
      </c>
      <c r="J62" s="29">
        <v>28.841261755912335</v>
      </c>
      <c r="K62" s="29">
        <v>28.846057421421918</v>
      </c>
      <c r="L62" s="29">
        <v>29.715797182416342</v>
      </c>
      <c r="N62" s="140" t="s">
        <v>148</v>
      </c>
    </row>
    <row r="63" spans="1:14" x14ac:dyDescent="0.25">
      <c r="B63" s="124">
        <v>39</v>
      </c>
      <c r="D63" s="137" t="s">
        <v>73</v>
      </c>
      <c r="E63" s="150" t="s">
        <v>72</v>
      </c>
      <c r="F63" s="134"/>
      <c r="G63" s="29">
        <v>31.874284910956362</v>
      </c>
      <c r="H63" s="29">
        <v>42.505115403276008</v>
      </c>
      <c r="I63" s="29">
        <v>39.627330202284</v>
      </c>
      <c r="J63" s="29">
        <v>43.073592538728008</v>
      </c>
      <c r="K63" s="29">
        <v>43.91042293683401</v>
      </c>
      <c r="L63" s="29">
        <v>43.91042293683401</v>
      </c>
      <c r="N63" s="141"/>
    </row>
    <row r="64" spans="1:14" ht="45" x14ac:dyDescent="0.25">
      <c r="B64" s="124">
        <v>40</v>
      </c>
      <c r="D64" s="137" t="s">
        <v>74</v>
      </c>
      <c r="E64" s="150"/>
      <c r="F64" s="134"/>
      <c r="G64" s="29">
        <v>-13.846369622299344</v>
      </c>
      <c r="H64" s="29">
        <v>-25.132851333363746</v>
      </c>
      <c r="I64" s="29">
        <v>2.1094017519591786</v>
      </c>
      <c r="J64" s="29">
        <v>0</v>
      </c>
      <c r="K64" s="29">
        <v>0</v>
      </c>
      <c r="L64" s="29"/>
      <c r="N64" s="140" t="s">
        <v>163</v>
      </c>
    </row>
    <row r="65" spans="1:14" x14ac:dyDescent="0.25">
      <c r="B65" s="124">
        <v>41</v>
      </c>
      <c r="D65" s="177" t="s">
        <v>75</v>
      </c>
      <c r="E65" s="178"/>
      <c r="F65" s="134"/>
      <c r="G65" s="54">
        <v>9.8246152200476367</v>
      </c>
      <c r="H65" s="29">
        <v>9.1897830902235604</v>
      </c>
      <c r="I65" s="29"/>
      <c r="J65" s="29">
        <v>0</v>
      </c>
      <c r="K65" s="29">
        <v>0</v>
      </c>
      <c r="L65" s="29"/>
      <c r="N65" s="179"/>
    </row>
    <row r="66" spans="1:14" ht="15.75" x14ac:dyDescent="0.25">
      <c r="A66" s="142"/>
      <c r="B66" s="124">
        <v>42</v>
      </c>
      <c r="C66" s="143"/>
      <c r="D66" s="180" t="s">
        <v>76</v>
      </c>
      <c r="E66" s="181"/>
      <c r="F66" s="182"/>
      <c r="G66" s="83">
        <v>27.852530508704657</v>
      </c>
      <c r="H66" s="83">
        <v>26.562047160135823</v>
      </c>
      <c r="I66" s="83">
        <v>41.736731954243176</v>
      </c>
      <c r="J66" s="83">
        <v>43.073592538728008</v>
      </c>
      <c r="K66" s="83">
        <v>43.91042293683401</v>
      </c>
      <c r="L66" s="83">
        <v>43.91042293683401</v>
      </c>
      <c r="N66" s="147"/>
    </row>
    <row r="67" spans="1:14" x14ac:dyDescent="0.25">
      <c r="D67" s="153"/>
      <c r="E67" s="153"/>
      <c r="F67" s="153"/>
      <c r="G67" s="25"/>
      <c r="H67" s="25"/>
      <c r="I67" s="25"/>
      <c r="J67" s="25"/>
      <c r="K67" s="25"/>
      <c r="L67" s="25"/>
      <c r="N67" s="154"/>
    </row>
    <row r="68" spans="1:14" x14ac:dyDescent="0.25">
      <c r="B68" s="124">
        <v>43</v>
      </c>
      <c r="D68" s="183" t="s">
        <v>77</v>
      </c>
      <c r="E68" s="184"/>
      <c r="F68" s="134"/>
      <c r="G68" s="29">
        <v>27.686508449999998</v>
      </c>
      <c r="H68" s="29">
        <v>26.562047160135823</v>
      </c>
      <c r="I68" s="29">
        <v>41.736731954243176</v>
      </c>
      <c r="J68" s="29">
        <v>43.073592538728008</v>
      </c>
      <c r="K68" s="29">
        <v>43.91042293683401</v>
      </c>
      <c r="L68" s="29">
        <v>43.91042293683401</v>
      </c>
      <c r="N68" s="139"/>
    </row>
    <row r="69" spans="1:14" x14ac:dyDescent="0.25">
      <c r="B69" s="124">
        <v>44</v>
      </c>
      <c r="D69" s="183" t="s">
        <v>78</v>
      </c>
      <c r="E69" s="184"/>
      <c r="F69" s="134"/>
      <c r="G69" s="29">
        <v>-0.1660220587046588</v>
      </c>
      <c r="H69" s="29">
        <v>0</v>
      </c>
      <c r="I69" s="29">
        <v>0</v>
      </c>
      <c r="J69" s="29">
        <v>0</v>
      </c>
      <c r="K69" s="29">
        <v>0</v>
      </c>
      <c r="L69" s="29">
        <v>0</v>
      </c>
      <c r="N69" s="141"/>
    </row>
    <row r="70" spans="1:14" x14ac:dyDescent="0.25">
      <c r="A70" s="98"/>
      <c r="B70" s="155"/>
      <c r="C70" s="156"/>
      <c r="D70" s="157"/>
      <c r="E70" s="158"/>
      <c r="F70" s="159"/>
      <c r="G70" s="42"/>
      <c r="H70" s="42"/>
      <c r="I70" s="42"/>
      <c r="J70" s="42"/>
      <c r="K70" s="42"/>
      <c r="L70" s="42"/>
      <c r="N70" s="160"/>
    </row>
    <row r="71" spans="1:14" x14ac:dyDescent="0.25">
      <c r="A71" s="161"/>
      <c r="B71" s="124">
        <v>45</v>
      </c>
      <c r="C71" s="162"/>
      <c r="D71" s="163" t="s">
        <v>144</v>
      </c>
      <c r="E71" s="164"/>
      <c r="F71" s="165"/>
      <c r="G71" s="46">
        <v>-0.51983309462748362</v>
      </c>
      <c r="H71" s="59">
        <v>-4.6332714658207541E-2</v>
      </c>
      <c r="I71" s="59">
        <v>0.57129199050897839</v>
      </c>
      <c r="J71" s="59">
        <v>3.2030792107787809E-2</v>
      </c>
      <c r="K71" s="59">
        <v>1.9427922046520774E-2</v>
      </c>
      <c r="L71" s="59">
        <v>0</v>
      </c>
      <c r="N71" s="140"/>
    </row>
    <row r="72" spans="1:14" x14ac:dyDescent="0.25">
      <c r="A72" s="161"/>
      <c r="B72" s="124">
        <v>46</v>
      </c>
      <c r="C72" s="162"/>
      <c r="D72" s="164" t="s">
        <v>61</v>
      </c>
      <c r="E72" s="164"/>
      <c r="F72" s="165"/>
      <c r="G72" s="46">
        <v>0.1497054631686183</v>
      </c>
      <c r="H72" s="59">
        <v>5.9607531406445273E-3</v>
      </c>
      <c r="I72" s="59">
        <v>0</v>
      </c>
      <c r="J72" s="59">
        <v>0</v>
      </c>
      <c r="K72" s="59">
        <v>0</v>
      </c>
      <c r="L72" s="59">
        <v>0</v>
      </c>
      <c r="N72" s="167"/>
    </row>
    <row r="73" spans="1:14" x14ac:dyDescent="0.25">
      <c r="A73" s="161"/>
      <c r="B73" s="124">
        <v>47</v>
      </c>
      <c r="C73" s="162"/>
      <c r="D73" s="164" t="s">
        <v>62</v>
      </c>
      <c r="E73" s="164"/>
      <c r="F73" s="165"/>
      <c r="G73" s="46">
        <v>-5.8920878684021183E-2</v>
      </c>
      <c r="H73" s="59">
        <v>0</v>
      </c>
      <c r="I73" s="59">
        <v>0</v>
      </c>
      <c r="J73" s="59">
        <v>0</v>
      </c>
      <c r="K73" s="59">
        <v>0</v>
      </c>
      <c r="L73" s="59">
        <v>0</v>
      </c>
      <c r="N73" s="167"/>
    </row>
    <row r="74" spans="1:14" x14ac:dyDescent="0.25">
      <c r="A74" s="161"/>
      <c r="B74" s="124">
        <v>48</v>
      </c>
      <c r="C74" s="162"/>
      <c r="D74" s="164" t="s">
        <v>63</v>
      </c>
      <c r="E74" s="164"/>
      <c r="F74" s="165"/>
      <c r="G74" s="46">
        <v>3.0485101428864847E-3</v>
      </c>
      <c r="H74" s="59">
        <v>0.03</v>
      </c>
      <c r="I74" s="59">
        <v>5.0000000000000001E-3</v>
      </c>
      <c r="J74" s="59">
        <v>5.0000000000000001E-3</v>
      </c>
      <c r="K74" s="59">
        <v>5.0000000000000001E-3</v>
      </c>
      <c r="L74" s="59">
        <v>5.0000000000000001E-3</v>
      </c>
      <c r="N74" s="167"/>
    </row>
    <row r="75" spans="1:14" x14ac:dyDescent="0.25">
      <c r="A75" s="98"/>
      <c r="B75" s="124">
        <v>49</v>
      </c>
      <c r="C75" s="168"/>
      <c r="D75" s="185" t="s">
        <v>79</v>
      </c>
      <c r="E75" s="181"/>
      <c r="F75" s="161"/>
      <c r="G75" s="86">
        <v>-0.42599999999999999</v>
      </c>
      <c r="H75" s="86">
        <v>-1.0371961517563012E-2</v>
      </c>
      <c r="I75" s="86">
        <v>0.57629199050897839</v>
      </c>
      <c r="J75" s="86">
        <v>3.7030792107787806E-2</v>
      </c>
      <c r="K75" s="86">
        <v>2.4427922046520775E-2</v>
      </c>
      <c r="L75" s="86">
        <v>5.0000000000000001E-3</v>
      </c>
      <c r="N75" s="171"/>
    </row>
    <row r="76" spans="1:14" x14ac:dyDescent="0.25">
      <c r="D76" s="153"/>
      <c r="E76" s="153"/>
      <c r="F76" s="153"/>
      <c r="G76" s="25"/>
      <c r="H76" s="25"/>
      <c r="I76" s="25"/>
      <c r="J76" s="25"/>
      <c r="K76" s="25"/>
      <c r="L76" s="25"/>
      <c r="N76" s="154"/>
    </row>
    <row r="77" spans="1:14" ht="18.75" customHeight="1" x14ac:dyDescent="0.25">
      <c r="A77" s="172"/>
      <c r="B77" s="172"/>
      <c r="C77" s="173"/>
      <c r="D77" s="103" t="s">
        <v>149</v>
      </c>
      <c r="E77" s="104"/>
      <c r="F77" s="105"/>
      <c r="G77" s="80"/>
      <c r="H77" s="80"/>
      <c r="I77" s="80"/>
      <c r="J77" s="80"/>
      <c r="K77" s="80"/>
      <c r="L77" s="80"/>
      <c r="M77" s="107"/>
      <c r="N77" s="108"/>
    </row>
    <row r="78" spans="1:14" x14ac:dyDescent="0.25">
      <c r="D78" s="153"/>
      <c r="E78" s="153"/>
      <c r="F78" s="153"/>
      <c r="G78" s="25"/>
      <c r="H78" s="25"/>
      <c r="I78" s="25"/>
      <c r="J78" s="25"/>
      <c r="K78" s="25"/>
      <c r="L78" s="25"/>
      <c r="N78" s="154"/>
    </row>
    <row r="79" spans="1:14" x14ac:dyDescent="0.25">
      <c r="B79" s="124">
        <v>50</v>
      </c>
      <c r="D79" s="183" t="s">
        <v>81</v>
      </c>
      <c r="E79" s="184"/>
      <c r="F79" s="134"/>
      <c r="G79" s="29">
        <v>410.67028517309734</v>
      </c>
      <c r="H79" s="29">
        <v>418.80460726927987</v>
      </c>
      <c r="I79" s="29">
        <v>401.51426367277071</v>
      </c>
      <c r="J79" s="29">
        <v>393.1819184828725</v>
      </c>
      <c r="K79" s="29">
        <v>403.19602725120001</v>
      </c>
      <c r="L79" s="29">
        <v>413.15509283604695</v>
      </c>
      <c r="N79" s="140"/>
    </row>
    <row r="80" spans="1:14" x14ac:dyDescent="0.25">
      <c r="B80" s="124">
        <v>51</v>
      </c>
      <c r="D80" s="183" t="s">
        <v>82</v>
      </c>
      <c r="E80" s="184"/>
      <c r="F80" s="134"/>
      <c r="G80" s="29">
        <v>405.48812698999131</v>
      </c>
      <c r="H80" s="29">
        <v>418.80460726927987</v>
      </c>
      <c r="I80" s="29">
        <v>401.51426367277071</v>
      </c>
      <c r="J80" s="29">
        <v>393.1819184828725</v>
      </c>
      <c r="K80" s="29">
        <v>403.19602725120001</v>
      </c>
      <c r="L80" s="29">
        <v>413.15509283604695</v>
      </c>
      <c r="N80" s="141"/>
    </row>
    <row r="81" spans="1:15" x14ac:dyDescent="0.25">
      <c r="B81" s="124">
        <v>52</v>
      </c>
      <c r="D81" s="183" t="s">
        <v>83</v>
      </c>
      <c r="E81" s="184"/>
      <c r="F81" s="134"/>
      <c r="G81" s="29">
        <v>-5.1821581831060257</v>
      </c>
      <c r="H81" s="29">
        <v>0</v>
      </c>
      <c r="I81" s="29">
        <v>0</v>
      </c>
      <c r="J81" s="29">
        <v>0</v>
      </c>
      <c r="K81" s="29">
        <v>0</v>
      </c>
      <c r="L81" s="29">
        <v>0</v>
      </c>
      <c r="N81" s="141"/>
    </row>
    <row r="82" spans="1:15" x14ac:dyDescent="0.25">
      <c r="A82" s="98"/>
      <c r="B82" s="155"/>
      <c r="C82" s="156"/>
      <c r="D82" s="157"/>
      <c r="E82" s="158"/>
      <c r="F82" s="159"/>
      <c r="G82" s="42"/>
      <c r="H82" s="42"/>
      <c r="I82" s="42"/>
      <c r="J82" s="42"/>
      <c r="K82" s="42"/>
      <c r="L82" s="42"/>
      <c r="N82" s="160"/>
    </row>
    <row r="83" spans="1:15" x14ac:dyDescent="0.25">
      <c r="A83" s="161"/>
      <c r="B83" s="186">
        <v>53</v>
      </c>
      <c r="C83" s="162"/>
      <c r="D83" s="164" t="s">
        <v>60</v>
      </c>
      <c r="E83" s="164"/>
      <c r="F83" s="165"/>
      <c r="G83" s="59">
        <v>-1.3248683000693262E-2</v>
      </c>
      <c r="H83" s="20">
        <v>1.9807427977784897E-2</v>
      </c>
      <c r="I83" s="20">
        <v>-4.1284988981489246E-2</v>
      </c>
      <c r="J83" s="20">
        <v>-2.0752301832766218E-2</v>
      </c>
      <c r="K83" s="20">
        <v>2.5469403086916698E-2</v>
      </c>
      <c r="L83" s="20">
        <v>2.4700306827780905E-2</v>
      </c>
      <c r="N83" s="187"/>
    </row>
    <row r="84" spans="1:15" x14ac:dyDescent="0.25">
      <c r="A84" s="161"/>
      <c r="B84" s="186">
        <v>54</v>
      </c>
      <c r="C84" s="162"/>
      <c r="D84" s="164" t="s">
        <v>61</v>
      </c>
      <c r="E84" s="164"/>
      <c r="F84" s="165"/>
      <c r="G84" s="59">
        <v>-7.136525946245865E-3</v>
      </c>
      <c r="H84" s="20">
        <v>1.2618780491804388E-2</v>
      </c>
      <c r="I84" s="20">
        <v>0</v>
      </c>
      <c r="J84" s="20">
        <v>0</v>
      </c>
      <c r="K84" s="20">
        <v>0</v>
      </c>
      <c r="L84" s="20">
        <v>0</v>
      </c>
      <c r="N84" s="187"/>
    </row>
    <row r="85" spans="1:15" x14ac:dyDescent="0.25">
      <c r="A85" s="161"/>
      <c r="B85" s="186">
        <v>55</v>
      </c>
      <c r="C85" s="162"/>
      <c r="D85" s="164" t="s">
        <v>62</v>
      </c>
      <c r="E85" s="164"/>
      <c r="F85" s="165"/>
      <c r="G85" s="59">
        <v>-5.8920878684021183E-2</v>
      </c>
      <c r="H85" s="20">
        <v>0</v>
      </c>
      <c r="I85" s="20">
        <v>0</v>
      </c>
      <c r="J85" s="20">
        <v>0</v>
      </c>
      <c r="K85" s="20">
        <v>0</v>
      </c>
      <c r="L85" s="20">
        <v>0</v>
      </c>
      <c r="N85" s="187"/>
    </row>
    <row r="86" spans="1:15" x14ac:dyDescent="0.25">
      <c r="A86" s="161"/>
      <c r="B86" s="186">
        <v>56</v>
      </c>
      <c r="C86" s="162"/>
      <c r="D86" s="164" t="s">
        <v>63</v>
      </c>
      <c r="E86" s="164"/>
      <c r="F86" s="165"/>
      <c r="G86" s="46">
        <v>7.3306087630960304E-2</v>
      </c>
      <c r="H86" s="20">
        <v>0.03</v>
      </c>
      <c r="I86" s="20">
        <v>5.0000000000000001E-3</v>
      </c>
      <c r="J86" s="20">
        <v>5.0000000000000001E-3</v>
      </c>
      <c r="K86" s="20">
        <v>5.0000000000000001E-3</v>
      </c>
      <c r="L86" s="20">
        <v>5.0000000000000001E-3</v>
      </c>
      <c r="N86" s="187"/>
    </row>
    <row r="87" spans="1:15" x14ac:dyDescent="0.25">
      <c r="A87" s="98"/>
      <c r="B87" s="186">
        <v>57</v>
      </c>
      <c r="C87" s="168"/>
      <c r="D87" s="188" t="s">
        <v>84</v>
      </c>
      <c r="E87" s="189"/>
      <c r="F87" s="190"/>
      <c r="G87" s="92">
        <v>-6.0000000000000001E-3</v>
      </c>
      <c r="H87" s="92">
        <v>6.2426208469589281E-2</v>
      </c>
      <c r="I87" s="92">
        <v>-3.6284988981489248E-2</v>
      </c>
      <c r="J87" s="92">
        <v>-1.5752301832766217E-2</v>
      </c>
      <c r="K87" s="92">
        <v>3.0469403086916699E-2</v>
      </c>
      <c r="L87" s="92">
        <v>2.9700306827780906E-2</v>
      </c>
      <c r="N87" s="191"/>
    </row>
    <row r="88" spans="1:15" x14ac:dyDescent="0.25">
      <c r="B88" s="192"/>
      <c r="C88" s="193"/>
      <c r="D88" s="193"/>
      <c r="E88" s="193"/>
      <c r="F88" s="193"/>
      <c r="G88" s="60"/>
      <c r="H88" s="60"/>
      <c r="I88" s="60"/>
      <c r="J88" s="60"/>
      <c r="K88" s="60"/>
      <c r="L88" s="60"/>
      <c r="N88" s="154"/>
    </row>
    <row r="89" spans="1:15" ht="18.75" customHeight="1" x14ac:dyDescent="0.25">
      <c r="A89" s="172"/>
      <c r="B89" s="172"/>
      <c r="C89" s="173"/>
      <c r="D89" s="103" t="s">
        <v>150</v>
      </c>
      <c r="E89" s="104"/>
      <c r="F89" s="105"/>
      <c r="G89" s="80"/>
      <c r="H89" s="80"/>
      <c r="I89" s="80"/>
      <c r="J89" s="80"/>
      <c r="K89" s="80"/>
      <c r="L89" s="80"/>
      <c r="M89" s="107"/>
      <c r="N89" s="108"/>
    </row>
    <row r="90" spans="1:15" x14ac:dyDescent="0.25">
      <c r="D90" s="153"/>
      <c r="E90" s="153"/>
      <c r="F90" s="153"/>
      <c r="G90" s="25"/>
      <c r="H90" s="25"/>
      <c r="I90" s="25"/>
      <c r="J90" s="25"/>
      <c r="K90" s="25"/>
      <c r="L90" s="25"/>
      <c r="M90" s="194"/>
      <c r="N90" s="154"/>
      <c r="O90" s="194"/>
    </row>
    <row r="91" spans="1:15" ht="31.5" x14ac:dyDescent="0.25">
      <c r="A91" s="195"/>
      <c r="B91" s="195"/>
      <c r="C91" s="196"/>
      <c r="D91" s="113" t="s">
        <v>2</v>
      </c>
      <c r="E91" s="114" t="s">
        <v>86</v>
      </c>
      <c r="F91" s="115"/>
      <c r="G91" s="223" t="s">
        <v>167</v>
      </c>
      <c r="H91" s="224"/>
      <c r="I91" s="224"/>
      <c r="J91" s="224"/>
      <c r="K91" s="224"/>
      <c r="L91" s="225"/>
      <c r="M91" s="197"/>
      <c r="N91" s="147"/>
      <c r="O91" s="197"/>
    </row>
    <row r="92" spans="1:15" x14ac:dyDescent="0.25">
      <c r="D92" s="153"/>
      <c r="E92" s="153"/>
      <c r="F92" s="153"/>
      <c r="G92" s="25"/>
      <c r="H92" s="25"/>
      <c r="I92" s="25"/>
      <c r="J92" s="25"/>
      <c r="K92" s="25"/>
      <c r="L92" s="25"/>
      <c r="M92" s="194"/>
      <c r="N92" s="154"/>
      <c r="O92" s="194"/>
    </row>
    <row r="93" spans="1:15" x14ac:dyDescent="0.25">
      <c r="A93" s="128"/>
      <c r="B93" s="124">
        <v>58</v>
      </c>
      <c r="C93" s="129"/>
      <c r="D93" s="125" t="s">
        <v>87</v>
      </c>
      <c r="E93" s="126" t="s">
        <v>88</v>
      </c>
      <c r="F93" s="127"/>
      <c r="G93" s="20">
        <v>1.09E-2</v>
      </c>
      <c r="H93" s="20">
        <v>2.1059999999999999E-2</v>
      </c>
      <c r="I93" s="20">
        <v>1.9640000000000001E-2</v>
      </c>
      <c r="J93" s="20">
        <v>1.856E-2</v>
      </c>
      <c r="K93" s="20">
        <v>1.7739999999999999E-2</v>
      </c>
      <c r="L93" s="20">
        <v>1.7129999999999999E-2</v>
      </c>
      <c r="M93" s="198"/>
      <c r="N93" s="130"/>
      <c r="O93" s="198"/>
    </row>
    <row r="94" spans="1:15" x14ac:dyDescent="0.25">
      <c r="A94" s="128"/>
      <c r="B94" s="124">
        <v>59</v>
      </c>
      <c r="C94" s="129"/>
      <c r="D94" s="125" t="s">
        <v>89</v>
      </c>
      <c r="E94" s="126" t="s">
        <v>90</v>
      </c>
      <c r="F94" s="127"/>
      <c r="G94" s="20">
        <v>0.19</v>
      </c>
      <c r="H94" s="20">
        <v>0.19</v>
      </c>
      <c r="I94" s="20">
        <v>0.19</v>
      </c>
      <c r="J94" s="20">
        <v>0.19</v>
      </c>
      <c r="K94" s="20">
        <v>0.19</v>
      </c>
      <c r="L94" s="20">
        <v>0.19</v>
      </c>
      <c r="M94" s="198"/>
      <c r="N94" s="130"/>
      <c r="O94" s="198"/>
    </row>
    <row r="95" spans="1:15" x14ac:dyDescent="0.25">
      <c r="D95" s="153"/>
      <c r="E95" s="153"/>
      <c r="F95" s="153"/>
      <c r="G95" s="25"/>
      <c r="H95" s="25"/>
      <c r="I95" s="25"/>
      <c r="J95" s="25"/>
      <c r="K95" s="25"/>
      <c r="L95" s="25"/>
      <c r="M95" s="198"/>
      <c r="N95" s="154"/>
      <c r="O95" s="194"/>
    </row>
    <row r="96" spans="1:15" ht="30" x14ac:dyDescent="0.25">
      <c r="B96" s="124">
        <v>60</v>
      </c>
      <c r="D96" s="137" t="s">
        <v>91</v>
      </c>
      <c r="E96" s="149" t="s">
        <v>92</v>
      </c>
      <c r="F96" s="134"/>
      <c r="G96" s="29">
        <v>-19.876269872080982</v>
      </c>
      <c r="H96" s="29">
        <v>0</v>
      </c>
      <c r="I96" s="29"/>
      <c r="J96" s="29"/>
      <c r="K96" s="29"/>
      <c r="L96" s="29"/>
      <c r="M96" s="198"/>
      <c r="N96" s="141" t="s">
        <v>151</v>
      </c>
      <c r="O96" s="194"/>
    </row>
    <row r="97" spans="1:15" x14ac:dyDescent="0.25">
      <c r="B97" s="124">
        <v>61</v>
      </c>
      <c r="D97" s="137" t="s">
        <v>93</v>
      </c>
      <c r="E97" s="138" t="s">
        <v>94</v>
      </c>
      <c r="F97" s="134"/>
      <c r="G97" s="29">
        <v>-1.8671000011354799</v>
      </c>
      <c r="H97" s="29">
        <v>2.00595564326452</v>
      </c>
      <c r="I97" s="29"/>
      <c r="J97" s="29"/>
      <c r="K97" s="29"/>
      <c r="L97" s="29"/>
      <c r="M97" s="198"/>
      <c r="N97" s="140" t="s">
        <v>152</v>
      </c>
      <c r="O97" s="194"/>
    </row>
    <row r="98" spans="1:15" x14ac:dyDescent="0.25">
      <c r="B98" s="124">
        <v>62</v>
      </c>
      <c r="D98" s="137" t="s">
        <v>95</v>
      </c>
      <c r="E98" s="138" t="s">
        <v>96</v>
      </c>
      <c r="F98" s="134"/>
      <c r="G98" s="29">
        <v>-7.1671540427246399</v>
      </c>
      <c r="H98" s="29">
        <v>-3.2498763597920224</v>
      </c>
      <c r="I98" s="29"/>
      <c r="J98" s="29"/>
      <c r="K98" s="29"/>
      <c r="L98" s="29"/>
      <c r="M98" s="198"/>
      <c r="N98" s="199"/>
      <c r="O98" s="194"/>
    </row>
    <row r="99" spans="1:15" x14ac:dyDescent="0.25">
      <c r="B99" s="124">
        <v>63</v>
      </c>
      <c r="D99" s="137" t="s">
        <v>97</v>
      </c>
      <c r="E99" s="138" t="s">
        <v>98</v>
      </c>
      <c r="F99" s="134"/>
      <c r="G99" s="29">
        <v>0.72791037396473257</v>
      </c>
      <c r="H99" s="29">
        <v>0</v>
      </c>
      <c r="I99" s="29"/>
      <c r="J99" s="29"/>
      <c r="K99" s="29"/>
      <c r="L99" s="29"/>
      <c r="M99" s="198"/>
      <c r="N99" s="141"/>
      <c r="O99" s="194"/>
    </row>
    <row r="100" spans="1:15" x14ac:dyDescent="0.25">
      <c r="B100" s="124">
        <v>64</v>
      </c>
      <c r="D100" s="137" t="s">
        <v>99</v>
      </c>
      <c r="E100" s="138" t="s">
        <v>100</v>
      </c>
      <c r="F100" s="134"/>
      <c r="G100" s="29">
        <v>3.8166155091403198E-2</v>
      </c>
      <c r="H100" s="29">
        <v>0</v>
      </c>
      <c r="I100" s="29"/>
      <c r="J100" s="29"/>
      <c r="K100" s="29"/>
      <c r="L100" s="29"/>
      <c r="M100" s="198"/>
      <c r="N100" s="141"/>
      <c r="O100" s="194"/>
    </row>
    <row r="101" spans="1:15" x14ac:dyDescent="0.25">
      <c r="A101" s="98"/>
      <c r="B101" s="124">
        <v>65</v>
      </c>
      <c r="C101" s="168"/>
      <c r="D101" s="185" t="s">
        <v>101</v>
      </c>
      <c r="E101" s="181"/>
      <c r="F101" s="161"/>
      <c r="G101" s="83">
        <v>-28.144447386884966</v>
      </c>
      <c r="H101" s="83">
        <v>-1.2439207165275024</v>
      </c>
      <c r="I101" s="83"/>
      <c r="J101" s="83"/>
      <c r="K101" s="83"/>
      <c r="L101" s="83"/>
      <c r="M101" s="198"/>
      <c r="N101" s="147"/>
      <c r="O101" s="200"/>
    </row>
    <row r="102" spans="1:15" x14ac:dyDescent="0.25">
      <c r="B102" s="124">
        <v>66</v>
      </c>
      <c r="C102" s="98"/>
      <c r="D102" s="137" t="s">
        <v>102</v>
      </c>
      <c r="E102" s="138" t="s">
        <v>103</v>
      </c>
      <c r="F102" s="134"/>
      <c r="G102" s="29">
        <v>0.19</v>
      </c>
      <c r="H102" s="216"/>
      <c r="I102" s="216"/>
      <c r="J102" s="216"/>
      <c r="K102" s="216"/>
      <c r="L102" s="216"/>
      <c r="M102" s="198"/>
      <c r="N102" s="141"/>
      <c r="O102" s="200"/>
    </row>
    <row r="103" spans="1:15" ht="30" x14ac:dyDescent="0.25">
      <c r="B103" s="124">
        <v>67</v>
      </c>
      <c r="C103" s="97"/>
      <c r="D103" s="137" t="s">
        <v>104</v>
      </c>
      <c r="E103" s="138" t="s">
        <v>105</v>
      </c>
      <c r="F103" s="134"/>
      <c r="G103" s="29">
        <v>1.1383915403299034</v>
      </c>
      <c r="H103" s="218">
        <f>H106</f>
        <v>8.3178535303883905</v>
      </c>
      <c r="I103" s="216"/>
      <c r="J103" s="216"/>
      <c r="K103" s="216"/>
      <c r="L103" s="216"/>
      <c r="M103" s="198"/>
      <c r="N103" s="140" t="s">
        <v>164</v>
      </c>
      <c r="O103" s="194"/>
    </row>
    <row r="104" spans="1:15" x14ac:dyDescent="0.25">
      <c r="B104" s="124">
        <v>68</v>
      </c>
      <c r="C104" s="97"/>
      <c r="D104" s="137" t="s">
        <v>106</v>
      </c>
      <c r="E104" s="138" t="s">
        <v>107</v>
      </c>
      <c r="F104" s="134"/>
      <c r="G104" s="29">
        <v>0</v>
      </c>
      <c r="H104" s="216"/>
      <c r="I104" s="216"/>
      <c r="J104" s="216"/>
      <c r="K104" s="216"/>
      <c r="L104" s="216"/>
      <c r="M104" s="198"/>
      <c r="N104" s="141"/>
      <c r="O104" s="194"/>
    </row>
    <row r="105" spans="1:15" x14ac:dyDescent="0.25">
      <c r="B105" s="124">
        <v>69</v>
      </c>
      <c r="C105" s="97"/>
      <c r="D105" s="137" t="s">
        <v>108</v>
      </c>
      <c r="E105" s="138" t="s">
        <v>109</v>
      </c>
      <c r="F105" s="134"/>
      <c r="G105" s="29">
        <v>0</v>
      </c>
      <c r="H105" s="216"/>
      <c r="I105" s="216"/>
      <c r="J105" s="216"/>
      <c r="K105" s="216"/>
      <c r="L105" s="216"/>
      <c r="M105" s="198"/>
      <c r="N105" s="141"/>
    </row>
    <row r="106" spans="1:15" x14ac:dyDescent="0.25">
      <c r="A106" s="98"/>
      <c r="B106" s="124">
        <v>70</v>
      </c>
      <c r="C106" s="168"/>
      <c r="D106" s="185" t="s">
        <v>110</v>
      </c>
      <c r="E106" s="181"/>
      <c r="F106" s="161"/>
      <c r="G106" s="83">
        <v>1.3283915403299034</v>
      </c>
      <c r="H106" s="83">
        <v>8.3178535303883905</v>
      </c>
      <c r="I106" s="83"/>
      <c r="J106" s="83"/>
      <c r="K106" s="83"/>
      <c r="L106" s="83"/>
      <c r="M106" s="198"/>
      <c r="N106" s="147"/>
    </row>
    <row r="107" spans="1:15" x14ac:dyDescent="0.25">
      <c r="A107" s="98"/>
      <c r="B107" s="124">
        <v>71</v>
      </c>
      <c r="C107" s="168"/>
      <c r="D107" s="185" t="s">
        <v>111</v>
      </c>
      <c r="E107" s="181"/>
      <c r="F107" s="161"/>
      <c r="G107" s="83">
        <v>-4.7028388688781106</v>
      </c>
      <c r="H107" s="83">
        <v>-3.4030544558802971</v>
      </c>
      <c r="I107" s="83"/>
      <c r="J107" s="83"/>
      <c r="K107" s="83"/>
      <c r="L107" s="83"/>
      <c r="M107" s="198"/>
      <c r="N107" s="147"/>
    </row>
    <row r="108" spans="1:15" x14ac:dyDescent="0.25">
      <c r="B108" s="124">
        <v>72</v>
      </c>
      <c r="D108" s="137" t="s">
        <v>112</v>
      </c>
      <c r="E108" s="138" t="s">
        <v>113</v>
      </c>
      <c r="F108" s="134"/>
      <c r="G108" s="29">
        <v>0.30628226642943446</v>
      </c>
      <c r="H108" s="29">
        <v>0</v>
      </c>
      <c r="I108" s="29"/>
      <c r="J108" s="29"/>
      <c r="K108" s="29"/>
      <c r="L108" s="29"/>
      <c r="M108" s="198"/>
      <c r="N108" s="140"/>
    </row>
    <row r="109" spans="1:15" x14ac:dyDescent="0.25">
      <c r="B109" s="124">
        <v>73</v>
      </c>
      <c r="D109" s="137" t="s">
        <v>114</v>
      </c>
      <c r="E109" s="138" t="s">
        <v>115</v>
      </c>
      <c r="F109" s="134"/>
      <c r="G109" s="29">
        <v>0</v>
      </c>
      <c r="H109" s="29">
        <v>0</v>
      </c>
      <c r="I109" s="29"/>
      <c r="J109" s="29"/>
      <c r="K109" s="29"/>
      <c r="L109" s="29"/>
      <c r="M109" s="198"/>
      <c r="N109" s="141"/>
    </row>
    <row r="110" spans="1:15" x14ac:dyDescent="0.25">
      <c r="B110" s="124">
        <v>74</v>
      </c>
      <c r="D110" s="137" t="s">
        <v>116</v>
      </c>
      <c r="E110" s="138" t="s">
        <v>117</v>
      </c>
      <c r="F110" s="134"/>
      <c r="G110" s="29">
        <v>0</v>
      </c>
      <c r="H110" s="29">
        <v>0</v>
      </c>
      <c r="I110" s="29"/>
      <c r="J110" s="29"/>
      <c r="K110" s="29"/>
      <c r="L110" s="29"/>
      <c r="M110" s="198"/>
      <c r="N110" s="141"/>
    </row>
    <row r="111" spans="1:15" x14ac:dyDescent="0.25">
      <c r="B111" s="124">
        <v>75</v>
      </c>
      <c r="D111" s="137" t="s">
        <v>118</v>
      </c>
      <c r="E111" s="138" t="s">
        <v>119</v>
      </c>
      <c r="F111" s="134"/>
      <c r="G111" s="29">
        <v>0</v>
      </c>
      <c r="H111" s="29">
        <v>0</v>
      </c>
      <c r="I111" s="29"/>
      <c r="J111" s="29"/>
      <c r="K111" s="29"/>
      <c r="L111" s="29"/>
      <c r="M111" s="198"/>
      <c r="N111" s="141"/>
    </row>
    <row r="112" spans="1:15" x14ac:dyDescent="0.25">
      <c r="B112" s="124">
        <v>76</v>
      </c>
      <c r="D112" s="137" t="s">
        <v>120</v>
      </c>
      <c r="E112" s="138" t="s">
        <v>121</v>
      </c>
      <c r="F112" s="134"/>
      <c r="G112" s="29">
        <v>0</v>
      </c>
      <c r="H112" s="29">
        <v>0</v>
      </c>
      <c r="I112" s="29"/>
      <c r="J112" s="29"/>
      <c r="K112" s="29"/>
      <c r="L112" s="29"/>
      <c r="M112" s="198"/>
      <c r="N112" s="141"/>
    </row>
    <row r="113" spans="1:14" x14ac:dyDescent="0.25">
      <c r="B113" s="124">
        <v>77</v>
      </c>
      <c r="D113" s="137" t="s">
        <v>122</v>
      </c>
      <c r="E113" s="138" t="s">
        <v>123</v>
      </c>
      <c r="F113" s="134"/>
      <c r="G113" s="29">
        <v>0.31987804253486729</v>
      </c>
      <c r="H113" s="29">
        <v>0</v>
      </c>
      <c r="I113" s="29"/>
      <c r="J113" s="29"/>
      <c r="K113" s="29"/>
      <c r="L113" s="29"/>
      <c r="M113" s="198"/>
      <c r="N113" s="141"/>
    </row>
    <row r="114" spans="1:14" x14ac:dyDescent="0.25">
      <c r="B114" s="124">
        <v>78</v>
      </c>
      <c r="D114" s="137" t="s">
        <v>124</v>
      </c>
      <c r="E114" s="138" t="s">
        <v>125</v>
      </c>
      <c r="F114" s="134"/>
      <c r="G114" s="29">
        <v>-2.3419144238520175</v>
      </c>
      <c r="H114" s="29">
        <v>0</v>
      </c>
      <c r="I114" s="29"/>
      <c r="J114" s="29"/>
      <c r="K114" s="29"/>
      <c r="L114" s="29"/>
      <c r="M114" s="198"/>
      <c r="N114" s="141"/>
    </row>
    <row r="115" spans="1:14" x14ac:dyDescent="0.25">
      <c r="B115" s="124">
        <v>79</v>
      </c>
      <c r="D115" s="137" t="s">
        <v>126</v>
      </c>
      <c r="E115" s="138" t="s">
        <v>127</v>
      </c>
      <c r="F115" s="134"/>
      <c r="G115" s="29">
        <v>-0.22878615710183048</v>
      </c>
      <c r="H115" s="29">
        <v>2.1589649916107415E-2</v>
      </c>
      <c r="I115" s="29"/>
      <c r="J115" s="29"/>
      <c r="K115" s="29"/>
      <c r="L115" s="29"/>
      <c r="M115" s="198"/>
      <c r="N115" s="141"/>
    </row>
    <row r="116" spans="1:14" x14ac:dyDescent="0.25">
      <c r="B116" s="124">
        <v>80</v>
      </c>
      <c r="D116" s="137" t="s">
        <v>128</v>
      </c>
      <c r="E116" s="138" t="s">
        <v>129</v>
      </c>
      <c r="F116" s="134"/>
      <c r="G116" s="29">
        <v>0</v>
      </c>
      <c r="H116" s="29">
        <v>0</v>
      </c>
      <c r="I116" s="29"/>
      <c r="J116" s="29"/>
      <c r="K116" s="29"/>
      <c r="L116" s="29"/>
      <c r="M116" s="198"/>
      <c r="N116" s="141"/>
    </row>
    <row r="117" spans="1:14" x14ac:dyDescent="0.25">
      <c r="B117" s="124">
        <v>81</v>
      </c>
      <c r="D117" s="137" t="s">
        <v>130</v>
      </c>
      <c r="E117" s="138" t="s">
        <v>131</v>
      </c>
      <c r="F117" s="134"/>
      <c r="G117" s="29">
        <v>0</v>
      </c>
      <c r="H117" s="29">
        <v>0</v>
      </c>
      <c r="I117" s="29"/>
      <c r="J117" s="29"/>
      <c r="K117" s="29"/>
      <c r="L117" s="29"/>
      <c r="M117" s="198"/>
      <c r="N117" s="141"/>
    </row>
    <row r="118" spans="1:14" x14ac:dyDescent="0.25">
      <c r="B118" s="124">
        <v>82</v>
      </c>
      <c r="D118" s="137" t="s">
        <v>132</v>
      </c>
      <c r="E118" s="138" t="s">
        <v>133</v>
      </c>
      <c r="F118" s="134"/>
      <c r="G118" s="29">
        <v>-5.9566759191284291E-2</v>
      </c>
      <c r="H118" s="29">
        <v>0</v>
      </c>
      <c r="I118" s="29"/>
      <c r="J118" s="29"/>
      <c r="K118" s="29"/>
      <c r="L118" s="29"/>
      <c r="M118" s="198"/>
      <c r="N118" s="141"/>
    </row>
    <row r="119" spans="1:14" x14ac:dyDescent="0.25">
      <c r="A119" s="98"/>
      <c r="B119" s="124">
        <v>83</v>
      </c>
      <c r="C119" s="168"/>
      <c r="D119" s="185" t="s">
        <v>134</v>
      </c>
      <c r="E119" s="181"/>
      <c r="F119" s="161"/>
      <c r="G119" s="83">
        <v>-2.0041070311808307</v>
      </c>
      <c r="H119" s="83">
        <v>2.1589649916107415E-2</v>
      </c>
      <c r="I119" s="83">
        <v>0</v>
      </c>
      <c r="J119" s="83">
        <v>0</v>
      </c>
      <c r="K119" s="83">
        <v>0</v>
      </c>
      <c r="L119" s="83"/>
      <c r="M119" s="198"/>
      <c r="N119" s="201"/>
    </row>
    <row r="120" spans="1:14" x14ac:dyDescent="0.25">
      <c r="D120" s="133"/>
      <c r="E120" s="134"/>
      <c r="F120" s="134"/>
      <c r="G120" s="25"/>
      <c r="H120" s="25"/>
      <c r="I120" s="25"/>
      <c r="J120" s="25"/>
      <c r="K120" s="25"/>
      <c r="L120" s="25"/>
      <c r="M120" s="198"/>
      <c r="N120" s="202"/>
    </row>
    <row r="121" spans="1:14" ht="15.75" x14ac:dyDescent="0.25">
      <c r="A121" s="142"/>
      <c r="B121" s="124">
        <v>84</v>
      </c>
      <c r="C121" s="143"/>
      <c r="D121" s="185" t="s">
        <v>135</v>
      </c>
      <c r="E121" s="181"/>
      <c r="F121" s="161"/>
      <c r="G121" s="83">
        <v>-33.523001746614007</v>
      </c>
      <c r="H121" s="83">
        <v>3.6924680078966983</v>
      </c>
      <c r="I121" s="83">
        <v>0</v>
      </c>
      <c r="J121" s="83">
        <v>0</v>
      </c>
      <c r="K121" s="83">
        <v>0</v>
      </c>
      <c r="L121" s="83">
        <v>0</v>
      </c>
      <c r="M121" s="198"/>
      <c r="N121" s="209"/>
    </row>
    <row r="122" spans="1:14" x14ac:dyDescent="0.25">
      <c r="A122" s="128"/>
      <c r="B122" s="124">
        <v>85</v>
      </c>
      <c r="C122" s="129"/>
      <c r="D122" s="185" t="s">
        <v>136</v>
      </c>
      <c r="E122" s="181"/>
      <c r="F122" s="161"/>
      <c r="G122" s="83">
        <v>-33.523001746614007</v>
      </c>
      <c r="H122" s="83">
        <v>3.6924680078966983</v>
      </c>
      <c r="I122" s="83">
        <v>-7.1040935203240521</v>
      </c>
      <c r="J122" s="83">
        <v>0</v>
      </c>
      <c r="K122" s="83">
        <v>0</v>
      </c>
      <c r="L122" s="83">
        <v>0</v>
      </c>
      <c r="M122" s="198"/>
      <c r="N122" s="201"/>
    </row>
    <row r="123" spans="1:14" x14ac:dyDescent="0.25">
      <c r="B123" s="192"/>
      <c r="C123" s="193"/>
      <c r="D123" s="193"/>
      <c r="E123" s="193"/>
      <c r="F123" s="193"/>
      <c r="G123" s="60"/>
      <c r="H123" s="60"/>
      <c r="I123" s="60"/>
      <c r="J123" s="60"/>
      <c r="K123" s="60"/>
      <c r="L123" s="60"/>
      <c r="M123" s="198"/>
      <c r="N123" s="203"/>
    </row>
    <row r="124" spans="1:14" ht="18.75" customHeight="1" x14ac:dyDescent="0.25">
      <c r="A124" s="172"/>
      <c r="B124" s="172"/>
      <c r="C124" s="173"/>
      <c r="D124" s="103" t="s">
        <v>153</v>
      </c>
      <c r="E124" s="104"/>
      <c r="F124" s="105"/>
      <c r="G124" s="80"/>
      <c r="H124" s="80"/>
      <c r="I124" s="80"/>
      <c r="J124" s="80"/>
      <c r="K124" s="80"/>
      <c r="L124" s="80"/>
      <c r="M124" s="107"/>
      <c r="N124" s="108"/>
    </row>
    <row r="125" spans="1:14" x14ac:dyDescent="0.25">
      <c r="D125" s="153" t="s">
        <v>154</v>
      </c>
      <c r="E125" s="153"/>
      <c r="F125" s="153"/>
      <c r="G125" s="25"/>
      <c r="H125" s="25"/>
      <c r="I125" s="25"/>
      <c r="J125" s="25"/>
      <c r="K125" s="25"/>
      <c r="L125" s="25"/>
      <c r="M125" s="198"/>
      <c r="N125" s="203"/>
    </row>
    <row r="126" spans="1:14" x14ac:dyDescent="0.25">
      <c r="B126" s="124">
        <v>86</v>
      </c>
      <c r="D126" s="204"/>
      <c r="E126" s="205"/>
      <c r="F126" s="134"/>
      <c r="G126" s="68"/>
      <c r="H126" s="68"/>
      <c r="I126" s="68"/>
      <c r="J126" s="68"/>
      <c r="K126" s="68"/>
      <c r="L126" s="68"/>
      <c r="M126" s="198"/>
      <c r="N126" s="206"/>
    </row>
    <row r="127" spans="1:14" x14ac:dyDescent="0.25">
      <c r="B127" s="124">
        <v>87</v>
      </c>
      <c r="D127" s="204"/>
      <c r="E127" s="205"/>
      <c r="F127" s="134"/>
      <c r="G127" s="68"/>
      <c r="H127" s="68"/>
      <c r="I127" s="68"/>
      <c r="J127" s="68"/>
      <c r="K127" s="68"/>
      <c r="L127" s="68"/>
      <c r="M127" s="198"/>
      <c r="N127" s="206"/>
    </row>
    <row r="128" spans="1:14" x14ac:dyDescent="0.25">
      <c r="B128" s="124">
        <v>88</v>
      </c>
      <c r="D128" s="207"/>
      <c r="E128" s="205"/>
      <c r="F128" s="134"/>
      <c r="G128" s="68"/>
      <c r="H128" s="68"/>
      <c r="I128" s="68"/>
      <c r="J128" s="68"/>
      <c r="K128" s="68"/>
      <c r="L128" s="68"/>
      <c r="M128" s="198"/>
      <c r="N128" s="206"/>
    </row>
    <row r="129" spans="1:14" x14ac:dyDescent="0.25">
      <c r="B129" s="124">
        <v>89</v>
      </c>
      <c r="D129" s="207"/>
      <c r="E129" s="205"/>
      <c r="F129" s="134"/>
      <c r="G129" s="68"/>
      <c r="H129" s="68"/>
      <c r="I129" s="68"/>
      <c r="J129" s="68"/>
      <c r="K129" s="68"/>
      <c r="L129" s="68"/>
      <c r="M129" s="198"/>
      <c r="N129" s="206"/>
    </row>
    <row r="130" spans="1:14" x14ac:dyDescent="0.25">
      <c r="B130" s="124">
        <v>90</v>
      </c>
      <c r="D130" s="207"/>
      <c r="E130" s="205"/>
      <c r="F130" s="134"/>
      <c r="G130" s="68"/>
      <c r="H130" s="68"/>
      <c r="I130" s="68"/>
      <c r="J130" s="68"/>
      <c r="K130" s="68"/>
      <c r="L130" s="68"/>
      <c r="M130" s="198"/>
      <c r="N130" s="206"/>
    </row>
    <row r="131" spans="1:14" x14ac:dyDescent="0.25">
      <c r="B131" s="124">
        <v>91</v>
      </c>
      <c r="D131" s="207"/>
      <c r="E131" s="205"/>
      <c r="F131" s="134"/>
      <c r="G131" s="68"/>
      <c r="H131" s="68"/>
      <c r="I131" s="68"/>
      <c r="J131" s="68"/>
      <c r="K131" s="68"/>
      <c r="L131" s="68"/>
      <c r="M131" s="198"/>
      <c r="N131" s="206"/>
    </row>
    <row r="133" spans="1:14" x14ac:dyDescent="0.25">
      <c r="E133" s="208"/>
    </row>
    <row r="137" spans="1:14" x14ac:dyDescent="0.25">
      <c r="A137" s="102"/>
      <c r="B137" s="102"/>
      <c r="C137" s="102"/>
      <c r="D137" s="102"/>
      <c r="E137" s="102"/>
      <c r="F137" s="102"/>
    </row>
    <row r="138" spans="1:14" x14ac:dyDescent="0.25">
      <c r="A138" s="102"/>
      <c r="B138" s="102"/>
      <c r="C138" s="102"/>
      <c r="D138" s="102"/>
      <c r="E138" s="102"/>
      <c r="F138" s="102"/>
    </row>
    <row r="139" spans="1:14" x14ac:dyDescent="0.25">
      <c r="A139" s="102"/>
      <c r="B139" s="102"/>
      <c r="C139" s="102"/>
      <c r="D139" s="102"/>
      <c r="E139" s="102"/>
      <c r="F139" s="102"/>
    </row>
    <row r="140" spans="1:14" x14ac:dyDescent="0.25">
      <c r="A140" s="102"/>
      <c r="B140" s="102"/>
      <c r="C140" s="102"/>
      <c r="D140" s="102"/>
      <c r="E140" s="102"/>
      <c r="F140" s="102"/>
    </row>
    <row r="141" spans="1:14" x14ac:dyDescent="0.25">
      <c r="A141" s="102"/>
      <c r="B141" s="102"/>
      <c r="C141" s="102"/>
      <c r="D141" s="102"/>
      <c r="E141" s="102"/>
      <c r="F141" s="102"/>
    </row>
    <row r="142" spans="1:14" x14ac:dyDescent="0.25">
      <c r="A142" s="102"/>
      <c r="B142" s="102"/>
      <c r="C142" s="102"/>
      <c r="D142" s="102"/>
      <c r="E142" s="102"/>
      <c r="F142" s="102"/>
    </row>
    <row r="143" spans="1:14" x14ac:dyDescent="0.25">
      <c r="A143" s="102"/>
      <c r="B143" s="102"/>
      <c r="C143" s="102"/>
      <c r="D143" s="102"/>
      <c r="E143" s="102"/>
      <c r="F143" s="102"/>
    </row>
    <row r="144" spans="1:14" x14ac:dyDescent="0.25">
      <c r="A144" s="102"/>
      <c r="B144" s="102"/>
      <c r="C144" s="102"/>
      <c r="D144" s="102"/>
      <c r="E144" s="102"/>
      <c r="F144" s="102"/>
    </row>
    <row r="145" spans="1:6" x14ac:dyDescent="0.25">
      <c r="A145" s="102"/>
      <c r="B145" s="102"/>
      <c r="C145" s="102"/>
      <c r="D145" s="102"/>
      <c r="E145" s="102"/>
      <c r="F145" s="102"/>
    </row>
    <row r="146" spans="1:6" x14ac:dyDescent="0.25">
      <c r="A146" s="102"/>
      <c r="B146" s="102"/>
      <c r="C146" s="102"/>
      <c r="D146" s="102"/>
      <c r="E146" s="102"/>
      <c r="F146" s="102"/>
    </row>
    <row r="147" spans="1:6" x14ac:dyDescent="0.25">
      <c r="A147" s="102"/>
      <c r="B147" s="102"/>
      <c r="C147" s="102"/>
      <c r="D147" s="102"/>
      <c r="E147" s="102"/>
      <c r="F147" s="102"/>
    </row>
    <row r="148" spans="1:6" x14ac:dyDescent="0.25">
      <c r="A148" s="102"/>
      <c r="B148" s="102"/>
      <c r="C148" s="102"/>
      <c r="D148" s="102"/>
      <c r="E148" s="102"/>
      <c r="F148" s="102"/>
    </row>
    <row r="149" spans="1:6" x14ac:dyDescent="0.25">
      <c r="A149" s="102"/>
      <c r="B149" s="102"/>
      <c r="C149" s="102"/>
      <c r="D149" s="102"/>
      <c r="E149" s="102"/>
      <c r="F149" s="102"/>
    </row>
    <row r="150" spans="1:6" x14ac:dyDescent="0.25">
      <c r="A150" s="102"/>
      <c r="B150" s="102"/>
      <c r="C150" s="102"/>
      <c r="D150" s="102"/>
      <c r="E150" s="102"/>
      <c r="F150" s="102"/>
    </row>
    <row r="151" spans="1:6" x14ac:dyDescent="0.25">
      <c r="A151" s="102"/>
      <c r="B151" s="102"/>
      <c r="C151" s="102"/>
      <c r="D151" s="102"/>
      <c r="E151" s="102"/>
      <c r="F151" s="102"/>
    </row>
    <row r="152" spans="1:6" x14ac:dyDescent="0.25">
      <c r="A152" s="102"/>
      <c r="B152" s="102"/>
      <c r="C152" s="102"/>
      <c r="D152" s="102"/>
      <c r="E152" s="102"/>
      <c r="F152" s="102"/>
    </row>
    <row r="153" spans="1:6" x14ac:dyDescent="0.25">
      <c r="A153" s="102"/>
      <c r="B153" s="102"/>
      <c r="C153" s="102"/>
      <c r="D153" s="102"/>
      <c r="E153" s="102"/>
      <c r="F153" s="102"/>
    </row>
    <row r="154" spans="1:6" x14ac:dyDescent="0.25">
      <c r="A154" s="102"/>
      <c r="B154" s="102"/>
      <c r="C154" s="102"/>
      <c r="D154" s="102"/>
      <c r="E154" s="102"/>
      <c r="F154" s="102"/>
    </row>
    <row r="155" spans="1:6" x14ac:dyDescent="0.25">
      <c r="A155" s="102"/>
      <c r="B155" s="102"/>
      <c r="C155" s="102"/>
      <c r="D155" s="102"/>
      <c r="E155" s="102"/>
      <c r="F155" s="102"/>
    </row>
    <row r="156" spans="1:6" x14ac:dyDescent="0.25">
      <c r="A156" s="102"/>
      <c r="B156" s="102"/>
      <c r="C156" s="102"/>
      <c r="D156" s="102"/>
      <c r="E156" s="102"/>
      <c r="F156" s="102"/>
    </row>
    <row r="157" spans="1:6" x14ac:dyDescent="0.25">
      <c r="A157" s="102"/>
      <c r="B157" s="102"/>
      <c r="C157" s="102"/>
      <c r="D157" s="102"/>
      <c r="E157" s="102"/>
      <c r="F157" s="102"/>
    </row>
    <row r="158" spans="1:6" x14ac:dyDescent="0.25">
      <c r="A158" s="102"/>
      <c r="B158" s="102"/>
      <c r="C158" s="102"/>
      <c r="D158" s="102"/>
      <c r="E158" s="102"/>
      <c r="F158" s="102"/>
    </row>
    <row r="159" spans="1:6" x14ac:dyDescent="0.25">
      <c r="A159" s="102"/>
      <c r="B159" s="102"/>
      <c r="C159" s="102"/>
      <c r="D159" s="102"/>
      <c r="E159" s="102"/>
      <c r="F159" s="102"/>
    </row>
    <row r="160" spans="1:6" x14ac:dyDescent="0.25">
      <c r="A160" s="102"/>
      <c r="B160" s="102"/>
      <c r="C160" s="102"/>
      <c r="D160" s="102"/>
      <c r="E160" s="102"/>
      <c r="F160" s="102"/>
    </row>
    <row r="161" spans="1:6" x14ac:dyDescent="0.25">
      <c r="A161" s="102"/>
      <c r="B161" s="102"/>
      <c r="C161" s="102"/>
      <c r="D161" s="102"/>
      <c r="E161" s="102"/>
      <c r="F161" s="102"/>
    </row>
    <row r="162" spans="1:6" x14ac:dyDescent="0.25">
      <c r="A162" s="102"/>
      <c r="B162" s="102"/>
      <c r="C162" s="102"/>
      <c r="D162" s="102"/>
      <c r="E162" s="102"/>
      <c r="F162" s="102"/>
    </row>
    <row r="163" spans="1:6" x14ac:dyDescent="0.25">
      <c r="A163" s="102"/>
      <c r="B163" s="102"/>
      <c r="C163" s="102"/>
      <c r="D163" s="102"/>
      <c r="E163" s="102"/>
      <c r="F163" s="102"/>
    </row>
    <row r="164" spans="1:6" x14ac:dyDescent="0.25">
      <c r="A164" s="102"/>
      <c r="B164" s="102"/>
      <c r="C164" s="102"/>
      <c r="D164" s="102"/>
      <c r="E164" s="102"/>
      <c r="F164" s="102"/>
    </row>
    <row r="165" spans="1:6" x14ac:dyDescent="0.25">
      <c r="A165" s="102"/>
      <c r="B165" s="102"/>
      <c r="C165" s="102"/>
      <c r="D165" s="102"/>
      <c r="E165" s="102"/>
      <c r="F165" s="102"/>
    </row>
    <row r="166" spans="1:6" x14ac:dyDescent="0.25">
      <c r="A166" s="102"/>
      <c r="B166" s="102"/>
      <c r="C166" s="102"/>
      <c r="D166" s="102"/>
      <c r="E166" s="102"/>
      <c r="F166" s="102"/>
    </row>
    <row r="167" spans="1:6" x14ac:dyDescent="0.25">
      <c r="A167" s="102"/>
      <c r="B167" s="102"/>
      <c r="C167" s="102"/>
      <c r="D167" s="102"/>
      <c r="E167" s="102"/>
      <c r="F167" s="102"/>
    </row>
    <row r="168" spans="1:6" x14ac:dyDescent="0.25">
      <c r="A168" s="102"/>
      <c r="B168" s="102"/>
      <c r="C168" s="102"/>
      <c r="D168" s="102"/>
      <c r="E168" s="102"/>
      <c r="F168" s="102"/>
    </row>
    <row r="169" spans="1:6" x14ac:dyDescent="0.25">
      <c r="A169" s="102"/>
      <c r="B169" s="102"/>
      <c r="C169" s="102"/>
      <c r="D169" s="102"/>
      <c r="E169" s="102"/>
      <c r="F169" s="102"/>
    </row>
    <row r="170" spans="1:6" x14ac:dyDescent="0.25">
      <c r="A170" s="102"/>
      <c r="B170" s="102"/>
      <c r="C170" s="102"/>
      <c r="D170" s="102"/>
      <c r="E170" s="102"/>
      <c r="F170" s="102"/>
    </row>
    <row r="171" spans="1:6" x14ac:dyDescent="0.25">
      <c r="A171" s="102"/>
      <c r="B171" s="102"/>
      <c r="C171" s="102"/>
      <c r="D171" s="102"/>
      <c r="E171" s="102"/>
      <c r="F171" s="102"/>
    </row>
    <row r="172" spans="1:6" x14ac:dyDescent="0.25">
      <c r="A172" s="102"/>
      <c r="B172" s="102"/>
      <c r="C172" s="102"/>
      <c r="D172" s="102"/>
      <c r="E172" s="102"/>
      <c r="F172" s="102"/>
    </row>
    <row r="173" spans="1:6" x14ac:dyDescent="0.25">
      <c r="A173" s="102"/>
      <c r="B173" s="102"/>
      <c r="C173" s="102"/>
      <c r="D173" s="102"/>
      <c r="E173" s="102"/>
      <c r="F173" s="102"/>
    </row>
    <row r="174" spans="1:6" x14ac:dyDescent="0.25">
      <c r="A174" s="102"/>
      <c r="B174" s="102"/>
      <c r="C174" s="102"/>
      <c r="D174" s="102"/>
      <c r="E174" s="102"/>
      <c r="F174" s="102"/>
    </row>
    <row r="175" spans="1:6" x14ac:dyDescent="0.25">
      <c r="A175" s="102"/>
      <c r="B175" s="102"/>
      <c r="C175" s="102"/>
      <c r="D175" s="102"/>
      <c r="E175" s="102"/>
      <c r="F175" s="102"/>
    </row>
    <row r="176" spans="1:6" x14ac:dyDescent="0.25">
      <c r="A176" s="102"/>
      <c r="B176" s="102"/>
      <c r="C176" s="102"/>
      <c r="D176" s="102"/>
      <c r="E176" s="102"/>
      <c r="F176" s="102"/>
    </row>
    <row r="177" spans="1:6" x14ac:dyDescent="0.25">
      <c r="A177" s="102"/>
      <c r="B177" s="102"/>
      <c r="C177" s="102"/>
      <c r="D177" s="102"/>
      <c r="E177" s="102"/>
      <c r="F177" s="102"/>
    </row>
    <row r="178" spans="1:6" x14ac:dyDescent="0.25">
      <c r="A178" s="102"/>
      <c r="B178" s="102"/>
      <c r="C178" s="102"/>
      <c r="D178" s="102"/>
      <c r="E178" s="102"/>
      <c r="F178" s="102"/>
    </row>
    <row r="179" spans="1:6" x14ac:dyDescent="0.25">
      <c r="A179" s="102"/>
      <c r="B179" s="102"/>
      <c r="C179" s="102"/>
      <c r="D179" s="102"/>
      <c r="E179" s="102"/>
      <c r="F179" s="102"/>
    </row>
    <row r="180" spans="1:6" x14ac:dyDescent="0.25">
      <c r="A180" s="102"/>
      <c r="B180" s="102"/>
      <c r="C180" s="102"/>
      <c r="D180" s="102"/>
      <c r="E180" s="102"/>
      <c r="F180" s="102"/>
    </row>
    <row r="181" spans="1:6" x14ac:dyDescent="0.25">
      <c r="A181" s="102"/>
      <c r="B181" s="102"/>
      <c r="C181" s="102"/>
      <c r="D181" s="102"/>
      <c r="E181" s="102"/>
      <c r="F181" s="102"/>
    </row>
    <row r="182" spans="1:6" x14ac:dyDescent="0.25">
      <c r="A182" s="102"/>
      <c r="B182" s="102"/>
      <c r="C182" s="102"/>
      <c r="D182" s="102"/>
      <c r="E182" s="102"/>
      <c r="F182" s="102"/>
    </row>
    <row r="183" spans="1:6" x14ac:dyDescent="0.25">
      <c r="A183" s="102"/>
      <c r="B183" s="102"/>
      <c r="C183" s="102"/>
      <c r="D183" s="102"/>
      <c r="E183" s="102"/>
      <c r="F183" s="102"/>
    </row>
    <row r="184" spans="1:6" x14ac:dyDescent="0.25">
      <c r="A184" s="102"/>
      <c r="B184" s="102"/>
      <c r="C184" s="102"/>
      <c r="D184" s="102"/>
      <c r="E184" s="102"/>
      <c r="F184" s="102"/>
    </row>
    <row r="185" spans="1:6" x14ac:dyDescent="0.25">
      <c r="A185" s="102"/>
      <c r="B185" s="102"/>
      <c r="C185" s="102"/>
      <c r="D185" s="102"/>
      <c r="E185" s="102"/>
      <c r="F185" s="102"/>
    </row>
    <row r="186" spans="1:6" x14ac:dyDescent="0.25">
      <c r="A186" s="102"/>
      <c r="B186" s="102"/>
      <c r="C186" s="102"/>
      <c r="D186" s="102"/>
      <c r="E186" s="102"/>
      <c r="F186" s="102"/>
    </row>
    <row r="187" spans="1:6" x14ac:dyDescent="0.25">
      <c r="A187" s="102"/>
      <c r="B187" s="102"/>
      <c r="C187" s="102"/>
      <c r="D187" s="102"/>
      <c r="E187" s="102"/>
      <c r="F187" s="102"/>
    </row>
    <row r="188" spans="1:6" x14ac:dyDescent="0.25">
      <c r="A188" s="102"/>
      <c r="B188" s="102"/>
      <c r="C188" s="102"/>
      <c r="D188" s="102"/>
      <c r="E188" s="102"/>
      <c r="F188" s="102"/>
    </row>
    <row r="189" spans="1:6" x14ac:dyDescent="0.25">
      <c r="A189" s="102"/>
      <c r="B189" s="102"/>
      <c r="C189" s="102"/>
      <c r="D189" s="102"/>
      <c r="E189" s="102"/>
      <c r="F189" s="102"/>
    </row>
    <row r="190" spans="1:6" x14ac:dyDescent="0.25">
      <c r="A190" s="102"/>
      <c r="B190" s="102"/>
      <c r="C190" s="102"/>
      <c r="D190" s="102"/>
      <c r="E190" s="102"/>
      <c r="F190" s="102"/>
    </row>
    <row r="191" spans="1:6" x14ac:dyDescent="0.25">
      <c r="A191" s="102"/>
      <c r="B191" s="102"/>
      <c r="C191" s="102"/>
      <c r="D191" s="102"/>
      <c r="E191" s="102"/>
      <c r="F191" s="102"/>
    </row>
    <row r="192" spans="1:6" x14ac:dyDescent="0.25">
      <c r="A192" s="102"/>
      <c r="B192" s="102"/>
      <c r="C192" s="102"/>
      <c r="D192" s="102"/>
      <c r="E192" s="102"/>
      <c r="F192" s="102"/>
    </row>
    <row r="193" spans="1:6" x14ac:dyDescent="0.25">
      <c r="A193" s="102"/>
      <c r="B193" s="102"/>
      <c r="C193" s="102"/>
      <c r="D193" s="102"/>
      <c r="E193" s="102"/>
      <c r="F193" s="102"/>
    </row>
    <row r="194" spans="1:6" x14ac:dyDescent="0.25">
      <c r="A194" s="102"/>
      <c r="B194" s="102"/>
      <c r="C194" s="102"/>
      <c r="D194" s="102"/>
      <c r="E194" s="102"/>
      <c r="F194" s="102"/>
    </row>
    <row r="195" spans="1:6" x14ac:dyDescent="0.25">
      <c r="A195" s="102"/>
      <c r="B195" s="102"/>
      <c r="C195" s="102"/>
      <c r="D195" s="102"/>
      <c r="E195" s="102"/>
      <c r="F195" s="102"/>
    </row>
    <row r="196" spans="1:6" x14ac:dyDescent="0.25">
      <c r="A196" s="102"/>
      <c r="B196" s="102"/>
      <c r="C196" s="102"/>
      <c r="D196" s="102"/>
      <c r="E196" s="102"/>
      <c r="F196" s="102"/>
    </row>
    <row r="197" spans="1:6" x14ac:dyDescent="0.25">
      <c r="A197" s="102"/>
      <c r="B197" s="102"/>
      <c r="C197" s="102"/>
      <c r="D197" s="102"/>
      <c r="E197" s="102"/>
      <c r="F197" s="102"/>
    </row>
    <row r="198" spans="1:6" x14ac:dyDescent="0.25">
      <c r="A198" s="102"/>
      <c r="B198" s="102"/>
      <c r="C198" s="102"/>
      <c r="D198" s="102"/>
      <c r="E198" s="102"/>
      <c r="F198" s="102"/>
    </row>
    <row r="199" spans="1:6" x14ac:dyDescent="0.25">
      <c r="A199" s="102"/>
      <c r="B199" s="102"/>
      <c r="C199" s="102"/>
      <c r="D199" s="102"/>
      <c r="E199" s="102"/>
      <c r="F199" s="102"/>
    </row>
    <row r="200" spans="1:6" x14ac:dyDescent="0.25">
      <c r="A200" s="102"/>
      <c r="B200" s="102"/>
      <c r="C200" s="102"/>
      <c r="D200" s="102"/>
      <c r="E200" s="102"/>
      <c r="F200" s="102"/>
    </row>
    <row r="201" spans="1:6" x14ac:dyDescent="0.25">
      <c r="A201" s="102"/>
      <c r="B201" s="102"/>
      <c r="C201" s="102"/>
      <c r="D201" s="102"/>
      <c r="E201" s="102"/>
      <c r="F201" s="102"/>
    </row>
    <row r="202" spans="1:6" x14ac:dyDescent="0.25">
      <c r="A202" s="102"/>
      <c r="B202" s="102"/>
      <c r="C202" s="102"/>
      <c r="D202" s="102"/>
      <c r="E202" s="102"/>
      <c r="F202" s="102"/>
    </row>
    <row r="203" spans="1:6" x14ac:dyDescent="0.25">
      <c r="A203" s="102"/>
      <c r="B203" s="102"/>
      <c r="C203" s="102"/>
      <c r="D203" s="102"/>
      <c r="E203" s="102"/>
      <c r="F203" s="102"/>
    </row>
    <row r="204" spans="1:6" x14ac:dyDescent="0.25">
      <c r="A204" s="102"/>
      <c r="B204" s="102"/>
      <c r="C204" s="102"/>
      <c r="D204" s="102"/>
      <c r="E204" s="102"/>
      <c r="F204" s="102"/>
    </row>
    <row r="205" spans="1:6" x14ac:dyDescent="0.25">
      <c r="A205" s="102"/>
      <c r="B205" s="102"/>
      <c r="C205" s="102"/>
      <c r="D205" s="102"/>
      <c r="E205" s="102"/>
      <c r="F205" s="102"/>
    </row>
    <row r="206" spans="1:6" x14ac:dyDescent="0.25">
      <c r="A206" s="102"/>
      <c r="B206" s="102"/>
      <c r="C206" s="102"/>
      <c r="D206" s="102"/>
      <c r="E206" s="102"/>
      <c r="F206" s="102"/>
    </row>
    <row r="207" spans="1:6" x14ac:dyDescent="0.25">
      <c r="A207" s="102"/>
      <c r="B207" s="102"/>
      <c r="C207" s="102"/>
      <c r="D207" s="102"/>
      <c r="E207" s="102"/>
      <c r="F207" s="102"/>
    </row>
    <row r="208" spans="1:6" x14ac:dyDescent="0.25">
      <c r="A208" s="102"/>
      <c r="B208" s="102"/>
      <c r="C208" s="102"/>
      <c r="D208" s="102"/>
      <c r="E208" s="102"/>
      <c r="F208" s="102"/>
    </row>
    <row r="209" spans="1:6" x14ac:dyDescent="0.25">
      <c r="A209" s="102"/>
      <c r="B209" s="102"/>
      <c r="C209" s="102"/>
      <c r="D209" s="102"/>
      <c r="E209" s="102"/>
      <c r="F209" s="102"/>
    </row>
    <row r="210" spans="1:6" x14ac:dyDescent="0.25">
      <c r="A210" s="102"/>
      <c r="B210" s="102"/>
      <c r="C210" s="102"/>
      <c r="D210" s="102"/>
      <c r="E210" s="102"/>
      <c r="F210" s="102"/>
    </row>
    <row r="211" spans="1:6" x14ac:dyDescent="0.25">
      <c r="A211" s="102"/>
      <c r="B211" s="102"/>
      <c r="C211" s="102"/>
      <c r="D211" s="102"/>
      <c r="E211" s="102"/>
      <c r="F211" s="102"/>
    </row>
    <row r="212" spans="1:6" x14ac:dyDescent="0.25">
      <c r="A212" s="102"/>
      <c r="B212" s="102"/>
      <c r="C212" s="102"/>
      <c r="D212" s="102"/>
      <c r="E212" s="102"/>
      <c r="F212" s="102"/>
    </row>
    <row r="213" spans="1:6" x14ac:dyDescent="0.25">
      <c r="A213" s="102"/>
      <c r="B213" s="102"/>
      <c r="C213" s="102"/>
      <c r="D213" s="102"/>
      <c r="E213" s="102"/>
      <c r="F213" s="102"/>
    </row>
    <row r="214" spans="1:6" x14ac:dyDescent="0.25">
      <c r="A214" s="102"/>
      <c r="B214" s="102"/>
      <c r="C214" s="102"/>
      <c r="D214" s="102"/>
      <c r="E214" s="102"/>
      <c r="F214" s="102"/>
    </row>
    <row r="215" spans="1:6" x14ac:dyDescent="0.25">
      <c r="A215" s="102"/>
      <c r="B215" s="102"/>
      <c r="C215" s="102"/>
      <c r="D215" s="102"/>
      <c r="E215" s="102"/>
      <c r="F215" s="102"/>
    </row>
    <row r="216" spans="1:6" x14ac:dyDescent="0.25">
      <c r="A216" s="102"/>
      <c r="B216" s="102"/>
      <c r="C216" s="102"/>
      <c r="D216" s="102"/>
      <c r="E216" s="102"/>
      <c r="F216" s="102"/>
    </row>
    <row r="217" spans="1:6" x14ac:dyDescent="0.25">
      <c r="A217" s="102"/>
      <c r="B217" s="102"/>
      <c r="C217" s="102"/>
      <c r="D217" s="102"/>
      <c r="E217" s="102"/>
      <c r="F217" s="102"/>
    </row>
  </sheetData>
  <mergeCells count="1">
    <mergeCell ref="G91:L9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8">
    <pageSetUpPr fitToPage="1"/>
  </sheetPr>
  <dimension ref="A1:AA217"/>
  <sheetViews>
    <sheetView showGridLines="0" zoomScale="85" zoomScaleNormal="85" workbookViewId="0">
      <selection activeCell="AB14" sqref="AB14"/>
    </sheetView>
  </sheetViews>
  <sheetFormatPr defaultColWidth="8.75" defaultRowHeight="15" x14ac:dyDescent="0.25"/>
  <cols>
    <col min="1" max="1" width="2.375" style="1" customWidth="1"/>
    <col min="2" max="2" width="7.25" style="2" bestFit="1" customWidth="1"/>
    <col min="3" max="3" width="2.375" style="3" customWidth="1"/>
    <col min="4" max="4" width="55.125" style="4" customWidth="1"/>
    <col min="5" max="5" width="11.125" style="1" customWidth="1"/>
    <col min="6" max="6" width="2.375" style="1" customWidth="1"/>
    <col min="7" max="7" width="9" style="26" customWidth="1"/>
    <col min="8" max="8" width="7.875" style="26" customWidth="1"/>
    <col min="9" max="9" width="8.125" style="26" customWidth="1"/>
    <col min="10" max="10" width="9" style="26" customWidth="1"/>
    <col min="11" max="11" width="7.875" style="26" customWidth="1"/>
    <col min="12" max="12" width="8.125" style="26" customWidth="1"/>
    <col min="13" max="13" width="5.75" style="6" customWidth="1"/>
    <col min="14" max="14" width="9" style="26" customWidth="1"/>
    <col min="15" max="15" width="7.875" style="26" customWidth="1"/>
    <col min="16" max="16" width="8.125" style="26" customWidth="1"/>
    <col min="17" max="17" width="9" style="26" customWidth="1"/>
    <col min="18" max="18" width="7.875" style="26" customWidth="1"/>
    <col min="19" max="19" width="8.125" style="26" customWidth="1"/>
    <col min="20" max="20" width="4.875" style="6" customWidth="1"/>
    <col min="21" max="21" width="9" style="26" customWidth="1"/>
    <col min="22" max="22" width="7.875" style="26" customWidth="1"/>
    <col min="23" max="23" width="8.125" style="26" customWidth="1"/>
    <col min="24" max="24" width="9" style="26" customWidth="1"/>
    <col min="25" max="25" width="7.875" style="26" customWidth="1"/>
    <col min="26" max="26" width="8.125" style="26" customWidth="1"/>
    <col min="27" max="16384" width="8.75" style="6"/>
  </cols>
  <sheetData>
    <row r="1" spans="1:26" x14ac:dyDescent="0.2">
      <c r="G1" s="5"/>
      <c r="H1" s="5"/>
      <c r="I1" s="5"/>
      <c r="J1" s="5"/>
      <c r="K1" s="5"/>
      <c r="L1" s="5"/>
      <c r="N1" s="5"/>
      <c r="O1" s="5"/>
      <c r="P1" s="5"/>
      <c r="Q1" s="5"/>
      <c r="R1" s="5"/>
      <c r="S1" s="5"/>
      <c r="U1" s="5"/>
      <c r="V1" s="5"/>
      <c r="W1" s="5"/>
      <c r="X1" s="5"/>
      <c r="Y1" s="5"/>
      <c r="Z1" s="5"/>
    </row>
    <row r="2" spans="1:26" ht="18.75" customHeight="1" x14ac:dyDescent="0.2">
      <c r="A2" s="7"/>
      <c r="B2" s="8"/>
      <c r="C2" s="9"/>
      <c r="D2" s="74" t="s">
        <v>0</v>
      </c>
      <c r="E2" s="75"/>
      <c r="F2" s="75"/>
      <c r="G2" s="75"/>
      <c r="H2" s="75"/>
      <c r="I2" s="75"/>
      <c r="J2" s="75"/>
      <c r="K2" s="75"/>
      <c r="L2" s="75"/>
      <c r="M2" s="75"/>
      <c r="N2" s="75"/>
      <c r="O2" s="75"/>
      <c r="P2" s="75"/>
      <c r="Q2" s="75"/>
      <c r="R2" s="75"/>
      <c r="S2" s="75"/>
      <c r="T2" s="75"/>
      <c r="U2" s="75"/>
      <c r="V2" s="75"/>
      <c r="W2" s="75"/>
      <c r="X2" s="75"/>
      <c r="Y2" s="75"/>
      <c r="Z2" s="75"/>
    </row>
    <row r="3" spans="1:26" x14ac:dyDescent="0.2">
      <c r="G3" s="5"/>
      <c r="H3" s="5"/>
      <c r="I3" s="5"/>
      <c r="J3" s="5"/>
      <c r="K3" s="5"/>
      <c r="L3" s="5"/>
      <c r="N3" s="5"/>
      <c r="O3" s="5"/>
      <c r="P3" s="5"/>
      <c r="Q3" s="5"/>
      <c r="R3" s="5"/>
      <c r="S3" s="5"/>
      <c r="U3" s="5"/>
      <c r="V3" s="5"/>
      <c r="W3" s="5"/>
      <c r="X3" s="5"/>
      <c r="Y3" s="5"/>
      <c r="Z3" s="5"/>
    </row>
    <row r="4" spans="1:26" ht="18.75" customHeight="1" x14ac:dyDescent="0.2">
      <c r="A4" s="7"/>
      <c r="B4" s="8"/>
      <c r="C4" s="9"/>
      <c r="D4" s="74" t="s">
        <v>1</v>
      </c>
      <c r="E4" s="75"/>
      <c r="F4" s="75"/>
      <c r="G4" s="75"/>
      <c r="H4" s="75"/>
      <c r="I4" s="75"/>
      <c r="J4" s="75"/>
      <c r="K4" s="75"/>
      <c r="L4" s="75"/>
      <c r="M4" s="75"/>
      <c r="N4" s="75"/>
      <c r="O4" s="75"/>
      <c r="P4" s="75"/>
      <c r="Q4" s="75"/>
      <c r="R4" s="75"/>
      <c r="S4" s="75"/>
      <c r="T4" s="75"/>
      <c r="U4" s="75"/>
      <c r="V4" s="75"/>
      <c r="W4" s="75"/>
      <c r="X4" s="75"/>
      <c r="Y4" s="75"/>
      <c r="Z4" s="75"/>
    </row>
    <row r="5" spans="1:26" x14ac:dyDescent="0.2">
      <c r="G5" s="5"/>
      <c r="H5" s="5"/>
      <c r="I5" s="5"/>
      <c r="J5" s="5"/>
      <c r="K5" s="5"/>
      <c r="L5" s="5"/>
      <c r="N5" s="5"/>
      <c r="O5" s="5"/>
      <c r="P5" s="5"/>
      <c r="Q5" s="5"/>
      <c r="R5" s="5"/>
      <c r="S5" s="5"/>
      <c r="U5" s="5"/>
      <c r="V5" s="5"/>
      <c r="W5" s="5"/>
      <c r="X5" s="5"/>
      <c r="Y5" s="5"/>
      <c r="Z5" s="5"/>
    </row>
    <row r="6" spans="1:26" ht="31.5" x14ac:dyDescent="0.2">
      <c r="A6" s="10"/>
      <c r="B6" s="10"/>
      <c r="C6" s="11"/>
      <c r="D6" s="76" t="s">
        <v>2</v>
      </c>
      <c r="E6" s="77" t="s">
        <v>3</v>
      </c>
      <c r="F6" s="12"/>
      <c r="G6" s="78" t="s">
        <v>4</v>
      </c>
      <c r="H6" s="78" t="s">
        <v>5</v>
      </c>
      <c r="I6" s="78" t="s">
        <v>6</v>
      </c>
      <c r="J6" s="78" t="s">
        <v>7</v>
      </c>
      <c r="K6" s="78" t="s">
        <v>8</v>
      </c>
      <c r="L6" s="78" t="s">
        <v>9</v>
      </c>
      <c r="N6" s="78" t="s">
        <v>4</v>
      </c>
      <c r="O6" s="78" t="s">
        <v>5</v>
      </c>
      <c r="P6" s="78" t="s">
        <v>6</v>
      </c>
      <c r="Q6" s="78" t="s">
        <v>7</v>
      </c>
      <c r="R6" s="78" t="s">
        <v>8</v>
      </c>
      <c r="S6" s="78" t="s">
        <v>9</v>
      </c>
      <c r="U6" s="78" t="s">
        <v>4</v>
      </c>
      <c r="V6" s="78" t="s">
        <v>5</v>
      </c>
      <c r="W6" s="78" t="s">
        <v>6</v>
      </c>
      <c r="X6" s="78" t="s">
        <v>7</v>
      </c>
      <c r="Y6" s="78" t="s">
        <v>8</v>
      </c>
      <c r="Z6" s="78" t="s">
        <v>9</v>
      </c>
    </row>
    <row r="7" spans="1:26" x14ac:dyDescent="0.2">
      <c r="G7" s="5"/>
      <c r="H7" s="5"/>
      <c r="I7" s="5"/>
      <c r="J7" s="5"/>
      <c r="K7" s="5"/>
      <c r="L7" s="5"/>
      <c r="N7" s="5"/>
      <c r="O7" s="5"/>
      <c r="P7" s="5"/>
      <c r="Q7" s="5"/>
      <c r="R7" s="5"/>
      <c r="S7" s="5"/>
      <c r="U7" s="5"/>
      <c r="V7" s="5"/>
      <c r="W7" s="5"/>
      <c r="X7" s="5"/>
      <c r="Y7" s="5"/>
      <c r="Z7" s="5"/>
    </row>
    <row r="8" spans="1:26" ht="18.75" x14ac:dyDescent="0.2">
      <c r="A8" s="7"/>
      <c r="B8" s="8" t="s">
        <v>10</v>
      </c>
      <c r="C8" s="9"/>
      <c r="D8" s="79" t="s">
        <v>11</v>
      </c>
      <c r="E8" s="75"/>
      <c r="F8" s="75"/>
      <c r="G8" s="75"/>
      <c r="H8" s="75"/>
      <c r="I8" s="75"/>
      <c r="J8" s="75"/>
      <c r="K8" s="75"/>
      <c r="L8" s="75"/>
      <c r="M8" s="75"/>
      <c r="N8" s="75"/>
      <c r="O8" s="75"/>
      <c r="P8" s="75"/>
      <c r="Q8" s="75"/>
      <c r="R8" s="75"/>
      <c r="S8" s="75"/>
      <c r="T8" s="75"/>
      <c r="U8" s="75"/>
      <c r="V8" s="75"/>
      <c r="W8" s="75"/>
      <c r="X8" s="75"/>
      <c r="Y8" s="75"/>
      <c r="Z8" s="75"/>
    </row>
    <row r="9" spans="1:26" x14ac:dyDescent="0.2">
      <c r="G9" s="5"/>
      <c r="H9" s="5"/>
      <c r="I9" s="5"/>
      <c r="J9" s="5"/>
      <c r="K9" s="5"/>
      <c r="L9" s="5"/>
      <c r="N9" s="5"/>
      <c r="O9" s="5"/>
      <c r="P9" s="5"/>
      <c r="Q9" s="5"/>
      <c r="R9" s="5"/>
      <c r="S9" s="5"/>
      <c r="U9" s="5"/>
      <c r="V9" s="5"/>
      <c r="W9" s="5"/>
      <c r="X9" s="5"/>
      <c r="Y9" s="5"/>
      <c r="Z9" s="5"/>
    </row>
    <row r="10" spans="1:26" x14ac:dyDescent="0.2">
      <c r="B10" s="13">
        <v>0</v>
      </c>
      <c r="D10" s="210" t="s">
        <v>155</v>
      </c>
      <c r="E10" s="211" t="s">
        <v>156</v>
      </c>
      <c r="G10" s="212"/>
      <c r="H10" s="17">
        <v>1.0515057556677196</v>
      </c>
      <c r="I10" s="17">
        <v>1.0682713034016005</v>
      </c>
      <c r="J10" s="17">
        <v>1.0872119313670829</v>
      </c>
      <c r="K10" s="17">
        <v>1.1082083790658974</v>
      </c>
      <c r="L10" s="17">
        <v>1.1303528637585276</v>
      </c>
      <c r="N10" s="212"/>
      <c r="O10" s="17"/>
      <c r="P10" s="17"/>
      <c r="Q10" s="17"/>
      <c r="R10" s="17"/>
      <c r="S10" s="17"/>
      <c r="U10" s="17">
        <f>G10-N10</f>
        <v>0</v>
      </c>
      <c r="V10" s="17">
        <f>H10-O10</f>
        <v>1.0515057556677196</v>
      </c>
      <c r="W10" s="17">
        <f>I10-P10</f>
        <v>1.0682713034016005</v>
      </c>
      <c r="X10" s="17">
        <f>J10-Q10</f>
        <v>1.0872119313670829</v>
      </c>
      <c r="Y10" s="17">
        <f>K10-R10</f>
        <v>1.1082083790658974</v>
      </c>
      <c r="Z10" s="17">
        <f>L10-S10</f>
        <v>1.1303528637585276</v>
      </c>
    </row>
    <row r="11" spans="1:26" x14ac:dyDescent="0.2">
      <c r="B11" s="13">
        <v>1</v>
      </c>
      <c r="D11" s="14" t="s">
        <v>12</v>
      </c>
      <c r="E11" s="15" t="s">
        <v>13</v>
      </c>
      <c r="F11" s="16"/>
      <c r="G11" s="17">
        <v>1.3798391736344744</v>
      </c>
      <c r="H11" s="17">
        <v>1.4041655831159301</v>
      </c>
      <c r="I11" s="17">
        <v>1.4483967553728172</v>
      </c>
      <c r="J11" s="17">
        <v>1.4934711561257581</v>
      </c>
      <c r="K11" s="17">
        <v>1.5222330835487021</v>
      </c>
      <c r="L11" s="17">
        <v>1.5528999999999999</v>
      </c>
      <c r="N11" s="17">
        <v>1.3798391736344744</v>
      </c>
      <c r="O11" s="17">
        <v>1.4335421866029248</v>
      </c>
      <c r="P11" s="17">
        <v>1.4650730078929266</v>
      </c>
      <c r="Q11" s="17">
        <v>1.4934711561257581</v>
      </c>
      <c r="R11" s="17">
        <v>1.5222330835487021</v>
      </c>
      <c r="S11" s="17">
        <v>1.5528999999999999</v>
      </c>
      <c r="U11" s="17">
        <f>G11-N11</f>
        <v>0</v>
      </c>
      <c r="V11" s="17">
        <f>H11-O11</f>
        <v>-2.9376603486994668E-2</v>
      </c>
      <c r="W11" s="17">
        <f>I11-P11</f>
        <v>-1.6676252520109403E-2</v>
      </c>
      <c r="X11" s="17">
        <f>J11-Q11</f>
        <v>0</v>
      </c>
      <c r="Y11" s="17">
        <f>K11-R11</f>
        <v>0</v>
      </c>
      <c r="Z11" s="17">
        <f>L11-S11</f>
        <v>0</v>
      </c>
    </row>
    <row r="12" spans="1:26" x14ac:dyDescent="0.2">
      <c r="A12" s="18"/>
      <c r="B12" s="13">
        <v>2</v>
      </c>
      <c r="C12" s="19"/>
      <c r="D12" s="14" t="s">
        <v>14</v>
      </c>
      <c r="E12" s="15" t="s">
        <v>15</v>
      </c>
      <c r="F12" s="16"/>
      <c r="G12" s="20">
        <v>2.4750000000000001E-2</v>
      </c>
      <c r="H12" s="20">
        <v>1.2187315391552156E-2</v>
      </c>
      <c r="I12" s="20">
        <v>1.2633376478261793E-2</v>
      </c>
      <c r="J12" s="20">
        <v>1.5944323313032749E-2</v>
      </c>
      <c r="K12" s="20">
        <v>1.7730166396093816E-2</v>
      </c>
      <c r="L12" s="20">
        <v>1.9312193964256208E-2</v>
      </c>
      <c r="N12" s="20">
        <v>2.4750000000000001E-2</v>
      </c>
      <c r="O12" s="20">
        <v>0</v>
      </c>
      <c r="P12" s="20">
        <v>0</v>
      </c>
      <c r="Q12" s="20">
        <v>0</v>
      </c>
      <c r="R12" s="20">
        <v>0</v>
      </c>
      <c r="S12" s="20">
        <v>0</v>
      </c>
      <c r="U12" s="20">
        <f>G12-N12</f>
        <v>0</v>
      </c>
      <c r="V12" s="20">
        <f>H12-O12</f>
        <v>1.2187315391552156E-2</v>
      </c>
      <c r="W12" s="20">
        <f>I12-P12</f>
        <v>1.2633376478261793E-2</v>
      </c>
      <c r="X12" s="20">
        <f>J12-Q12</f>
        <v>1.5944323313032749E-2</v>
      </c>
      <c r="Y12" s="20">
        <f>K12-R12</f>
        <v>1.7730166396093816E-2</v>
      </c>
      <c r="Z12" s="20">
        <f>L12-S12</f>
        <v>1.9312193964256208E-2</v>
      </c>
    </row>
    <row r="13" spans="1:26" x14ac:dyDescent="0.2">
      <c r="A13" s="18"/>
      <c r="B13" s="13">
        <v>3</v>
      </c>
      <c r="C13" s="19"/>
      <c r="D13" s="14" t="s">
        <v>16</v>
      </c>
      <c r="E13" s="21"/>
      <c r="F13" s="16"/>
      <c r="G13" s="20">
        <v>1.6999969378103774E-2</v>
      </c>
      <c r="H13" s="20">
        <v>1.2187315391552156E-2</v>
      </c>
      <c r="I13" s="20">
        <v>1.2633376478261793E-2</v>
      </c>
      <c r="J13" s="20">
        <v>1.5944323313032749E-2</v>
      </c>
      <c r="K13" s="20">
        <v>1.7730166396093816E-2</v>
      </c>
      <c r="L13" s="20">
        <v>1.9312193964256208E-2</v>
      </c>
      <c r="N13" s="20">
        <v>3.1000025116836083E-2</v>
      </c>
      <c r="O13" s="20">
        <v>0</v>
      </c>
      <c r="P13" s="20">
        <v>0</v>
      </c>
      <c r="Q13" s="20">
        <v>0</v>
      </c>
      <c r="R13" s="20">
        <v>0</v>
      </c>
      <c r="S13" s="20">
        <v>0</v>
      </c>
      <c r="U13" s="20">
        <f>G13-N13</f>
        <v>-1.4000055738732309E-2</v>
      </c>
      <c r="V13" s="20">
        <f>H13-O13</f>
        <v>1.2187315391552156E-2</v>
      </c>
      <c r="W13" s="20">
        <f>I13-P13</f>
        <v>1.2633376478261793E-2</v>
      </c>
      <c r="X13" s="20">
        <f>J13-Q13</f>
        <v>1.5944323313032749E-2</v>
      </c>
      <c r="Y13" s="20">
        <f>K13-R13</f>
        <v>1.7730166396093816E-2</v>
      </c>
      <c r="Z13" s="20">
        <f>L13-S13</f>
        <v>1.9312193964256208E-2</v>
      </c>
    </row>
    <row r="14" spans="1:26" x14ac:dyDescent="0.2">
      <c r="A14" s="18"/>
      <c r="B14" s="13">
        <v>4</v>
      </c>
      <c r="C14" s="19"/>
      <c r="D14" s="14" t="s">
        <v>17</v>
      </c>
      <c r="E14" s="21"/>
      <c r="F14" s="16"/>
      <c r="G14" s="22">
        <v>-7.750030621896227E-3</v>
      </c>
      <c r="H14" s="22">
        <v>0</v>
      </c>
      <c r="I14" s="22">
        <v>0</v>
      </c>
      <c r="J14" s="22">
        <v>0</v>
      </c>
      <c r="K14" s="22">
        <v>0</v>
      </c>
      <c r="L14" s="22">
        <v>0</v>
      </c>
      <c r="N14" s="22">
        <v>6.2500251168360818E-3</v>
      </c>
      <c r="O14" s="22">
        <v>0</v>
      </c>
      <c r="P14" s="22">
        <v>0</v>
      </c>
      <c r="Q14" s="22">
        <v>0</v>
      </c>
      <c r="R14" s="22">
        <v>0</v>
      </c>
      <c r="S14" s="22">
        <v>0</v>
      </c>
      <c r="U14" s="22">
        <f>G14-N14</f>
        <v>-1.4000055738732309E-2</v>
      </c>
      <c r="V14" s="22">
        <f>H14-O14</f>
        <v>0</v>
      </c>
      <c r="W14" s="22">
        <f>I14-P14</f>
        <v>0</v>
      </c>
      <c r="X14" s="22">
        <f>J14-Q14</f>
        <v>0</v>
      </c>
      <c r="Y14" s="22">
        <f>K14-R14</f>
        <v>0</v>
      </c>
      <c r="Z14" s="22">
        <f>L14-S14</f>
        <v>0</v>
      </c>
    </row>
    <row r="15" spans="1:26" x14ac:dyDescent="0.25">
      <c r="D15" s="23"/>
      <c r="E15" s="24"/>
      <c r="F15" s="24"/>
      <c r="G15" s="25"/>
      <c r="H15" s="25"/>
      <c r="I15" s="213"/>
      <c r="J15" s="213"/>
      <c r="K15" s="213"/>
      <c r="L15" s="213"/>
      <c r="N15" s="25"/>
      <c r="O15" s="25"/>
      <c r="P15" s="213"/>
      <c r="Q15" s="213"/>
      <c r="R15" s="213"/>
      <c r="S15" s="213"/>
      <c r="U15" s="25"/>
      <c r="V15" s="25"/>
      <c r="W15" s="213"/>
      <c r="X15" s="213"/>
      <c r="Y15" s="213"/>
      <c r="Z15" s="213"/>
    </row>
    <row r="16" spans="1:26" ht="25.5" x14ac:dyDescent="0.2">
      <c r="B16" s="13">
        <v>5</v>
      </c>
      <c r="D16" s="34" t="s">
        <v>158</v>
      </c>
      <c r="E16" s="28" t="s">
        <v>18</v>
      </c>
      <c r="F16" s="24"/>
      <c r="G16" s="29">
        <v>340.94462243876387</v>
      </c>
      <c r="H16" s="214">
        <v>420.00043725915839</v>
      </c>
      <c r="I16" s="214">
        <v>406.81127648467168</v>
      </c>
      <c r="J16" s="214">
        <v>401.260783141925</v>
      </c>
      <c r="K16" s="214">
        <v>403.4007967276691</v>
      </c>
      <c r="L16" s="214">
        <v>404.35732713181608</v>
      </c>
      <c r="N16" s="29">
        <v>340.94462243876387</v>
      </c>
      <c r="O16" s="214">
        <v>353.56536583550405</v>
      </c>
      <c r="P16" s="214">
        <v>355.37134758824095</v>
      </c>
      <c r="Q16" s="214">
        <v>351.26616413761332</v>
      </c>
      <c r="R16" s="214">
        <v>350.58689674365269</v>
      </c>
      <c r="S16" s="214">
        <v>356.60516905230963</v>
      </c>
      <c r="U16" s="29">
        <f>G16-N16</f>
        <v>0</v>
      </c>
      <c r="V16" s="214">
        <f>H16-O16</f>
        <v>66.435071423654335</v>
      </c>
      <c r="W16" s="214">
        <f>I16-P16</f>
        <v>51.439928896430729</v>
      </c>
      <c r="X16" s="214">
        <f>J16-Q16</f>
        <v>49.994619004311687</v>
      </c>
      <c r="Y16" s="214">
        <f>K16-R16</f>
        <v>52.813899984016416</v>
      </c>
      <c r="Z16" s="214">
        <f>L16-S16</f>
        <v>47.752158079506444</v>
      </c>
    </row>
    <row r="17" spans="1:27" ht="25.5" x14ac:dyDescent="0.2">
      <c r="B17" s="13">
        <v>6</v>
      </c>
      <c r="D17" s="34" t="s">
        <v>169</v>
      </c>
      <c r="E17" s="28" t="s">
        <v>19</v>
      </c>
      <c r="F17" s="24"/>
      <c r="G17" s="29">
        <v>-33.523001746614007</v>
      </c>
      <c r="H17" s="29">
        <v>4.9928487938299266</v>
      </c>
      <c r="I17" s="29">
        <v>-7.1040935203240521</v>
      </c>
      <c r="J17" s="29"/>
      <c r="K17" s="29"/>
      <c r="L17" s="29"/>
      <c r="N17" s="29">
        <v>-33.523001746614007</v>
      </c>
      <c r="O17" s="29">
        <v>-7.7094013803794326</v>
      </c>
      <c r="P17" s="29">
        <v>-14.248206298420406</v>
      </c>
      <c r="Q17" s="29">
        <v>0.85783441667551541</v>
      </c>
      <c r="R17" s="29">
        <v>0.73796678992127385</v>
      </c>
      <c r="S17" s="29">
        <v>0.89</v>
      </c>
      <c r="U17" s="29">
        <f>G17-N17</f>
        <v>0</v>
      </c>
      <c r="V17" s="29">
        <f>H17-O17</f>
        <v>12.702250174209359</v>
      </c>
      <c r="W17" s="29">
        <f>I17-P17</f>
        <v>7.1441127780963543</v>
      </c>
      <c r="X17" s="29">
        <f>J17-Q17</f>
        <v>-0.85783441667551541</v>
      </c>
      <c r="Y17" s="29">
        <f>K17-R17</f>
        <v>-0.73796678992127385</v>
      </c>
      <c r="Z17" s="29">
        <f>L17-S17</f>
        <v>-0.89</v>
      </c>
    </row>
    <row r="18" spans="1:27" x14ac:dyDescent="0.2">
      <c r="B18" s="13">
        <v>7</v>
      </c>
      <c r="D18" s="34" t="s">
        <v>171</v>
      </c>
      <c r="E18" s="28" t="s">
        <v>20</v>
      </c>
      <c r="F18" s="24"/>
      <c r="G18" s="29">
        <v>-0.26804357209792129</v>
      </c>
      <c r="H18" s="29">
        <v>-4.2320166641221562</v>
      </c>
      <c r="I18" s="29">
        <v>-0.604171267632864</v>
      </c>
      <c r="J18" s="29"/>
      <c r="K18" s="29"/>
      <c r="L18" s="29"/>
      <c r="N18" s="29">
        <v>-0.26804357209792129</v>
      </c>
      <c r="O18" s="29">
        <v>-2.1380597522664804</v>
      </c>
      <c r="P18" s="29">
        <v>0.62575619808204774</v>
      </c>
      <c r="Q18" s="29">
        <v>0.22495862854206153</v>
      </c>
      <c r="R18" s="29">
        <v>-0.53813156306891197</v>
      </c>
      <c r="S18" s="29">
        <v>-0.28999999999999998</v>
      </c>
      <c r="U18" s="29">
        <f>G18-N18</f>
        <v>0</v>
      </c>
      <c r="V18" s="29">
        <f>H18-O18</f>
        <v>-2.0939569118556758</v>
      </c>
      <c r="W18" s="29">
        <f>I18-P18</f>
        <v>-1.2299274657149117</v>
      </c>
      <c r="X18" s="29">
        <f>J18-Q18</f>
        <v>-0.22495862854206153</v>
      </c>
      <c r="Y18" s="29">
        <f>K18-R18</f>
        <v>0.53813156306891197</v>
      </c>
      <c r="Z18" s="29">
        <f>L18-S18</f>
        <v>0.28999999999999998</v>
      </c>
    </row>
    <row r="19" spans="1:27" x14ac:dyDescent="0.2">
      <c r="A19" s="18"/>
      <c r="B19" s="13">
        <v>8</v>
      </c>
      <c r="D19" s="34" t="s">
        <v>174</v>
      </c>
      <c r="E19" s="30"/>
      <c r="F19" s="24"/>
      <c r="G19" s="29">
        <v>116.66896091215334</v>
      </c>
      <c r="H19" s="29">
        <v>21.671627135582504</v>
      </c>
      <c r="I19" s="29">
        <v>27.247282800038917</v>
      </c>
      <c r="J19" s="29">
        <v>34.994727879675516</v>
      </c>
      <c r="K19" s="29">
        <v>43.651346327792652</v>
      </c>
      <c r="L19" s="29">
        <v>52.709135573376003</v>
      </c>
      <c r="N19" s="29">
        <v>116.66896091215334</v>
      </c>
      <c r="O19" s="29">
        <v>149.01621197945283</v>
      </c>
      <c r="P19" s="29">
        <v>158.93818769879027</v>
      </c>
      <c r="Q19" s="29">
        <v>173.87404726071682</v>
      </c>
      <c r="R19" s="29">
        <v>183.19243670492895</v>
      </c>
      <c r="S19" s="29">
        <v>197.49873796902196</v>
      </c>
      <c r="U19" s="29">
        <f>G19-N19</f>
        <v>0</v>
      </c>
      <c r="V19" s="29">
        <f>H19-O19</f>
        <v>-127.34458484387034</v>
      </c>
      <c r="W19" s="29">
        <f>I19-P19</f>
        <v>-131.69090489875134</v>
      </c>
      <c r="X19" s="29">
        <f>J19-Q19</f>
        <v>-138.87931938104131</v>
      </c>
      <c r="Y19" s="29">
        <f>K19-R19</f>
        <v>-139.5410903771363</v>
      </c>
      <c r="Z19" s="29">
        <f>L19-S19</f>
        <v>-144.78960239564594</v>
      </c>
    </row>
    <row r="20" spans="1:27" ht="15.75" x14ac:dyDescent="0.2">
      <c r="A20" s="31"/>
      <c r="B20" s="13">
        <v>9</v>
      </c>
      <c r="C20" s="32"/>
      <c r="D20" s="81" t="s">
        <v>21</v>
      </c>
      <c r="E20" s="82" t="s">
        <v>22</v>
      </c>
      <c r="F20" s="33"/>
      <c r="G20" s="83">
        <v>423.82253803220533</v>
      </c>
      <c r="H20" s="83">
        <v>442.43289652444867</v>
      </c>
      <c r="I20" s="83">
        <v>426.35029449675369</v>
      </c>
      <c r="J20" s="83">
        <v>436.25551102160051</v>
      </c>
      <c r="K20" s="83">
        <v>447.05214305546178</v>
      </c>
      <c r="L20" s="83">
        <v>457.06646270519207</v>
      </c>
      <c r="N20" s="83">
        <v>423.82253803220533</v>
      </c>
      <c r="O20" s="83">
        <v>492.73411668231097</v>
      </c>
      <c r="P20" s="83">
        <v>500.68708518669285</v>
      </c>
      <c r="Q20" s="83">
        <v>526.22300444354778</v>
      </c>
      <c r="R20" s="83">
        <v>533.97916867543404</v>
      </c>
      <c r="S20" s="83">
        <v>554.70390702133159</v>
      </c>
      <c r="U20" s="83">
        <f>G20-N20</f>
        <v>0</v>
      </c>
      <c r="V20" s="83">
        <f>H20-O20</f>
        <v>-50.301220157862303</v>
      </c>
      <c r="W20" s="83">
        <f>I20-P20</f>
        <v>-74.336790689939164</v>
      </c>
      <c r="X20" s="83">
        <f>J20-Q20</f>
        <v>-89.967493421947268</v>
      </c>
      <c r="Y20" s="83">
        <f>K20-R20</f>
        <v>-86.927025619972255</v>
      </c>
      <c r="Z20" s="83">
        <f>L20-S20</f>
        <v>-97.637444316139522</v>
      </c>
    </row>
    <row r="21" spans="1:27" x14ac:dyDescent="0.2">
      <c r="D21" s="23"/>
      <c r="E21" s="24"/>
      <c r="F21" s="24"/>
      <c r="G21" s="25"/>
      <c r="H21" s="25"/>
      <c r="I21" s="25"/>
      <c r="J21" s="25"/>
      <c r="K21" s="25"/>
      <c r="L21" s="25"/>
      <c r="N21" s="25"/>
      <c r="O21" s="25"/>
      <c r="P21" s="25"/>
      <c r="Q21" s="25"/>
      <c r="R21" s="25"/>
      <c r="S21" s="25"/>
      <c r="U21" s="25"/>
      <c r="V21" s="25"/>
      <c r="W21" s="25"/>
      <c r="X21" s="25"/>
      <c r="Y21" s="25"/>
      <c r="Z21" s="25"/>
      <c r="AA21" s="96"/>
    </row>
    <row r="22" spans="1:27" x14ac:dyDescent="0.2">
      <c r="B22" s="13">
        <v>10</v>
      </c>
      <c r="D22" s="27" t="s">
        <v>23</v>
      </c>
      <c r="E22" s="28" t="s">
        <v>24</v>
      </c>
      <c r="F22" s="24"/>
      <c r="G22" s="29">
        <v>11.922210383519664</v>
      </c>
      <c r="H22" s="29">
        <v>11.929442702427547</v>
      </c>
      <c r="I22" s="29">
        <v>12.52485774175908</v>
      </c>
      <c r="J22" s="29">
        <v>0</v>
      </c>
      <c r="K22" s="29">
        <v>0</v>
      </c>
      <c r="L22" s="29">
        <v>0</v>
      </c>
      <c r="N22" s="29">
        <v>11.922210383519664</v>
      </c>
      <c r="O22" s="29">
        <v>12.074454704713247</v>
      </c>
      <c r="P22" s="29">
        <v>12.009781098683197</v>
      </c>
      <c r="Q22" s="29">
        <v>0</v>
      </c>
      <c r="R22" s="29">
        <v>0</v>
      </c>
      <c r="S22" s="29">
        <v>0</v>
      </c>
      <c r="U22" s="29">
        <f>G22-N22</f>
        <v>0</v>
      </c>
      <c r="V22" s="29">
        <f>H22-O22</f>
        <v>-0.14501200228569999</v>
      </c>
      <c r="W22" s="29">
        <f>I22-P22</f>
        <v>0.51507664307588286</v>
      </c>
      <c r="X22" s="29">
        <f>J22-Q22</f>
        <v>0</v>
      </c>
      <c r="Y22" s="29">
        <f>K22-R22</f>
        <v>0</v>
      </c>
      <c r="Z22" s="29">
        <f>L22-S22</f>
        <v>0</v>
      </c>
    </row>
    <row r="23" spans="1:27" x14ac:dyDescent="0.2">
      <c r="B23" s="13">
        <v>11</v>
      </c>
      <c r="D23" s="27" t="s">
        <v>25</v>
      </c>
      <c r="E23" s="28" t="s">
        <v>26</v>
      </c>
      <c r="F23" s="24"/>
      <c r="G23" s="29">
        <v>0.63248744719024341</v>
      </c>
      <c r="H23" s="29">
        <v>0.8015256683532942</v>
      </c>
      <c r="I23" s="29">
        <v>0.79963616770198676</v>
      </c>
      <c r="J23" s="29">
        <v>0</v>
      </c>
      <c r="K23" s="29">
        <v>0</v>
      </c>
      <c r="L23" s="29">
        <v>0</v>
      </c>
      <c r="N23" s="29">
        <v>0.63248744719024341</v>
      </c>
      <c r="O23" s="29">
        <v>0.81126885962807538</v>
      </c>
      <c r="P23" s="29">
        <v>0.77821547295571847</v>
      </c>
      <c r="Q23" s="29">
        <v>0</v>
      </c>
      <c r="R23" s="29">
        <v>0</v>
      </c>
      <c r="S23" s="29">
        <v>0</v>
      </c>
      <c r="U23" s="29">
        <f>G23-N23</f>
        <v>0</v>
      </c>
      <c r="V23" s="29">
        <f>H23-O23</f>
        <v>-9.7431912747811822E-3</v>
      </c>
      <c r="W23" s="29">
        <f>I23-P23</f>
        <v>2.1420694746268287E-2</v>
      </c>
      <c r="X23" s="29">
        <f>J23-Q23</f>
        <v>0</v>
      </c>
      <c r="Y23" s="29">
        <f>K23-R23</f>
        <v>0</v>
      </c>
      <c r="Z23" s="29">
        <f>L23-S23</f>
        <v>0</v>
      </c>
    </row>
    <row r="24" spans="1:27" x14ac:dyDescent="0.2">
      <c r="B24" s="13">
        <v>12</v>
      </c>
      <c r="D24" s="27" t="s">
        <v>27</v>
      </c>
      <c r="E24" s="28" t="s">
        <v>28</v>
      </c>
      <c r="F24" s="24"/>
      <c r="G24" s="29">
        <v>1.9213753046910569</v>
      </c>
      <c r="H24" s="29">
        <v>1.9952145003022959</v>
      </c>
      <c r="I24" s="29">
        <v>2.079473102597607</v>
      </c>
      <c r="J24" s="29">
        <v>0</v>
      </c>
      <c r="K24" s="29">
        <v>0</v>
      </c>
      <c r="L24" s="29">
        <v>0</v>
      </c>
      <c r="N24" s="29">
        <v>1.9213753046910569</v>
      </c>
      <c r="O24" s="29">
        <v>2.0194679425539963</v>
      </c>
      <c r="P24" s="29">
        <v>1.9898709839348323</v>
      </c>
      <c r="Q24" s="29">
        <v>0</v>
      </c>
      <c r="R24" s="29">
        <v>0</v>
      </c>
      <c r="S24" s="29">
        <v>0</v>
      </c>
      <c r="U24" s="29">
        <f>G24-N24</f>
        <v>0</v>
      </c>
      <c r="V24" s="29">
        <f>H24-O24</f>
        <v>-2.4253442251700452E-2</v>
      </c>
      <c r="W24" s="29">
        <f>I24-P24</f>
        <v>8.9602118662774677E-2</v>
      </c>
      <c r="X24" s="29">
        <f>J24-Q24</f>
        <v>0</v>
      </c>
      <c r="Y24" s="29">
        <f>K24-R24</f>
        <v>0</v>
      </c>
      <c r="Z24" s="29">
        <f>L24-S24</f>
        <v>0</v>
      </c>
    </row>
    <row r="25" spans="1:27" ht="25.5" x14ac:dyDescent="0.2">
      <c r="B25" s="13">
        <v>13</v>
      </c>
      <c r="D25" s="34" t="s">
        <v>29</v>
      </c>
      <c r="E25" s="35" t="s">
        <v>30</v>
      </c>
      <c r="F25" s="24"/>
      <c r="G25" s="29">
        <v>0.89586199999999994</v>
      </c>
      <c r="H25" s="29">
        <v>0.80650942999999997</v>
      </c>
      <c r="I25" s="29">
        <v>0</v>
      </c>
      <c r="J25" s="29">
        <v>0</v>
      </c>
      <c r="K25" s="29">
        <v>0</v>
      </c>
      <c r="L25" s="29">
        <v>0</v>
      </c>
      <c r="N25" s="29">
        <v>0.89586199999999994</v>
      </c>
      <c r="O25" s="29">
        <v>0</v>
      </c>
      <c r="P25" s="29">
        <v>0</v>
      </c>
      <c r="Q25" s="29">
        <v>0</v>
      </c>
      <c r="R25" s="29">
        <v>0</v>
      </c>
      <c r="S25" s="29">
        <v>0</v>
      </c>
      <c r="U25" s="29">
        <f>G25-N25</f>
        <v>0</v>
      </c>
      <c r="V25" s="29">
        <f>H25-O25</f>
        <v>0.80650942999999997</v>
      </c>
      <c r="W25" s="29">
        <f>I25-P25</f>
        <v>0</v>
      </c>
      <c r="X25" s="29">
        <f>J25-Q25</f>
        <v>0</v>
      </c>
      <c r="Y25" s="29">
        <f>K25-R25</f>
        <v>0</v>
      </c>
      <c r="Z25" s="29">
        <f>L25-S25</f>
        <v>0</v>
      </c>
    </row>
    <row r="26" spans="1:27" ht="15.75" x14ac:dyDescent="0.2">
      <c r="A26" s="31"/>
      <c r="B26" s="13">
        <v>14</v>
      </c>
      <c r="C26" s="32"/>
      <c r="D26" s="81" t="s">
        <v>31</v>
      </c>
      <c r="E26" s="82" t="s">
        <v>32</v>
      </c>
      <c r="F26" s="33"/>
      <c r="G26" s="83">
        <v>15.371935135400964</v>
      </c>
      <c r="H26" s="83">
        <v>15.532692301083138</v>
      </c>
      <c r="I26" s="83">
        <v>15.403967012058674</v>
      </c>
      <c r="J26" s="83">
        <v>0</v>
      </c>
      <c r="K26" s="83">
        <v>0</v>
      </c>
      <c r="L26" s="83">
        <v>0</v>
      </c>
      <c r="N26" s="83">
        <v>15.371935135400964</v>
      </c>
      <c r="O26" s="83">
        <v>14.905191506895319</v>
      </c>
      <c r="P26" s="83">
        <v>14.777867555573748</v>
      </c>
      <c r="Q26" s="83">
        <v>0</v>
      </c>
      <c r="R26" s="83">
        <v>0</v>
      </c>
      <c r="S26" s="83">
        <v>0</v>
      </c>
      <c r="U26" s="83">
        <f>G26-N26</f>
        <v>0</v>
      </c>
      <c r="V26" s="83">
        <f>H26-O26</f>
        <v>0.62750079418781901</v>
      </c>
      <c r="W26" s="83">
        <f>I26-P26</f>
        <v>0.62609945648492626</v>
      </c>
      <c r="X26" s="83">
        <f>J26-Q26</f>
        <v>0</v>
      </c>
      <c r="Y26" s="83">
        <f>K26-R26</f>
        <v>0</v>
      </c>
      <c r="Z26" s="83">
        <f>L26-S26</f>
        <v>0</v>
      </c>
    </row>
    <row r="27" spans="1:27" x14ac:dyDescent="0.2">
      <c r="D27" s="23"/>
      <c r="E27" s="24"/>
      <c r="F27" s="24"/>
      <c r="G27" s="25"/>
      <c r="H27" s="25"/>
      <c r="I27" s="25"/>
      <c r="J27" s="25"/>
      <c r="K27" s="25"/>
      <c r="L27" s="25"/>
      <c r="N27" s="25"/>
      <c r="O27" s="25"/>
      <c r="P27" s="25"/>
      <c r="Q27" s="25"/>
      <c r="R27" s="25"/>
      <c r="S27" s="25"/>
      <c r="U27" s="25"/>
      <c r="V27" s="25"/>
      <c r="W27" s="25"/>
      <c r="X27" s="25"/>
      <c r="Y27" s="25"/>
      <c r="Z27" s="25"/>
    </row>
    <row r="28" spans="1:27" x14ac:dyDescent="0.2">
      <c r="B28" s="13">
        <v>15</v>
      </c>
      <c r="D28" s="27" t="s">
        <v>33</v>
      </c>
      <c r="E28" s="28" t="s">
        <v>34</v>
      </c>
      <c r="F28" s="24"/>
      <c r="G28" s="36">
        <v>0.464130011429287</v>
      </c>
      <c r="H28" s="36">
        <v>8.2648927279122694E-2</v>
      </c>
      <c r="I28" s="36">
        <v>-0.65367552337025947</v>
      </c>
      <c r="J28" s="36">
        <v>0</v>
      </c>
      <c r="K28" s="36">
        <v>0</v>
      </c>
      <c r="L28" s="36">
        <v>0</v>
      </c>
      <c r="N28" s="36">
        <v>0.464130011429287</v>
      </c>
      <c r="O28" s="36">
        <v>8.3653591682185877E-2</v>
      </c>
      <c r="P28" s="36">
        <v>-0.66065937145110998</v>
      </c>
      <c r="Q28" s="36">
        <v>0</v>
      </c>
      <c r="R28" s="36">
        <v>0</v>
      </c>
      <c r="S28" s="36">
        <v>0</v>
      </c>
      <c r="U28" s="36">
        <f>G28-N28</f>
        <v>0</v>
      </c>
      <c r="V28" s="36">
        <f>H28-O28</f>
        <v>-1.0046644030631824E-3</v>
      </c>
      <c r="W28" s="36">
        <f>I28-P28</f>
        <v>6.9838480808505077E-3</v>
      </c>
      <c r="X28" s="36">
        <f>J28-Q28</f>
        <v>0</v>
      </c>
      <c r="Y28" s="36">
        <f>K28-R28</f>
        <v>0</v>
      </c>
      <c r="Z28" s="36">
        <f>L28-S28</f>
        <v>0</v>
      </c>
    </row>
    <row r="29" spans="1:27" x14ac:dyDescent="0.2">
      <c r="B29" s="13">
        <v>16</v>
      </c>
      <c r="D29" s="27" t="s">
        <v>35</v>
      </c>
      <c r="E29" s="30"/>
      <c r="F29" s="24"/>
      <c r="G29" s="29">
        <v>-13.846369622299344</v>
      </c>
      <c r="H29" s="29">
        <v>-25.132851333363746</v>
      </c>
      <c r="I29" s="29">
        <v>2.1094017519591786</v>
      </c>
      <c r="J29" s="29">
        <v>0</v>
      </c>
      <c r="K29" s="29">
        <v>0</v>
      </c>
      <c r="L29" s="29">
        <v>0</v>
      </c>
      <c r="N29" s="29">
        <v>-13.846369622299344</v>
      </c>
      <c r="O29" s="29">
        <v>-25.438361421798827</v>
      </c>
      <c r="P29" s="29">
        <v>0.12201334443915746</v>
      </c>
      <c r="Q29" s="29">
        <v>0</v>
      </c>
      <c r="R29" s="29">
        <v>0</v>
      </c>
      <c r="S29" s="29">
        <v>0</v>
      </c>
      <c r="U29" s="29">
        <f>G29-N29</f>
        <v>0</v>
      </c>
      <c r="V29" s="29">
        <f>H29-O29</f>
        <v>0.30551008843508143</v>
      </c>
      <c r="W29" s="29">
        <f>I29-P29</f>
        <v>1.987388407520021</v>
      </c>
      <c r="X29" s="29">
        <f>J29-Q29</f>
        <v>0</v>
      </c>
      <c r="Y29" s="29">
        <f>K29-R29</f>
        <v>0</v>
      </c>
      <c r="Z29" s="29">
        <f>L29-S29</f>
        <v>0</v>
      </c>
    </row>
    <row r="30" spans="1:27" ht="15.75" x14ac:dyDescent="0.2">
      <c r="A30" s="31"/>
      <c r="B30" s="13">
        <v>17</v>
      </c>
      <c r="C30" s="32"/>
      <c r="D30" s="81" t="s">
        <v>36</v>
      </c>
      <c r="E30" s="82" t="s">
        <v>37</v>
      </c>
      <c r="F30" s="33"/>
      <c r="G30" s="83">
        <v>-13.382239610870057</v>
      </c>
      <c r="H30" s="83">
        <v>-25.050202406084622</v>
      </c>
      <c r="I30" s="83">
        <v>1.4557262285889192</v>
      </c>
      <c r="J30" s="83">
        <v>0</v>
      </c>
      <c r="K30" s="83">
        <v>0</v>
      </c>
      <c r="L30" s="83">
        <v>0</v>
      </c>
      <c r="N30" s="83">
        <v>-13.382239610870057</v>
      </c>
      <c r="O30" s="83">
        <v>-25.354707830116642</v>
      </c>
      <c r="P30" s="83">
        <v>-0.53864602701195252</v>
      </c>
      <c r="Q30" s="83">
        <v>0</v>
      </c>
      <c r="R30" s="83">
        <v>0</v>
      </c>
      <c r="S30" s="83">
        <v>0</v>
      </c>
      <c r="U30" s="83">
        <f>G30-N30</f>
        <v>0</v>
      </c>
      <c r="V30" s="83">
        <f>H30-O30</f>
        <v>0.30450542403201908</v>
      </c>
      <c r="W30" s="83">
        <f>I30-P30</f>
        <v>1.9943722556008718</v>
      </c>
      <c r="X30" s="83">
        <f>J30-Q30</f>
        <v>0</v>
      </c>
      <c r="Y30" s="83">
        <f>K30-R30</f>
        <v>0</v>
      </c>
      <c r="Z30" s="83">
        <f>L30-S30</f>
        <v>0</v>
      </c>
    </row>
    <row r="31" spans="1:27" x14ac:dyDescent="0.2">
      <c r="D31" s="23"/>
      <c r="E31" s="24"/>
      <c r="F31" s="24"/>
      <c r="G31" s="25"/>
      <c r="H31" s="25"/>
      <c r="I31" s="25"/>
      <c r="J31" s="25"/>
      <c r="K31" s="25"/>
      <c r="L31" s="25"/>
      <c r="N31" s="25"/>
      <c r="O31" s="25"/>
      <c r="P31" s="25"/>
      <c r="Q31" s="25"/>
      <c r="R31" s="25"/>
      <c r="S31" s="25"/>
      <c r="U31" s="25"/>
      <c r="V31" s="25"/>
      <c r="W31" s="25"/>
      <c r="X31" s="25"/>
      <c r="Y31" s="25"/>
      <c r="Z31" s="25"/>
    </row>
    <row r="32" spans="1:27" x14ac:dyDescent="0.2">
      <c r="B32" s="13">
        <v>18</v>
      </c>
      <c r="D32" s="27" t="s">
        <v>38</v>
      </c>
      <c r="E32" s="28" t="s">
        <v>39</v>
      </c>
      <c r="F32" s="24"/>
      <c r="G32" s="36">
        <v>1.0151387063236075</v>
      </c>
      <c r="H32" s="36">
        <v>0.61392787040714636</v>
      </c>
      <c r="I32" s="36">
        <v>0.46667934779797593</v>
      </c>
      <c r="J32" s="36">
        <v>0</v>
      </c>
      <c r="K32" s="36">
        <v>0</v>
      </c>
      <c r="L32" s="36">
        <v>0</v>
      </c>
      <c r="N32" s="36">
        <v>1.0151387063236075</v>
      </c>
      <c r="O32" s="36">
        <v>0.57953837893392934</v>
      </c>
      <c r="P32" s="36">
        <v>0.48706423927028919</v>
      </c>
      <c r="Q32" s="36">
        <v>0</v>
      </c>
      <c r="R32" s="36">
        <v>0</v>
      </c>
      <c r="S32" s="36">
        <v>0</v>
      </c>
      <c r="U32" s="36">
        <f>G32-N32</f>
        <v>0</v>
      </c>
      <c r="V32" s="36">
        <f>H32-O32</f>
        <v>3.4389491473217015E-2</v>
      </c>
      <c r="W32" s="36">
        <f>I32-P32</f>
        <v>-2.038489147231326E-2</v>
      </c>
      <c r="X32" s="36">
        <f>J32-Q32</f>
        <v>0</v>
      </c>
      <c r="Y32" s="36">
        <f>K32-R32</f>
        <v>0</v>
      </c>
      <c r="Z32" s="36">
        <f>L32-S32</f>
        <v>0</v>
      </c>
    </row>
    <row r="33" spans="1:26" x14ac:dyDescent="0.2">
      <c r="B33" s="13">
        <v>19</v>
      </c>
      <c r="D33" s="27" t="s">
        <v>40</v>
      </c>
      <c r="E33" s="28" t="s">
        <v>41</v>
      </c>
      <c r="F33" s="24"/>
      <c r="G33" s="29">
        <v>-4.3388068602781846</v>
      </c>
      <c r="H33" s="29">
        <v>-8.2641672694550099</v>
      </c>
      <c r="I33" s="29">
        <v>-8.4151176508177308</v>
      </c>
      <c r="J33" s="29">
        <v>0</v>
      </c>
      <c r="K33" s="29">
        <v>0</v>
      </c>
      <c r="L33" s="29">
        <v>0</v>
      </c>
      <c r="N33" s="29">
        <v>-4.3388068602781846</v>
      </c>
      <c r="O33" s="29">
        <v>-8.3650585626715888</v>
      </c>
      <c r="P33" s="29">
        <v>-8.7794356387539345</v>
      </c>
      <c r="Q33" s="29">
        <v>0</v>
      </c>
      <c r="R33" s="29">
        <v>0</v>
      </c>
      <c r="S33" s="29">
        <v>0</v>
      </c>
      <c r="U33" s="29">
        <f>G33-N33</f>
        <v>0</v>
      </c>
      <c r="V33" s="29">
        <f>H33-O33</f>
        <v>0.10089129321657886</v>
      </c>
      <c r="W33" s="29">
        <f>I33-P33</f>
        <v>0.36431798793620374</v>
      </c>
      <c r="X33" s="29">
        <f>J33-Q33</f>
        <v>0</v>
      </c>
      <c r="Y33" s="29">
        <f>K33-R33</f>
        <v>0</v>
      </c>
      <c r="Z33" s="29">
        <f>L33-S33</f>
        <v>0</v>
      </c>
    </row>
    <row r="34" spans="1:26" ht="15.75" x14ac:dyDescent="0.2">
      <c r="A34" s="31"/>
      <c r="B34" s="13">
        <v>20</v>
      </c>
      <c r="C34" s="32"/>
      <c r="D34" s="81" t="s">
        <v>42</v>
      </c>
      <c r="E34" s="82" t="s">
        <v>43</v>
      </c>
      <c r="F34" s="33"/>
      <c r="G34" s="83">
        <v>-3.3236681539545772</v>
      </c>
      <c r="H34" s="83">
        <v>-7.6502393990478632</v>
      </c>
      <c r="I34" s="83">
        <v>-7.9484383030197545</v>
      </c>
      <c r="J34" s="83">
        <v>0</v>
      </c>
      <c r="K34" s="83">
        <v>0</v>
      </c>
      <c r="L34" s="83">
        <v>0</v>
      </c>
      <c r="N34" s="83">
        <v>-3.3236681539545772</v>
      </c>
      <c r="O34" s="83">
        <v>-7.7855201837376597</v>
      </c>
      <c r="P34" s="83">
        <v>-8.2923713994836454</v>
      </c>
      <c r="Q34" s="83">
        <v>0</v>
      </c>
      <c r="R34" s="83">
        <v>0</v>
      </c>
      <c r="S34" s="83">
        <v>0</v>
      </c>
      <c r="U34" s="83">
        <f>G34-N34</f>
        <v>0</v>
      </c>
      <c r="V34" s="83">
        <f>H34-O34</f>
        <v>0.13528078468979654</v>
      </c>
      <c r="W34" s="83">
        <f>I34-P34</f>
        <v>0.34393309646389092</v>
      </c>
      <c r="X34" s="83">
        <f>J34-Q34</f>
        <v>0</v>
      </c>
      <c r="Y34" s="83">
        <f>K34-R34</f>
        <v>0</v>
      </c>
      <c r="Z34" s="83">
        <f>L34-S34</f>
        <v>0</v>
      </c>
    </row>
    <row r="35" spans="1:26" x14ac:dyDescent="0.2">
      <c r="D35" s="23"/>
      <c r="E35" s="24"/>
      <c r="F35" s="24"/>
      <c r="G35" s="25"/>
      <c r="H35" s="25"/>
      <c r="I35" s="25"/>
      <c r="J35" s="25"/>
      <c r="K35" s="25"/>
      <c r="L35" s="25"/>
      <c r="N35" s="25"/>
      <c r="O35" s="25"/>
      <c r="P35" s="25"/>
      <c r="Q35" s="25"/>
      <c r="R35" s="25"/>
      <c r="S35" s="25"/>
      <c r="U35" s="25"/>
      <c r="V35" s="25"/>
      <c r="W35" s="25"/>
      <c r="X35" s="25"/>
      <c r="Y35" s="25"/>
      <c r="Z35" s="25"/>
    </row>
    <row r="36" spans="1:26" x14ac:dyDescent="0.2">
      <c r="B36" s="13">
        <v>21</v>
      </c>
      <c r="D36" s="27" t="s">
        <v>44</v>
      </c>
      <c r="E36" s="28" t="s">
        <v>45</v>
      </c>
      <c r="F36" s="24"/>
      <c r="G36" s="36">
        <v>2.8698405672930618</v>
      </c>
      <c r="H36" s="36">
        <v>2.9967215020291786</v>
      </c>
      <c r="I36" s="36">
        <v>2.8240595360898713</v>
      </c>
      <c r="J36" s="36">
        <v>0</v>
      </c>
      <c r="K36" s="36">
        <v>2.5305332574113497</v>
      </c>
      <c r="L36" s="36">
        <v>-5.1222136892015158E-6</v>
      </c>
      <c r="N36" s="36">
        <v>2.8698405672930618</v>
      </c>
      <c r="O36" s="36">
        <v>2.9967215020291786</v>
      </c>
      <c r="P36" s="36">
        <v>2.8240595360898713</v>
      </c>
      <c r="Q36" s="36">
        <v>0</v>
      </c>
      <c r="R36" s="36">
        <v>0</v>
      </c>
      <c r="S36" s="36">
        <v>0</v>
      </c>
      <c r="U36" s="36">
        <f>G36-N36</f>
        <v>0</v>
      </c>
      <c r="V36" s="36">
        <f>H36-O36</f>
        <v>0</v>
      </c>
      <c r="W36" s="36">
        <f>I36-P36</f>
        <v>0</v>
      </c>
      <c r="X36" s="36">
        <f>J36-Q36</f>
        <v>0</v>
      </c>
      <c r="Y36" s="36">
        <f>K36-R36</f>
        <v>2.5305332574113497</v>
      </c>
      <c r="Z36" s="36">
        <f>L36-S36</f>
        <v>-5.1222136892015158E-6</v>
      </c>
    </row>
    <row r="37" spans="1:26" x14ac:dyDescent="0.2">
      <c r="B37" s="13">
        <v>22</v>
      </c>
      <c r="D37" s="27" t="s">
        <v>46</v>
      </c>
      <c r="E37" s="28" t="s">
        <v>47</v>
      </c>
      <c r="F37" s="24"/>
      <c r="G37" s="36">
        <v>4.1041482853008571</v>
      </c>
      <c r="H37" s="36">
        <v>5.6502409996822838</v>
      </c>
      <c r="I37" s="36">
        <v>5.1653866565424966</v>
      </c>
      <c r="J37" s="36">
        <v>0</v>
      </c>
      <c r="K37" s="36">
        <v>2.1055429411669935</v>
      </c>
      <c r="L37" s="36">
        <v>-2.2977246287858577E-6</v>
      </c>
      <c r="N37" s="36">
        <v>4.1041482853008571</v>
      </c>
      <c r="O37" s="36">
        <v>5.6608957140335896</v>
      </c>
      <c r="P37" s="36">
        <v>5.2253354134821874</v>
      </c>
      <c r="Q37" s="36">
        <v>0</v>
      </c>
      <c r="R37" s="36">
        <v>0</v>
      </c>
      <c r="S37" s="36">
        <v>0</v>
      </c>
      <c r="U37" s="36">
        <f>G37-N37</f>
        <v>0</v>
      </c>
      <c r="V37" s="36">
        <f>H37-O37</f>
        <v>-1.0654714351305827E-2</v>
      </c>
      <c r="W37" s="36">
        <f>I37-P37</f>
        <v>-5.9948756939690817E-2</v>
      </c>
      <c r="X37" s="36">
        <f>J37-Q37</f>
        <v>0</v>
      </c>
      <c r="Y37" s="36">
        <f>K37-R37</f>
        <v>2.1055429411669935</v>
      </c>
      <c r="Z37" s="36">
        <f>L37-S37</f>
        <v>-2.2977246287858577E-6</v>
      </c>
    </row>
    <row r="38" spans="1:26" x14ac:dyDescent="0.2">
      <c r="B38" s="13">
        <v>23</v>
      </c>
      <c r="D38" s="27" t="s">
        <v>48</v>
      </c>
      <c r="E38" s="28" t="s">
        <v>49</v>
      </c>
      <c r="F38" s="24"/>
      <c r="G38" s="36">
        <v>0</v>
      </c>
      <c r="H38" s="36">
        <v>0</v>
      </c>
      <c r="I38" s="36">
        <v>0</v>
      </c>
      <c r="J38" s="36">
        <v>0</v>
      </c>
      <c r="K38" s="36">
        <v>0.625</v>
      </c>
      <c r="L38" s="36">
        <v>0</v>
      </c>
      <c r="N38" s="36">
        <v>0</v>
      </c>
      <c r="O38" s="36">
        <v>0</v>
      </c>
      <c r="P38" s="36">
        <v>0</v>
      </c>
      <c r="Q38" s="36">
        <v>0</v>
      </c>
      <c r="R38" s="36">
        <v>0</v>
      </c>
      <c r="S38" s="36">
        <v>0</v>
      </c>
      <c r="U38" s="36">
        <f>G38-N38</f>
        <v>0</v>
      </c>
      <c r="V38" s="36">
        <f>H38-O38</f>
        <v>0</v>
      </c>
      <c r="W38" s="36">
        <f>I38-P38</f>
        <v>0</v>
      </c>
      <c r="X38" s="36">
        <f>J38-Q38</f>
        <v>0</v>
      </c>
      <c r="Y38" s="36">
        <f>K38-R38</f>
        <v>0.625</v>
      </c>
      <c r="Z38" s="36">
        <f>L38-S38</f>
        <v>0</v>
      </c>
    </row>
    <row r="39" spans="1:26" x14ac:dyDescent="0.2">
      <c r="B39" s="13">
        <v>24</v>
      </c>
      <c r="D39" s="27" t="s">
        <v>50</v>
      </c>
      <c r="E39" s="28" t="s">
        <v>51</v>
      </c>
      <c r="F39" s="24"/>
      <c r="G39" s="36">
        <v>1.4039415000000002</v>
      </c>
      <c r="H39" s="36"/>
      <c r="I39" s="36"/>
      <c r="J39" s="36">
        <v>0</v>
      </c>
      <c r="K39" s="36">
        <v>-1.4039415000000002</v>
      </c>
      <c r="L39" s="36">
        <v>0</v>
      </c>
      <c r="N39" s="36">
        <v>1.9072014211449242</v>
      </c>
      <c r="O39" s="36">
        <v>2.2173035250703994</v>
      </c>
      <c r="P39" s="36">
        <v>2.2530918833401179</v>
      </c>
      <c r="Q39" s="36">
        <v>0</v>
      </c>
      <c r="R39" s="36">
        <v>0</v>
      </c>
      <c r="S39" s="36">
        <v>0</v>
      </c>
      <c r="U39" s="36">
        <f>G39-N39</f>
        <v>-0.50325992114492402</v>
      </c>
      <c r="V39" s="36">
        <f>H39-O39</f>
        <v>-2.2173035250703994</v>
      </c>
      <c r="W39" s="36">
        <f>I39-P39</f>
        <v>-2.2530918833401179</v>
      </c>
      <c r="X39" s="36">
        <f>J39-Q39</f>
        <v>0</v>
      </c>
      <c r="Y39" s="36">
        <f>K39-R39</f>
        <v>-1.4039415000000002</v>
      </c>
      <c r="Z39" s="36">
        <f>L39-S39</f>
        <v>0</v>
      </c>
    </row>
    <row r="40" spans="1:26" x14ac:dyDescent="0.2">
      <c r="B40" s="13">
        <v>25</v>
      </c>
      <c r="D40" s="27" t="s">
        <v>52</v>
      </c>
      <c r="E40" s="28" t="s">
        <v>53</v>
      </c>
      <c r="F40" s="24"/>
      <c r="G40" s="36">
        <v>7.6563199264264235</v>
      </c>
      <c r="H40" s="36">
        <v>11.454544907304854</v>
      </c>
      <c r="I40" s="36"/>
      <c r="J40" s="36">
        <v>0</v>
      </c>
      <c r="K40" s="36">
        <v>-3.8028275660061359</v>
      </c>
      <c r="L40" s="36">
        <v>-9.3951237279066291E-4</v>
      </c>
      <c r="N40" s="36">
        <v>7.626718790987268</v>
      </c>
      <c r="O40" s="36">
        <v>5.8467770327705804</v>
      </c>
      <c r="P40" s="36">
        <v>5.9013574540437146</v>
      </c>
      <c r="Q40" s="36">
        <v>0</v>
      </c>
      <c r="R40" s="36">
        <v>0</v>
      </c>
      <c r="S40" s="36">
        <v>0</v>
      </c>
      <c r="U40" s="36">
        <f>G40-N40</f>
        <v>2.9601135439155435E-2</v>
      </c>
      <c r="V40" s="36">
        <f>H40-O40</f>
        <v>5.6077678745342734</v>
      </c>
      <c r="W40" s="36">
        <f>I40-P40</f>
        <v>-5.9013574540437146</v>
      </c>
      <c r="X40" s="36">
        <f>J40-Q40</f>
        <v>0</v>
      </c>
      <c r="Y40" s="36">
        <f>K40-R40</f>
        <v>-3.8028275660061359</v>
      </c>
      <c r="Z40" s="36">
        <f>L40-S40</f>
        <v>-9.3951237279066291E-4</v>
      </c>
    </row>
    <row r="41" spans="1:26" x14ac:dyDescent="0.2">
      <c r="D41" s="37"/>
      <c r="E41" s="37"/>
      <c r="F41" s="37"/>
      <c r="G41" s="25"/>
      <c r="H41" s="25"/>
      <c r="I41" s="25"/>
      <c r="J41" s="25"/>
      <c r="K41" s="25"/>
      <c r="L41" s="25"/>
      <c r="N41" s="25"/>
      <c r="O41" s="25"/>
      <c r="P41" s="25"/>
      <c r="Q41" s="25"/>
      <c r="R41" s="25"/>
      <c r="S41" s="25"/>
      <c r="U41" s="25"/>
      <c r="V41" s="25"/>
      <c r="W41" s="25"/>
      <c r="X41" s="25"/>
      <c r="Y41" s="25"/>
      <c r="Z41" s="25"/>
    </row>
    <row r="42" spans="1:26" ht="15.75" x14ac:dyDescent="0.2">
      <c r="A42" s="31"/>
      <c r="B42" s="13">
        <v>26</v>
      </c>
      <c r="C42" s="32"/>
      <c r="D42" s="81" t="s">
        <v>54</v>
      </c>
      <c r="E42" s="82" t="s">
        <v>55</v>
      </c>
      <c r="F42" s="33"/>
      <c r="G42" s="83">
        <v>438.522815681802</v>
      </c>
      <c r="H42" s="83">
        <v>445.36665442941569</v>
      </c>
      <c r="I42" s="83">
        <v>443.25099562701388</v>
      </c>
      <c r="J42" s="83">
        <v>436.25551102160051</v>
      </c>
      <c r="K42" s="83">
        <v>447.10645018803405</v>
      </c>
      <c r="L42" s="83">
        <v>457.06551577288099</v>
      </c>
      <c r="N42" s="83">
        <v>438.99647446750777</v>
      </c>
      <c r="O42" s="83">
        <v>491.22077794925576</v>
      </c>
      <c r="P42" s="83">
        <v>522.83777960272687</v>
      </c>
      <c r="Q42" s="83">
        <v>526.22300444354778</v>
      </c>
      <c r="R42" s="83">
        <v>533.97916867543404</v>
      </c>
      <c r="S42" s="83">
        <v>554.70390702133159</v>
      </c>
      <c r="U42" s="83">
        <f>G42-N42</f>
        <v>-0.47365878570576569</v>
      </c>
      <c r="V42" s="83">
        <f>H42-O42</f>
        <v>-45.854123519840073</v>
      </c>
      <c r="W42" s="83">
        <f>I42-P42</f>
        <v>-79.58678397571299</v>
      </c>
      <c r="X42" s="83">
        <f>J42-Q42</f>
        <v>-89.967493421947268</v>
      </c>
      <c r="Y42" s="83">
        <f>K42-R42</f>
        <v>-86.872718487399993</v>
      </c>
      <c r="Z42" s="83">
        <f>L42-S42</f>
        <v>-97.638391248450603</v>
      </c>
    </row>
    <row r="43" spans="1:26" x14ac:dyDescent="0.2">
      <c r="D43" s="23"/>
      <c r="E43" s="24"/>
      <c r="F43" s="24"/>
      <c r="G43" s="25"/>
      <c r="H43" s="25"/>
      <c r="I43" s="25"/>
      <c r="J43" s="25"/>
      <c r="K43" s="25"/>
      <c r="L43" s="25"/>
      <c r="N43" s="25"/>
      <c r="O43" s="25"/>
      <c r="P43" s="25"/>
      <c r="Q43" s="25"/>
      <c r="R43" s="25"/>
      <c r="S43" s="25"/>
      <c r="U43" s="25"/>
      <c r="V43" s="25"/>
      <c r="W43" s="25"/>
      <c r="X43" s="25"/>
      <c r="Y43" s="25"/>
      <c r="Z43" s="25"/>
    </row>
    <row r="44" spans="1:26" x14ac:dyDescent="0.2">
      <c r="B44" s="13">
        <v>27</v>
      </c>
      <c r="D44" s="27" t="s">
        <v>56</v>
      </c>
      <c r="E44" s="28" t="s">
        <v>57</v>
      </c>
      <c r="F44" s="24"/>
      <c r="G44" s="29">
        <v>433.17463543999133</v>
      </c>
      <c r="H44" s="29">
        <v>445.36665442941569</v>
      </c>
      <c r="I44" s="29">
        <v>443.25099562701388</v>
      </c>
      <c r="J44" s="29">
        <v>436.25551102160051</v>
      </c>
      <c r="K44" s="29">
        <v>447.10645018803405</v>
      </c>
      <c r="L44" s="29">
        <v>457.06551577288099</v>
      </c>
      <c r="N44" s="29">
        <v>433.27952299999998</v>
      </c>
      <c r="O44" s="29">
        <v>491.22077794925576</v>
      </c>
      <c r="P44" s="29">
        <v>522.83777960272687</v>
      </c>
      <c r="Q44" s="29">
        <v>526.22300444354778</v>
      </c>
      <c r="R44" s="29">
        <v>533.97916867543404</v>
      </c>
      <c r="S44" s="29">
        <v>554.70390702133159</v>
      </c>
      <c r="U44" s="29">
        <f>G44-N44</f>
        <v>-0.10488756000864896</v>
      </c>
      <c r="V44" s="29">
        <f>H44-O44</f>
        <v>-45.854123519840073</v>
      </c>
      <c r="W44" s="29">
        <f>I44-P44</f>
        <v>-79.58678397571299</v>
      </c>
      <c r="X44" s="29">
        <f>J44-Q44</f>
        <v>-89.967493421947268</v>
      </c>
      <c r="Y44" s="29">
        <f>K44-R44</f>
        <v>-86.872718487399993</v>
      </c>
      <c r="Z44" s="29">
        <f>L44-S44</f>
        <v>-97.638391248450603</v>
      </c>
    </row>
    <row r="45" spans="1:26" x14ac:dyDescent="0.2">
      <c r="B45" s="13">
        <v>28</v>
      </c>
      <c r="D45" s="27" t="s">
        <v>58</v>
      </c>
      <c r="E45" s="28" t="s">
        <v>59</v>
      </c>
      <c r="F45" s="24"/>
      <c r="G45" s="29">
        <v>-5.3481802418106668</v>
      </c>
      <c r="H45" s="29">
        <v>0</v>
      </c>
      <c r="I45" s="29">
        <v>0</v>
      </c>
      <c r="J45" s="29">
        <v>0</v>
      </c>
      <c r="K45" s="29">
        <v>0</v>
      </c>
      <c r="L45" s="29">
        <v>0</v>
      </c>
      <c r="N45" s="29">
        <v>-5.7169514675077835</v>
      </c>
      <c r="O45" s="29">
        <v>0</v>
      </c>
      <c r="P45" s="29">
        <v>0</v>
      </c>
      <c r="Q45" s="29">
        <v>0</v>
      </c>
      <c r="R45" s="29">
        <v>0</v>
      </c>
      <c r="S45" s="29">
        <v>0</v>
      </c>
      <c r="U45" s="29">
        <f>G45-N45</f>
        <v>0.36877122569711673</v>
      </c>
      <c r="V45" s="29">
        <f>H45-O45</f>
        <v>0</v>
      </c>
      <c r="W45" s="29">
        <f>I45-P45</f>
        <v>0</v>
      </c>
      <c r="X45" s="29">
        <f>J45-Q45</f>
        <v>0</v>
      </c>
      <c r="Y45" s="29">
        <f>K45-R45</f>
        <v>0</v>
      </c>
      <c r="Z45" s="29">
        <f>L45-S45</f>
        <v>0</v>
      </c>
    </row>
    <row r="46" spans="1:26" x14ac:dyDescent="0.2">
      <c r="A46" s="2"/>
      <c r="B46" s="38"/>
      <c r="C46" s="39"/>
      <c r="D46" s="40"/>
      <c r="E46" s="41"/>
      <c r="F46" s="41"/>
      <c r="G46" s="42"/>
      <c r="H46" s="42"/>
      <c r="I46" s="42"/>
      <c r="J46" s="42"/>
      <c r="K46" s="42"/>
      <c r="L46" s="42"/>
      <c r="N46" s="42"/>
      <c r="O46" s="42"/>
      <c r="P46" s="42"/>
      <c r="Q46" s="42"/>
      <c r="R46" s="42"/>
      <c r="S46" s="42"/>
      <c r="U46" s="42"/>
      <c r="V46" s="42"/>
      <c r="W46" s="42"/>
      <c r="X46" s="42"/>
      <c r="Y46" s="42"/>
      <c r="Z46" s="42"/>
    </row>
    <row r="47" spans="1:26" x14ac:dyDescent="0.2">
      <c r="A47" s="43"/>
      <c r="B47" s="13">
        <v>29</v>
      </c>
      <c r="C47" s="44"/>
      <c r="D47" s="27" t="s">
        <v>60</v>
      </c>
      <c r="E47" s="27"/>
      <c r="F47" s="24"/>
      <c r="G47" s="45">
        <v>-7.5217294059976125E-2</v>
      </c>
      <c r="H47" s="45">
        <v>1.560657394068099E-2</v>
      </c>
      <c r="I47" s="45">
        <v>-4.7503754072300008E-3</v>
      </c>
      <c r="J47" s="45">
        <v>-1.5782219722975888E-2</v>
      </c>
      <c r="K47" s="45">
        <v>2.4872898776736152E-2</v>
      </c>
      <c r="L47" s="45">
        <v>2.2274484254607874E-2</v>
      </c>
      <c r="N47" s="45">
        <v>-7.4218414553886558E-2</v>
      </c>
      <c r="O47" s="45">
        <v>0.11896292229930738</v>
      </c>
      <c r="P47" s="45">
        <v>6.4364137415899858E-2</v>
      </c>
      <c r="Q47" s="45">
        <v>6.4747135208804707E-3</v>
      </c>
      <c r="R47" s="45">
        <v>1.473931045657717E-2</v>
      </c>
      <c r="S47" s="45">
        <v>3.8811885484796083E-2</v>
      </c>
      <c r="U47" s="45">
        <f>G47-N47</f>
        <v>-9.9887950608956722E-4</v>
      </c>
      <c r="V47" s="45">
        <f>H47-O47</f>
        <v>-0.10335634835862639</v>
      </c>
      <c r="W47" s="45">
        <f>I47-P47</f>
        <v>-6.9114512823129859E-2</v>
      </c>
      <c r="X47" s="45">
        <f>J47-Q47</f>
        <v>-2.2256933243856358E-2</v>
      </c>
      <c r="Y47" s="45">
        <f>K47-R47</f>
        <v>1.0133588320158982E-2</v>
      </c>
      <c r="Z47" s="45">
        <f>L47-S47</f>
        <v>-1.6537401230188209E-2</v>
      </c>
    </row>
    <row r="48" spans="1:26" x14ac:dyDescent="0.2">
      <c r="A48" s="43"/>
      <c r="B48" s="13">
        <v>30</v>
      </c>
      <c r="C48" s="44"/>
      <c r="D48" s="27" t="s">
        <v>61</v>
      </c>
      <c r="E48" s="27"/>
      <c r="F48" s="24"/>
      <c r="G48" s="46">
        <v>1.2049378708837849E-2</v>
      </c>
      <c r="H48" s="59">
        <v>1.2195899621540735E-2</v>
      </c>
      <c r="I48" s="59">
        <v>0</v>
      </c>
      <c r="J48" s="59">
        <v>0</v>
      </c>
      <c r="K48" s="59">
        <v>0</v>
      </c>
      <c r="L48" s="59">
        <v>0</v>
      </c>
      <c r="N48" s="46">
        <v>1.2049378708837849E-2</v>
      </c>
      <c r="O48" s="59">
        <v>1.3022773074527099E-2</v>
      </c>
      <c r="P48" s="59">
        <v>0</v>
      </c>
      <c r="Q48" s="59">
        <v>0</v>
      </c>
      <c r="R48" s="59">
        <v>0</v>
      </c>
      <c r="S48" s="59">
        <v>0</v>
      </c>
      <c r="U48" s="46">
        <f>G48-N48</f>
        <v>0</v>
      </c>
      <c r="V48" s="59">
        <f>H48-O48</f>
        <v>-8.2687345298636424E-4</v>
      </c>
      <c r="W48" s="59">
        <f>I48-P48</f>
        <v>0</v>
      </c>
      <c r="X48" s="59">
        <f>J48-Q48</f>
        <v>0</v>
      </c>
      <c r="Y48" s="59">
        <f>K48-R48</f>
        <v>0</v>
      </c>
      <c r="Z48" s="59">
        <f>L48-S48</f>
        <v>0</v>
      </c>
    </row>
    <row r="49" spans="1:26" x14ac:dyDescent="0.2">
      <c r="A49" s="43"/>
      <c r="B49" s="13">
        <v>31</v>
      </c>
      <c r="C49" s="44"/>
      <c r="D49" s="27" t="s">
        <v>62</v>
      </c>
      <c r="E49" s="27"/>
      <c r="F49" s="24"/>
      <c r="G49" s="46">
        <v>-5.8920878684021183E-2</v>
      </c>
      <c r="H49" s="59">
        <v>0</v>
      </c>
      <c r="I49" s="59">
        <v>0</v>
      </c>
      <c r="J49" s="59">
        <v>0</v>
      </c>
      <c r="K49" s="59">
        <v>0</v>
      </c>
      <c r="L49" s="59">
        <v>0</v>
      </c>
      <c r="N49" s="46">
        <v>-5.8920878684021183E-2</v>
      </c>
      <c r="O49" s="59">
        <v>0</v>
      </c>
      <c r="P49" s="59">
        <v>0</v>
      </c>
      <c r="Q49" s="59">
        <v>0</v>
      </c>
      <c r="R49" s="59">
        <v>0</v>
      </c>
      <c r="S49" s="59">
        <v>0</v>
      </c>
      <c r="U49" s="46">
        <f>G49-N49</f>
        <v>0</v>
      </c>
      <c r="V49" s="59">
        <f>H49-O49</f>
        <v>0</v>
      </c>
      <c r="W49" s="59">
        <f>I49-P49</f>
        <v>0</v>
      </c>
      <c r="X49" s="59">
        <f>J49-Q49</f>
        <v>0</v>
      </c>
      <c r="Y49" s="59">
        <f>K49-R49</f>
        <v>0</v>
      </c>
      <c r="Z49" s="59">
        <f>L49-S49</f>
        <v>0</v>
      </c>
    </row>
    <row r="50" spans="1:26" x14ac:dyDescent="0.2">
      <c r="A50" s="43"/>
      <c r="B50" s="13">
        <v>32</v>
      </c>
      <c r="C50" s="44"/>
      <c r="D50" s="27" t="s">
        <v>63</v>
      </c>
      <c r="E50" s="27"/>
      <c r="F50" s="24"/>
      <c r="G50" s="46">
        <v>7.2088794035159456E-2</v>
      </c>
      <c r="H50" s="59">
        <v>0.03</v>
      </c>
      <c r="I50" s="59">
        <v>5.0000000000000001E-3</v>
      </c>
      <c r="J50" s="59">
        <v>5.0000000000000001E-3</v>
      </c>
      <c r="K50" s="59">
        <v>5.0000000000000001E-3</v>
      </c>
      <c r="L50" s="59">
        <v>5.0000000000000001E-3</v>
      </c>
      <c r="N50" s="46">
        <v>7.1089914529069889E-2</v>
      </c>
      <c r="O50" s="59">
        <v>-5.0000000000000001E-3</v>
      </c>
      <c r="P50" s="59">
        <v>-5.0000000000000001E-3</v>
      </c>
      <c r="Q50" s="59">
        <v>-5.0000000000000001E-3</v>
      </c>
      <c r="R50" s="59">
        <v>-5.0000000000000001E-3</v>
      </c>
      <c r="S50" s="59">
        <v>-5.0000000000000001E-3</v>
      </c>
      <c r="U50" s="46">
        <f>G50-N50</f>
        <v>9.9887950608956722E-4</v>
      </c>
      <c r="V50" s="59">
        <f>H50-O50</f>
        <v>3.4999999999999996E-2</v>
      </c>
      <c r="W50" s="59">
        <f>I50-P50</f>
        <v>0.01</v>
      </c>
      <c r="X50" s="59">
        <f>J50-Q50</f>
        <v>0.01</v>
      </c>
      <c r="Y50" s="59">
        <f>K50-R50</f>
        <v>0.01</v>
      </c>
      <c r="Z50" s="59">
        <f>L50-S50</f>
        <v>0.01</v>
      </c>
    </row>
    <row r="51" spans="1:26" x14ac:dyDescent="0.2">
      <c r="A51" s="43"/>
      <c r="B51" s="13">
        <v>33</v>
      </c>
      <c r="C51" s="47"/>
      <c r="D51" s="84" t="s">
        <v>64</v>
      </c>
      <c r="E51" s="85"/>
      <c r="F51" s="43"/>
      <c r="G51" s="86">
        <v>-0.05</v>
      </c>
      <c r="H51" s="86">
        <v>5.7802473562221721E-2</v>
      </c>
      <c r="I51" s="86">
        <v>2.4962459276999926E-4</v>
      </c>
      <c r="J51" s="86">
        <v>-1.0782219722975887E-2</v>
      </c>
      <c r="K51" s="86">
        <v>2.9872898776736153E-2</v>
      </c>
      <c r="L51" s="86">
        <v>2.7274484254607875E-2</v>
      </c>
      <c r="N51" s="86">
        <v>-0.05</v>
      </c>
      <c r="O51" s="86">
        <v>0.12698569537383447</v>
      </c>
      <c r="P51" s="86">
        <v>5.9364137415899861E-2</v>
      </c>
      <c r="Q51" s="86">
        <v>1.4747135208804706E-3</v>
      </c>
      <c r="R51" s="86">
        <v>9.7393104565771695E-3</v>
      </c>
      <c r="S51" s="86">
        <v>3.3811885484796085E-2</v>
      </c>
      <c r="U51" s="86">
        <f>G51-N51</f>
        <v>0</v>
      </c>
      <c r="V51" s="86">
        <f>H51-O51</f>
        <v>-6.9183221811612752E-2</v>
      </c>
      <c r="W51" s="86">
        <f>I51-P51</f>
        <v>-5.9114512823129864E-2</v>
      </c>
      <c r="X51" s="86">
        <f>J51-Q51</f>
        <v>-1.2256933243856356E-2</v>
      </c>
      <c r="Y51" s="86">
        <f>K51-R51</f>
        <v>2.0133588320158984E-2</v>
      </c>
      <c r="Z51" s="86">
        <f>L51-S51</f>
        <v>-6.5374012301882105E-3</v>
      </c>
    </row>
    <row r="52" spans="1:26" x14ac:dyDescent="0.2">
      <c r="D52" s="37"/>
      <c r="E52" s="37"/>
      <c r="F52" s="43"/>
      <c r="G52" s="25"/>
      <c r="H52" s="25"/>
      <c r="I52" s="25"/>
      <c r="J52" s="25"/>
      <c r="K52" s="25"/>
      <c r="L52" s="25"/>
      <c r="M52" s="43"/>
      <c r="N52" s="25"/>
      <c r="O52" s="25"/>
      <c r="P52" s="25"/>
      <c r="Q52" s="25"/>
      <c r="R52" s="25"/>
      <c r="S52" s="25"/>
      <c r="T52" s="43"/>
      <c r="U52" s="25"/>
      <c r="V52" s="25"/>
      <c r="W52" s="25"/>
      <c r="X52" s="25"/>
      <c r="Y52" s="25"/>
      <c r="Z52" s="25"/>
    </row>
    <row r="53" spans="1:26" ht="18.75" customHeight="1" x14ac:dyDescent="0.2">
      <c r="A53" s="7"/>
      <c r="B53" s="8"/>
      <c r="C53" s="9"/>
      <c r="D53" s="87" t="s">
        <v>65</v>
      </c>
      <c r="E53" s="80"/>
      <c r="F53" s="80"/>
      <c r="G53" s="80"/>
      <c r="H53" s="80"/>
      <c r="I53" s="80"/>
      <c r="J53" s="80"/>
      <c r="K53" s="80"/>
      <c r="L53" s="80"/>
      <c r="M53" s="80"/>
      <c r="N53" s="80"/>
      <c r="O53" s="80"/>
      <c r="P53" s="80"/>
      <c r="Q53" s="80"/>
      <c r="R53" s="80"/>
      <c r="S53" s="80"/>
      <c r="T53" s="80"/>
      <c r="U53" s="80"/>
      <c r="V53" s="80"/>
      <c r="W53" s="80"/>
      <c r="X53" s="80"/>
      <c r="Y53" s="80"/>
      <c r="Z53" s="80"/>
    </row>
    <row r="54" spans="1:26" x14ac:dyDescent="0.2">
      <c r="D54" s="37"/>
      <c r="E54" s="37"/>
      <c r="F54" s="43"/>
      <c r="G54" s="25"/>
      <c r="H54" s="25"/>
      <c r="I54" s="25"/>
      <c r="J54" s="25"/>
      <c r="K54" s="25"/>
      <c r="L54" s="25"/>
      <c r="M54" s="43"/>
      <c r="N54" s="25"/>
      <c r="O54" s="25"/>
      <c r="P54" s="25"/>
      <c r="Q54" s="25"/>
      <c r="R54" s="25"/>
      <c r="S54" s="25"/>
      <c r="T54" s="43"/>
      <c r="U54" s="25"/>
      <c r="V54" s="25"/>
      <c r="W54" s="25"/>
      <c r="X54" s="25"/>
      <c r="Y54" s="25"/>
      <c r="Z54" s="25"/>
    </row>
    <row r="55" spans="1:26" x14ac:dyDescent="0.2">
      <c r="B55" s="13">
        <v>34</v>
      </c>
      <c r="C55" s="44"/>
      <c r="D55" s="27" t="s">
        <v>66</v>
      </c>
      <c r="E55" s="27"/>
      <c r="F55" s="43"/>
      <c r="G55" s="48">
        <v>12545</v>
      </c>
      <c r="H55" s="48">
        <v>12482.275</v>
      </c>
      <c r="I55" s="48">
        <v>12419.863625</v>
      </c>
      <c r="J55" s="48">
        <v>12357.764306875</v>
      </c>
      <c r="K55" s="48">
        <v>12295.975485340625</v>
      </c>
      <c r="L55" s="48">
        <v>12234.495607913921</v>
      </c>
      <c r="N55" s="48">
        <v>12540.554889972927</v>
      </c>
      <c r="O55" s="48">
        <v>12318.721834307684</v>
      </c>
      <c r="P55" s="48">
        <v>12216.812743083967</v>
      </c>
      <c r="Q55" s="48">
        <v>12115.746715208359</v>
      </c>
      <c r="R55" s="48">
        <v>12015.516776270622</v>
      </c>
      <c r="S55" s="48">
        <v>11916.116009557729</v>
      </c>
      <c r="U55" s="48">
        <f>G55-N55</f>
        <v>4.4451100270725874</v>
      </c>
      <c r="V55" s="48">
        <f>H55-O55</f>
        <v>163.55316569231582</v>
      </c>
      <c r="W55" s="48">
        <f>I55-P55</f>
        <v>203.05088191603318</v>
      </c>
      <c r="X55" s="48">
        <f>J55-Q55</f>
        <v>242.01759166664124</v>
      </c>
      <c r="Y55" s="48">
        <f>K55-R55</f>
        <v>280.45870907000244</v>
      </c>
      <c r="Z55" s="48">
        <f>L55-S55</f>
        <v>318.37959835619222</v>
      </c>
    </row>
    <row r="56" spans="1:26" x14ac:dyDescent="0.2">
      <c r="B56" s="13">
        <v>35</v>
      </c>
      <c r="C56" s="44"/>
      <c r="D56" s="27" t="s">
        <v>67</v>
      </c>
      <c r="E56" s="27"/>
      <c r="F56" s="43"/>
      <c r="G56" s="49">
        <v>131.34977191757645</v>
      </c>
      <c r="H56" s="215">
        <v>138.94211363624603</v>
      </c>
      <c r="I56" s="215">
        <v>138.97679700478108</v>
      </c>
      <c r="J56" s="215">
        <v>137.47831864308012</v>
      </c>
      <c r="K56" s="215">
        <v>141.5851945399007</v>
      </c>
      <c r="L56" s="215">
        <v>145.44685769906479</v>
      </c>
      <c r="N56" s="49">
        <v>131.34977191757645</v>
      </c>
      <c r="O56" s="215">
        <v>147.67613782376748</v>
      </c>
      <c r="P56" s="215">
        <v>148.86367354810278</v>
      </c>
      <c r="Q56" s="215">
        <v>149.79897283380407</v>
      </c>
      <c r="R56" s="215">
        <v>151.83634439117895</v>
      </c>
      <c r="S56" s="215">
        <v>157.64082274677477</v>
      </c>
      <c r="U56" s="49">
        <f>G56-N56</f>
        <v>0</v>
      </c>
      <c r="V56" s="215">
        <f>H56-O56</f>
        <v>-8.7340241875214417</v>
      </c>
      <c r="W56" s="215">
        <f>I56-P56</f>
        <v>-9.886876543321705</v>
      </c>
      <c r="X56" s="215">
        <f>J56-Q56</f>
        <v>-12.320654190723957</v>
      </c>
      <c r="Y56" s="215">
        <f>K56-R56</f>
        <v>-10.251149851278257</v>
      </c>
      <c r="Z56" s="215">
        <f>L56-S56</f>
        <v>-12.19396504770998</v>
      </c>
    </row>
    <row r="57" spans="1:26" x14ac:dyDescent="0.2">
      <c r="B57" s="13">
        <v>36</v>
      </c>
      <c r="C57" s="44"/>
      <c r="D57" s="27" t="s">
        <v>68</v>
      </c>
      <c r="E57" s="27"/>
      <c r="F57" s="43"/>
      <c r="G57" s="49">
        <v>129.15415523355122</v>
      </c>
      <c r="H57" s="215"/>
      <c r="I57" s="215"/>
      <c r="J57" s="215"/>
      <c r="K57" s="215"/>
      <c r="L57" s="215"/>
      <c r="N57" s="49">
        <v>127.40035763111788</v>
      </c>
      <c r="O57" s="215">
        <v>138.86800981213446</v>
      </c>
      <c r="P57" s="215">
        <v>136.97200991413678</v>
      </c>
      <c r="Q57" s="215">
        <v>135.21172697376826</v>
      </c>
      <c r="R57" s="215">
        <v>134.46118872647415</v>
      </c>
      <c r="S57" s="215">
        <v>136.84453357936997</v>
      </c>
      <c r="U57" s="49">
        <f>G57-N57</f>
        <v>1.7537976024333375</v>
      </c>
      <c r="V57" s="215">
        <f>H57-O57</f>
        <v>-138.86800981213446</v>
      </c>
      <c r="W57" s="215">
        <f>I57-P57</f>
        <v>-136.97200991413678</v>
      </c>
      <c r="X57" s="215">
        <f>J57-Q57</f>
        <v>-135.21172697376826</v>
      </c>
      <c r="Y57" s="215">
        <f>K57-R57</f>
        <v>-134.46118872647415</v>
      </c>
      <c r="Z57" s="215">
        <f>L57-S57</f>
        <v>-136.84453357936997</v>
      </c>
    </row>
    <row r="58" spans="1:26" x14ac:dyDescent="0.2">
      <c r="B58" s="13">
        <v>37</v>
      </c>
      <c r="C58" s="44"/>
      <c r="D58" s="27" t="s">
        <v>69</v>
      </c>
      <c r="E58" s="27"/>
      <c r="F58" s="43"/>
      <c r="G58" s="50">
        <v>-2.2532657707643899E-2</v>
      </c>
      <c r="H58" s="20">
        <v>5.7802473562221721E-2</v>
      </c>
      <c r="I58" s="20">
        <v>2.4962459276999926E-4</v>
      </c>
      <c r="J58" s="20">
        <v>-1.0782219722975887E-2</v>
      </c>
      <c r="K58" s="20">
        <v>2.9872898776736153E-2</v>
      </c>
      <c r="L58" s="20">
        <v>2.7274484254607875E-2</v>
      </c>
      <c r="N58" s="50">
        <v>-3.5805787621809415E-2</v>
      </c>
      <c r="O58" s="20">
        <v>9.0012715774477225E-2</v>
      </c>
      <c r="P58" s="20">
        <v>-1.3653251750080253E-2</v>
      </c>
      <c r="Q58" s="20">
        <v>-1.285140622140224E-2</v>
      </c>
      <c r="R58" s="20">
        <v>-5.5508369288096437E-3</v>
      </c>
      <c r="S58" s="20">
        <v>1.7725150844412729E-2</v>
      </c>
      <c r="U58" s="50">
        <f>G58-N58</f>
        <v>1.3273129914165516E-2</v>
      </c>
      <c r="V58" s="20">
        <f>H58-O58</f>
        <v>-3.2210242212255505E-2</v>
      </c>
      <c r="W58" s="20">
        <f>I58-P58</f>
        <v>1.3902876342850253E-2</v>
      </c>
      <c r="X58" s="20">
        <f>J58-Q58</f>
        <v>2.0691864984263529E-3</v>
      </c>
      <c r="Y58" s="20">
        <f>K58-R58</f>
        <v>3.54237357055458E-2</v>
      </c>
      <c r="Z58" s="20">
        <f>L58-S58</f>
        <v>9.5493334101951453E-3</v>
      </c>
    </row>
    <row r="59" spans="1:26" x14ac:dyDescent="0.2">
      <c r="D59" s="37"/>
      <c r="E59" s="37"/>
      <c r="F59" s="37"/>
      <c r="G59" s="25"/>
      <c r="H59" s="25"/>
      <c r="I59" s="25"/>
      <c r="J59" s="25"/>
      <c r="K59" s="25"/>
      <c r="L59" s="25"/>
      <c r="N59" s="25"/>
      <c r="O59" s="25"/>
      <c r="P59" s="25"/>
      <c r="Q59" s="25"/>
      <c r="R59" s="25"/>
      <c r="S59" s="25"/>
      <c r="U59" s="25"/>
      <c r="V59" s="25"/>
      <c r="W59" s="25"/>
      <c r="X59" s="25"/>
      <c r="Y59" s="25"/>
      <c r="Z59" s="25"/>
    </row>
    <row r="60" spans="1:26" ht="18.75" customHeight="1" x14ac:dyDescent="0.2">
      <c r="A60" s="7"/>
      <c r="B60" s="8"/>
      <c r="C60" s="9"/>
      <c r="D60" s="87" t="s">
        <v>70</v>
      </c>
      <c r="E60" s="80"/>
      <c r="F60" s="80"/>
      <c r="G60" s="80"/>
      <c r="H60" s="80"/>
      <c r="I60" s="80"/>
      <c r="J60" s="80"/>
      <c r="K60" s="80"/>
      <c r="L60" s="80"/>
      <c r="M60" s="80"/>
      <c r="N60" s="80"/>
      <c r="O60" s="80"/>
      <c r="P60" s="80"/>
      <c r="Q60" s="80"/>
      <c r="R60" s="80"/>
      <c r="S60" s="80"/>
      <c r="T60" s="80"/>
      <c r="U60" s="80"/>
      <c r="V60" s="80"/>
      <c r="W60" s="80"/>
      <c r="X60" s="80"/>
      <c r="Y60" s="80"/>
      <c r="Z60" s="80"/>
    </row>
    <row r="61" spans="1:26" x14ac:dyDescent="0.2">
      <c r="D61" s="37"/>
      <c r="E61" s="37"/>
      <c r="F61" s="37"/>
      <c r="G61" s="25"/>
      <c r="H61" s="25"/>
      <c r="I61" s="25"/>
      <c r="J61" s="25"/>
      <c r="K61" s="25"/>
      <c r="L61" s="25"/>
      <c r="N61" s="25"/>
      <c r="O61" s="25"/>
      <c r="P61" s="25"/>
      <c r="Q61" s="25"/>
      <c r="R61" s="25"/>
      <c r="S61" s="25"/>
      <c r="U61" s="25"/>
      <c r="V61" s="25"/>
      <c r="W61" s="25"/>
      <c r="X61" s="25"/>
      <c r="Y61" s="25"/>
      <c r="Z61" s="25"/>
    </row>
    <row r="62" spans="1:26" x14ac:dyDescent="0.2">
      <c r="B62" s="51">
        <v>38</v>
      </c>
      <c r="D62" s="27" t="s">
        <v>71</v>
      </c>
      <c r="E62" s="28" t="s">
        <v>72</v>
      </c>
      <c r="F62" s="24"/>
      <c r="G62" s="29">
        <v>23.1</v>
      </c>
      <c r="H62" s="29">
        <v>30.270728690668044</v>
      </c>
      <c r="I62" s="29">
        <v>27.35944419599582</v>
      </c>
      <c r="J62" s="29">
        <v>28.841261755912335</v>
      </c>
      <c r="K62" s="29">
        <v>28.846057421421918</v>
      </c>
      <c r="L62" s="29">
        <v>29.715797182416342</v>
      </c>
      <c r="N62" s="29">
        <v>23.1</v>
      </c>
      <c r="O62" s="29">
        <v>26.649082144505943</v>
      </c>
      <c r="P62" s="29">
        <v>27.048024220496814</v>
      </c>
      <c r="Q62" s="29">
        <v>28.841261755912335</v>
      </c>
      <c r="R62" s="29">
        <v>28.846057421421918</v>
      </c>
      <c r="S62" s="29">
        <v>29.715797182416342</v>
      </c>
      <c r="U62" s="29">
        <f>G62-N62</f>
        <v>0</v>
      </c>
      <c r="V62" s="29">
        <f>H62-O62</f>
        <v>3.6216465461621006</v>
      </c>
      <c r="W62" s="29">
        <f>I62-P62</f>
        <v>0.3114199754990068</v>
      </c>
      <c r="X62" s="29">
        <f>J62-Q62</f>
        <v>0</v>
      </c>
      <c r="Y62" s="29">
        <f>K62-R62</f>
        <v>0</v>
      </c>
      <c r="Z62" s="29">
        <f>L62-S62</f>
        <v>0</v>
      </c>
    </row>
    <row r="63" spans="1:26" x14ac:dyDescent="0.2">
      <c r="B63" s="51">
        <v>39</v>
      </c>
      <c r="D63" s="27" t="s">
        <v>73</v>
      </c>
      <c r="E63" s="28" t="s">
        <v>72</v>
      </c>
      <c r="F63" s="24"/>
      <c r="G63" s="29">
        <v>31.874284910956362</v>
      </c>
      <c r="H63" s="29">
        <v>42.505115403276008</v>
      </c>
      <c r="I63" s="29">
        <v>39.627330202284</v>
      </c>
      <c r="J63" s="29">
        <v>43.073592538728008</v>
      </c>
      <c r="K63" s="29">
        <v>43.91042293683401</v>
      </c>
      <c r="L63" s="29">
        <v>43.91042293683401</v>
      </c>
      <c r="N63" s="29">
        <v>31.874284910956362</v>
      </c>
      <c r="O63" s="29">
        <v>38.202583488396009</v>
      </c>
      <c r="P63" s="29">
        <v>39.627330202284</v>
      </c>
      <c r="Q63" s="29">
        <v>43.073592538728008</v>
      </c>
      <c r="R63" s="29">
        <v>43.91042293683401</v>
      </c>
      <c r="S63" s="29">
        <v>43.91042293683401</v>
      </c>
      <c r="U63" s="29">
        <f>G63-N63</f>
        <v>0</v>
      </c>
      <c r="V63" s="29">
        <f>H63-O63</f>
        <v>4.3025319148799994</v>
      </c>
      <c r="W63" s="29">
        <f>I63-P63</f>
        <v>0</v>
      </c>
      <c r="X63" s="29">
        <f>J63-Q63</f>
        <v>0</v>
      </c>
      <c r="Y63" s="29">
        <f>K63-R63</f>
        <v>0</v>
      </c>
      <c r="Z63" s="29">
        <f>L63-S63</f>
        <v>0</v>
      </c>
    </row>
    <row r="64" spans="1:26" x14ac:dyDescent="0.2">
      <c r="B64" s="51">
        <v>40</v>
      </c>
      <c r="D64" s="27" t="s">
        <v>74</v>
      </c>
      <c r="E64" s="30"/>
      <c r="F64" s="24"/>
      <c r="G64" s="29">
        <v>-13.846369622299344</v>
      </c>
      <c r="H64" s="29">
        <v>-25.132851333363746</v>
      </c>
      <c r="I64" s="29">
        <v>2.1094017519591786</v>
      </c>
      <c r="J64" s="29">
        <v>0</v>
      </c>
      <c r="K64" s="29">
        <v>0</v>
      </c>
      <c r="L64" s="29"/>
      <c r="N64" s="29">
        <v>-13.846369622299344</v>
      </c>
      <c r="O64" s="29">
        <v>-25.438361421798827</v>
      </c>
      <c r="P64" s="29">
        <v>0.12201334443915746</v>
      </c>
      <c r="Q64" s="29">
        <v>0</v>
      </c>
      <c r="R64" s="29">
        <v>0</v>
      </c>
      <c r="S64" s="29">
        <v>0</v>
      </c>
      <c r="U64" s="29">
        <f>G64-N64</f>
        <v>0</v>
      </c>
      <c r="V64" s="29">
        <f>H64-O64</f>
        <v>0.30551008843508143</v>
      </c>
      <c r="W64" s="29">
        <f>I64-P64</f>
        <v>1.987388407520021</v>
      </c>
      <c r="X64" s="29">
        <f>J64-Q64</f>
        <v>0</v>
      </c>
      <c r="Y64" s="29">
        <f>K64-R64</f>
        <v>0</v>
      </c>
      <c r="Z64" s="29">
        <f>L64-S64</f>
        <v>0</v>
      </c>
    </row>
    <row r="65" spans="1:26" x14ac:dyDescent="0.2">
      <c r="B65" s="51">
        <v>41</v>
      </c>
      <c r="D65" s="52" t="s">
        <v>75</v>
      </c>
      <c r="E65" s="53"/>
      <c r="F65" s="24"/>
      <c r="G65" s="54">
        <v>9.8246152200476367</v>
      </c>
      <c r="H65" s="29">
        <v>9.1897830902235604</v>
      </c>
      <c r="I65" s="29"/>
      <c r="J65" s="29">
        <v>0</v>
      </c>
      <c r="K65" s="29">
        <v>0</v>
      </c>
      <c r="L65" s="29"/>
      <c r="N65" s="54">
        <v>9.8246152200476367</v>
      </c>
      <c r="O65" s="29">
        <v>8.886064629238744</v>
      </c>
      <c r="P65" s="29">
        <v>0.23485941023343465</v>
      </c>
      <c r="Q65" s="29">
        <v>0</v>
      </c>
      <c r="R65" s="29">
        <v>0</v>
      </c>
      <c r="S65" s="29">
        <v>0</v>
      </c>
      <c r="U65" s="54">
        <f>G65-N65</f>
        <v>0</v>
      </c>
      <c r="V65" s="29">
        <f>H65-O65</f>
        <v>0.30371846098481647</v>
      </c>
      <c r="W65" s="29">
        <f>I65-P65</f>
        <v>-0.23485941023343465</v>
      </c>
      <c r="X65" s="29">
        <f>J65-Q65</f>
        <v>0</v>
      </c>
      <c r="Y65" s="29">
        <f>K65-R65</f>
        <v>0</v>
      </c>
      <c r="Z65" s="29">
        <f>L65-S65</f>
        <v>0</v>
      </c>
    </row>
    <row r="66" spans="1:26" ht="15.75" x14ac:dyDescent="0.2">
      <c r="A66" s="31"/>
      <c r="B66" s="51">
        <v>42</v>
      </c>
      <c r="C66" s="32"/>
      <c r="D66" s="88" t="s">
        <v>76</v>
      </c>
      <c r="E66" s="89"/>
      <c r="F66" s="33"/>
      <c r="G66" s="83">
        <v>27.852530508704657</v>
      </c>
      <c r="H66" s="83">
        <v>26.562047160135823</v>
      </c>
      <c r="I66" s="83">
        <v>41.736731954243176</v>
      </c>
      <c r="J66" s="83">
        <v>43.073592538728008</v>
      </c>
      <c r="K66" s="83">
        <v>43.91042293683401</v>
      </c>
      <c r="L66" s="83">
        <v>43.91042293683401</v>
      </c>
      <c r="N66" s="83">
        <v>27.852530508704657</v>
      </c>
      <c r="O66" s="83">
        <v>21.650286695835923</v>
      </c>
      <c r="P66" s="83">
        <v>39.984202956956594</v>
      </c>
      <c r="Q66" s="83">
        <v>43.073592538728008</v>
      </c>
      <c r="R66" s="83">
        <v>43.91042293683401</v>
      </c>
      <c r="S66" s="83">
        <v>43.91042293683401</v>
      </c>
      <c r="U66" s="83">
        <f>G66-N66</f>
        <v>0</v>
      </c>
      <c r="V66" s="83">
        <f>H66-O66</f>
        <v>4.9117604642998991</v>
      </c>
      <c r="W66" s="83">
        <f>I66-P66</f>
        <v>1.7525289972865821</v>
      </c>
      <c r="X66" s="83">
        <f>J66-Q66</f>
        <v>0</v>
      </c>
      <c r="Y66" s="83">
        <f>K66-R66</f>
        <v>0</v>
      </c>
      <c r="Z66" s="83">
        <f>L66-S66</f>
        <v>0</v>
      </c>
    </row>
    <row r="67" spans="1:26" x14ac:dyDescent="0.2">
      <c r="B67" s="55"/>
      <c r="D67" s="37"/>
      <c r="E67" s="37"/>
      <c r="F67" s="37"/>
      <c r="G67" s="25"/>
      <c r="H67" s="25"/>
      <c r="I67" s="25"/>
      <c r="J67" s="25"/>
      <c r="K67" s="25"/>
      <c r="L67" s="25"/>
      <c r="N67" s="25"/>
      <c r="O67" s="25"/>
      <c r="P67" s="25"/>
      <c r="Q67" s="25"/>
      <c r="R67" s="25"/>
      <c r="S67" s="25"/>
      <c r="U67" s="25"/>
      <c r="V67" s="25"/>
      <c r="W67" s="25"/>
      <c r="X67" s="25"/>
      <c r="Y67" s="25"/>
      <c r="Z67" s="25"/>
    </row>
    <row r="68" spans="1:26" x14ac:dyDescent="0.2">
      <c r="B68" s="51">
        <v>43</v>
      </c>
      <c r="D68" s="56" t="s">
        <v>77</v>
      </c>
      <c r="E68" s="57"/>
      <c r="F68" s="24"/>
      <c r="G68" s="29">
        <v>27.686508449999998</v>
      </c>
      <c r="H68" s="29">
        <v>26.562047160135823</v>
      </c>
      <c r="I68" s="29">
        <v>41.736731954243176</v>
      </c>
      <c r="J68" s="29">
        <v>43.073592538728008</v>
      </c>
      <c r="K68" s="29">
        <v>43.91042293683401</v>
      </c>
      <c r="L68" s="29">
        <v>43.91042293683401</v>
      </c>
      <c r="N68" s="29">
        <v>27.62501</v>
      </c>
      <c r="O68" s="29">
        <v>21.650286695835923</v>
      </c>
      <c r="P68" s="29">
        <v>39.984202956956594</v>
      </c>
      <c r="Q68" s="29">
        <v>43.073592538728008</v>
      </c>
      <c r="R68" s="29">
        <v>43.91042293683401</v>
      </c>
      <c r="S68" s="29">
        <v>43.91042293683401</v>
      </c>
      <c r="U68" s="29">
        <f>G68-N68</f>
        <v>6.1498449999998428E-2</v>
      </c>
      <c r="V68" s="29">
        <f>H68-O68</f>
        <v>4.9117604642998991</v>
      </c>
      <c r="W68" s="29">
        <f>I68-P68</f>
        <v>1.7525289972865821</v>
      </c>
      <c r="X68" s="29">
        <f>J68-Q68</f>
        <v>0</v>
      </c>
      <c r="Y68" s="29">
        <f>K68-R68</f>
        <v>0</v>
      </c>
      <c r="Z68" s="29">
        <f>L68-S68</f>
        <v>0</v>
      </c>
    </row>
    <row r="69" spans="1:26" x14ac:dyDescent="0.2">
      <c r="B69" s="51">
        <v>44</v>
      </c>
      <c r="D69" s="56" t="s">
        <v>78</v>
      </c>
      <c r="E69" s="57"/>
      <c r="F69" s="24"/>
      <c r="G69" s="29">
        <v>-0.1660220587046588</v>
      </c>
      <c r="H69" s="29">
        <v>0</v>
      </c>
      <c r="I69" s="29">
        <v>0</v>
      </c>
      <c r="J69" s="29">
        <v>0</v>
      </c>
      <c r="K69" s="29">
        <v>0</v>
      </c>
      <c r="L69" s="29">
        <v>0</v>
      </c>
      <c r="N69" s="29">
        <v>-0.22752050870465723</v>
      </c>
      <c r="O69" s="29">
        <v>0</v>
      </c>
      <c r="P69" s="29">
        <v>0</v>
      </c>
      <c r="Q69" s="29">
        <v>0</v>
      </c>
      <c r="R69" s="29">
        <v>0</v>
      </c>
      <c r="S69" s="29">
        <v>0</v>
      </c>
      <c r="U69" s="29">
        <f>G69-N69</f>
        <v>6.1498449999998428E-2</v>
      </c>
      <c r="V69" s="29">
        <f>H69-O69</f>
        <v>0</v>
      </c>
      <c r="W69" s="29">
        <f>I69-P69</f>
        <v>0</v>
      </c>
      <c r="X69" s="29">
        <f>J69-Q69</f>
        <v>0</v>
      </c>
      <c r="Y69" s="29">
        <f>K69-R69</f>
        <v>0</v>
      </c>
      <c r="Z69" s="29">
        <f>L69-S69</f>
        <v>0</v>
      </c>
    </row>
    <row r="70" spans="1:26" x14ac:dyDescent="0.2">
      <c r="A70" s="2"/>
      <c r="B70" s="55"/>
      <c r="C70" s="39"/>
      <c r="D70" s="40"/>
      <c r="E70" s="41"/>
      <c r="F70" s="41"/>
      <c r="G70" s="42"/>
      <c r="H70" s="42"/>
      <c r="I70" s="42"/>
      <c r="J70" s="42"/>
      <c r="K70" s="42"/>
      <c r="L70" s="42"/>
      <c r="N70" s="42">
        <v>0</v>
      </c>
      <c r="O70" s="42">
        <v>0</v>
      </c>
      <c r="P70" s="42">
        <v>0</v>
      </c>
      <c r="Q70" s="42">
        <v>0</v>
      </c>
      <c r="R70" s="42">
        <v>0</v>
      </c>
      <c r="S70" s="42">
        <v>0</v>
      </c>
      <c r="U70" s="42"/>
      <c r="V70" s="42"/>
      <c r="W70" s="42"/>
      <c r="X70" s="42"/>
      <c r="Y70" s="42"/>
      <c r="Z70" s="42"/>
    </row>
    <row r="71" spans="1:26" x14ac:dyDescent="0.2">
      <c r="A71" s="43"/>
      <c r="B71" s="51">
        <v>45</v>
      </c>
      <c r="C71" s="44"/>
      <c r="D71" s="27" t="s">
        <v>60</v>
      </c>
      <c r="E71" s="27"/>
      <c r="F71" s="24"/>
      <c r="G71" s="46">
        <v>-0.51983309462748362</v>
      </c>
      <c r="H71" s="59">
        <v>-4.6332714658207541E-2</v>
      </c>
      <c r="I71" s="59">
        <v>0.57129199050897839</v>
      </c>
      <c r="J71" s="59">
        <v>3.2030792107787809E-2</v>
      </c>
      <c r="K71" s="59">
        <v>1.9427922046520774E-2</v>
      </c>
      <c r="L71" s="59">
        <v>0</v>
      </c>
      <c r="N71" s="46">
        <v>-0.51983309462748362</v>
      </c>
      <c r="O71" s="59">
        <v>-0.22268151940199354</v>
      </c>
      <c r="P71" s="59">
        <v>0.84682094600839153</v>
      </c>
      <c r="Q71" s="59">
        <v>7.7265253607710305E-2</v>
      </c>
      <c r="R71" s="59">
        <v>1.9427922046520774E-2</v>
      </c>
      <c r="S71" s="59">
        <v>0</v>
      </c>
      <c r="U71" s="46">
        <f>G71-N71</f>
        <v>0</v>
      </c>
      <c r="V71" s="59">
        <f>H71-O71</f>
        <v>0.176348804743786</v>
      </c>
      <c r="W71" s="59">
        <f>I71-P71</f>
        <v>-0.27552895549941314</v>
      </c>
      <c r="X71" s="59">
        <f>J71-Q71</f>
        <v>-4.5234461499922496E-2</v>
      </c>
      <c r="Y71" s="59">
        <f>K71-R71</f>
        <v>0</v>
      </c>
      <c r="Z71" s="59">
        <f>L71-S71</f>
        <v>0</v>
      </c>
    </row>
    <row r="72" spans="1:26" x14ac:dyDescent="0.2">
      <c r="A72" s="43"/>
      <c r="B72" s="51">
        <v>46</v>
      </c>
      <c r="C72" s="44"/>
      <c r="D72" s="27" t="s">
        <v>61</v>
      </c>
      <c r="E72" s="27"/>
      <c r="F72" s="24"/>
      <c r="G72" s="46">
        <v>0.1497054631686183</v>
      </c>
      <c r="H72" s="59">
        <v>5.9607531406445273E-3</v>
      </c>
      <c r="I72" s="59">
        <v>0</v>
      </c>
      <c r="J72" s="59">
        <v>0</v>
      </c>
      <c r="K72" s="59">
        <v>0</v>
      </c>
      <c r="L72" s="59">
        <v>0</v>
      </c>
      <c r="N72" s="46">
        <v>0.1497054631686183</v>
      </c>
      <c r="O72" s="59">
        <v>8.1687553895166201E-3</v>
      </c>
      <c r="P72" s="59">
        <v>0</v>
      </c>
      <c r="Q72" s="59">
        <v>0</v>
      </c>
      <c r="R72" s="59">
        <v>0</v>
      </c>
      <c r="S72" s="59">
        <v>0</v>
      </c>
      <c r="U72" s="46">
        <f>G72-N72</f>
        <v>0</v>
      </c>
      <c r="V72" s="59">
        <f>H72-O72</f>
        <v>-2.2080022488720928E-3</v>
      </c>
      <c r="W72" s="59">
        <f>I72-P72</f>
        <v>0</v>
      </c>
      <c r="X72" s="59">
        <f>J72-Q72</f>
        <v>0</v>
      </c>
      <c r="Y72" s="59">
        <f>K72-R72</f>
        <v>0</v>
      </c>
      <c r="Z72" s="59">
        <f>L72-S72</f>
        <v>0</v>
      </c>
    </row>
    <row r="73" spans="1:26" x14ac:dyDescent="0.2">
      <c r="A73" s="43"/>
      <c r="B73" s="51">
        <v>47</v>
      </c>
      <c r="C73" s="44"/>
      <c r="D73" s="27" t="s">
        <v>62</v>
      </c>
      <c r="E73" s="27"/>
      <c r="F73" s="24"/>
      <c r="G73" s="46">
        <v>-5.8920878684021183E-2</v>
      </c>
      <c r="H73" s="59">
        <v>0</v>
      </c>
      <c r="I73" s="59">
        <v>0</v>
      </c>
      <c r="J73" s="59">
        <v>0</v>
      </c>
      <c r="K73" s="59">
        <v>0</v>
      </c>
      <c r="L73" s="59">
        <v>0</v>
      </c>
      <c r="N73" s="46">
        <v>-5.8920878684021183E-2</v>
      </c>
      <c r="O73" s="59">
        <v>0</v>
      </c>
      <c r="P73" s="59">
        <v>0</v>
      </c>
      <c r="Q73" s="59">
        <v>0</v>
      </c>
      <c r="R73" s="59">
        <v>0</v>
      </c>
      <c r="S73" s="59">
        <v>0</v>
      </c>
      <c r="U73" s="46">
        <f>G73-N73</f>
        <v>0</v>
      </c>
      <c r="V73" s="59">
        <f>H73-O73</f>
        <v>0</v>
      </c>
      <c r="W73" s="59">
        <f>I73-P73</f>
        <v>0</v>
      </c>
      <c r="X73" s="59">
        <f>J73-Q73</f>
        <v>0</v>
      </c>
      <c r="Y73" s="59">
        <f>K73-R73</f>
        <v>0</v>
      </c>
      <c r="Z73" s="59">
        <f>L73-S73</f>
        <v>0</v>
      </c>
    </row>
    <row r="74" spans="1:26" x14ac:dyDescent="0.2">
      <c r="A74" s="43"/>
      <c r="B74" s="51">
        <v>48</v>
      </c>
      <c r="C74" s="44"/>
      <c r="D74" s="27" t="s">
        <v>63</v>
      </c>
      <c r="E74" s="27"/>
      <c r="F74" s="24"/>
      <c r="G74" s="46">
        <v>3.0485101428864847E-3</v>
      </c>
      <c r="H74" s="59">
        <v>0.03</v>
      </c>
      <c r="I74" s="59">
        <v>5.0000000000000001E-3</v>
      </c>
      <c r="J74" s="59">
        <v>5.0000000000000001E-3</v>
      </c>
      <c r="K74" s="59">
        <v>5.0000000000000001E-3</v>
      </c>
      <c r="L74" s="59">
        <v>5.0000000000000001E-3</v>
      </c>
      <c r="M74" s="58"/>
      <c r="N74" s="46">
        <v>3.0485101428864847E-3</v>
      </c>
      <c r="O74" s="59">
        <v>-5.0000000000000001E-3</v>
      </c>
      <c r="P74" s="59">
        <v>-5.0000000000000001E-3</v>
      </c>
      <c r="Q74" s="59">
        <v>-5.0000000000000001E-3</v>
      </c>
      <c r="R74" s="59">
        <v>-5.0000000000000001E-3</v>
      </c>
      <c r="S74" s="59">
        <v>-5.0000000000000001E-3</v>
      </c>
      <c r="T74" s="58"/>
      <c r="U74" s="46"/>
      <c r="V74" s="59"/>
      <c r="W74" s="59"/>
      <c r="X74" s="59"/>
      <c r="Y74" s="59"/>
      <c r="Z74" s="59"/>
    </row>
    <row r="75" spans="1:26" x14ac:dyDescent="0.2">
      <c r="A75" s="2"/>
      <c r="B75" s="51">
        <v>49</v>
      </c>
      <c r="C75" s="47"/>
      <c r="D75" s="90" t="s">
        <v>79</v>
      </c>
      <c r="E75" s="89"/>
      <c r="F75" s="43"/>
      <c r="G75" s="86">
        <v>-0.42599999999999999</v>
      </c>
      <c r="H75" s="86">
        <v>-1.0371961517563012E-2</v>
      </c>
      <c r="I75" s="86">
        <v>0.57629199050897839</v>
      </c>
      <c r="J75" s="86">
        <v>3.7030792107787806E-2</v>
      </c>
      <c r="K75" s="86">
        <v>2.4427922046520775E-2</v>
      </c>
      <c r="L75" s="86">
        <v>5.0000000000000001E-3</v>
      </c>
      <c r="N75" s="86">
        <v>-0.42599999999999999</v>
      </c>
      <c r="O75" s="86">
        <v>-0.21951276401247694</v>
      </c>
      <c r="P75" s="86">
        <v>0.84182094600839152</v>
      </c>
      <c r="Q75" s="86">
        <v>7.22652536077103E-2</v>
      </c>
      <c r="R75" s="86">
        <v>1.4427922046520773E-2</v>
      </c>
      <c r="S75" s="86">
        <v>-5.0000000000000001E-3</v>
      </c>
      <c r="U75" s="86">
        <f>G75-N75</f>
        <v>0</v>
      </c>
      <c r="V75" s="86">
        <f>H75-O75</f>
        <v>0.20914080249491393</v>
      </c>
      <c r="W75" s="86">
        <f>I75-P75</f>
        <v>-0.26552895549941313</v>
      </c>
      <c r="X75" s="86">
        <f>J75-Q75</f>
        <v>-3.5234461499922494E-2</v>
      </c>
      <c r="Y75" s="86">
        <f>K75-R75</f>
        <v>1.0000000000000002E-2</v>
      </c>
      <c r="Z75" s="86">
        <f>L75-S75</f>
        <v>0.01</v>
      </c>
    </row>
    <row r="76" spans="1:26" x14ac:dyDescent="0.2">
      <c r="B76" s="55"/>
      <c r="D76" s="37"/>
      <c r="E76" s="37"/>
      <c r="F76" s="37"/>
      <c r="G76" s="25"/>
      <c r="H76" s="25"/>
      <c r="I76" s="25"/>
      <c r="J76" s="25"/>
      <c r="K76" s="25"/>
      <c r="L76" s="25"/>
      <c r="N76" s="25"/>
      <c r="O76" s="25"/>
      <c r="P76" s="25"/>
      <c r="Q76" s="25"/>
      <c r="R76" s="25"/>
      <c r="S76" s="25"/>
      <c r="U76" s="25"/>
      <c r="V76" s="25"/>
      <c r="W76" s="25"/>
      <c r="X76" s="25"/>
      <c r="Y76" s="25"/>
      <c r="Z76" s="25"/>
    </row>
    <row r="77" spans="1:26" ht="18.75" customHeight="1" x14ac:dyDescent="0.2">
      <c r="A77" s="7"/>
      <c r="B77" s="8"/>
      <c r="C77" s="9"/>
      <c r="D77" s="91" t="s">
        <v>80</v>
      </c>
      <c r="E77" s="80"/>
      <c r="F77" s="80"/>
      <c r="G77" s="80"/>
      <c r="H77" s="80"/>
      <c r="I77" s="80"/>
      <c r="J77" s="80"/>
      <c r="K77" s="80"/>
      <c r="L77" s="80"/>
      <c r="M77" s="80"/>
      <c r="N77" s="80"/>
      <c r="O77" s="80"/>
      <c r="P77" s="80"/>
      <c r="Q77" s="80"/>
      <c r="R77" s="80"/>
      <c r="S77" s="80"/>
      <c r="T77" s="80"/>
      <c r="U77" s="80"/>
      <c r="V77" s="80"/>
      <c r="W77" s="80"/>
      <c r="X77" s="80"/>
      <c r="Y77" s="80"/>
      <c r="Z77" s="80"/>
    </row>
    <row r="78" spans="1:26" x14ac:dyDescent="0.2">
      <c r="B78" s="55"/>
      <c r="D78" s="37"/>
      <c r="E78" s="37"/>
      <c r="F78" s="37"/>
      <c r="G78" s="25"/>
      <c r="H78" s="25"/>
      <c r="I78" s="25"/>
      <c r="J78" s="25"/>
      <c r="K78" s="25"/>
      <c r="L78" s="25"/>
      <c r="N78" s="25"/>
      <c r="O78" s="25"/>
      <c r="P78" s="25"/>
      <c r="Q78" s="25"/>
      <c r="R78" s="25"/>
      <c r="S78" s="25"/>
      <c r="U78" s="25"/>
      <c r="V78" s="25"/>
      <c r="W78" s="25"/>
      <c r="X78" s="25"/>
      <c r="Y78" s="25"/>
      <c r="Z78" s="25"/>
    </row>
    <row r="79" spans="1:26" x14ac:dyDescent="0.2">
      <c r="B79" s="51">
        <v>50</v>
      </c>
      <c r="D79" s="56" t="s">
        <v>81</v>
      </c>
      <c r="E79" s="57"/>
      <c r="F79" s="24"/>
      <c r="G79" s="29">
        <v>410.67028517309734</v>
      </c>
      <c r="H79" s="29">
        <v>418.80460726927987</v>
      </c>
      <c r="I79" s="29">
        <v>401.51426367277071</v>
      </c>
      <c r="J79" s="29">
        <v>393.1819184828725</v>
      </c>
      <c r="K79" s="29">
        <v>403.19602725120001</v>
      </c>
      <c r="L79" s="29">
        <v>413.15509283604695</v>
      </c>
      <c r="N79" s="29">
        <v>411.14394395880311</v>
      </c>
      <c r="O79" s="29">
        <v>469.57049125341985</v>
      </c>
      <c r="P79" s="29">
        <v>482.85357664577026</v>
      </c>
      <c r="Q79" s="29">
        <v>483.14941190481977</v>
      </c>
      <c r="R79" s="29">
        <v>490.0687457386</v>
      </c>
      <c r="S79" s="29">
        <v>510.79348408449755</v>
      </c>
      <c r="U79" s="29">
        <f>G79-N79</f>
        <v>-0.47365878570576569</v>
      </c>
      <c r="V79" s="29">
        <f>H79-O79</f>
        <v>-50.765883984139975</v>
      </c>
      <c r="W79" s="29">
        <f>I79-P79</f>
        <v>-81.339312972999551</v>
      </c>
      <c r="X79" s="29">
        <f>J79-Q79</f>
        <v>-89.967493421947268</v>
      </c>
      <c r="Y79" s="29">
        <f>K79-R79</f>
        <v>-86.872718487399993</v>
      </c>
      <c r="Z79" s="29">
        <f>L79-S79</f>
        <v>-97.638391248450603</v>
      </c>
    </row>
    <row r="80" spans="1:26" x14ac:dyDescent="0.2">
      <c r="B80" s="51">
        <v>51</v>
      </c>
      <c r="D80" s="56" t="s">
        <v>82</v>
      </c>
      <c r="E80" s="57"/>
      <c r="F80" s="24"/>
      <c r="G80" s="29">
        <v>405.48812698999131</v>
      </c>
      <c r="H80" s="29">
        <v>418.80460726927987</v>
      </c>
      <c r="I80" s="29">
        <v>401.51426367277071</v>
      </c>
      <c r="J80" s="29">
        <v>393.1819184828725</v>
      </c>
      <c r="K80" s="29">
        <v>403.19602725120001</v>
      </c>
      <c r="L80" s="29">
        <v>413.15509283604695</v>
      </c>
      <c r="N80" s="29">
        <v>405.65451300000001</v>
      </c>
      <c r="O80" s="29">
        <v>469.57049125341985</v>
      </c>
      <c r="P80" s="29">
        <v>482.85357664577026</v>
      </c>
      <c r="Q80" s="29">
        <v>483.14941190481977</v>
      </c>
      <c r="R80" s="29">
        <v>490.0687457386</v>
      </c>
      <c r="S80" s="29">
        <v>510.79348408449755</v>
      </c>
      <c r="U80" s="29">
        <f>G80-N80</f>
        <v>-0.16638601000869357</v>
      </c>
      <c r="V80" s="29">
        <f>H80-O80</f>
        <v>-50.765883984139975</v>
      </c>
      <c r="W80" s="29">
        <f>I80-P80</f>
        <v>-81.339312972999551</v>
      </c>
      <c r="X80" s="29">
        <f>J80-Q80</f>
        <v>-89.967493421947268</v>
      </c>
      <c r="Y80" s="29">
        <f>K80-R80</f>
        <v>-86.872718487399993</v>
      </c>
      <c r="Z80" s="29">
        <f>L80-S80</f>
        <v>-97.638391248450603</v>
      </c>
    </row>
    <row r="81" spans="1:26" x14ac:dyDescent="0.2">
      <c r="B81" s="51">
        <v>52</v>
      </c>
      <c r="D81" s="56" t="s">
        <v>83</v>
      </c>
      <c r="E81" s="57"/>
      <c r="F81" s="24"/>
      <c r="G81" s="29">
        <v>-5.1821581831060257</v>
      </c>
      <c r="H81" s="29">
        <v>0</v>
      </c>
      <c r="I81" s="29">
        <v>0</v>
      </c>
      <c r="J81" s="29">
        <v>0</v>
      </c>
      <c r="K81" s="29">
        <v>0</v>
      </c>
      <c r="L81" s="29">
        <v>0</v>
      </c>
      <c r="N81" s="29">
        <v>-5.4894309588030978</v>
      </c>
      <c r="O81" s="29">
        <v>0</v>
      </c>
      <c r="P81" s="29">
        <v>0</v>
      </c>
      <c r="Q81" s="29">
        <v>0</v>
      </c>
      <c r="R81" s="29">
        <v>0</v>
      </c>
      <c r="S81" s="29">
        <v>0</v>
      </c>
      <c r="U81" s="29">
        <f>G81-N81</f>
        <v>0.30727277569707212</v>
      </c>
      <c r="V81" s="29">
        <f>H81-O81</f>
        <v>0</v>
      </c>
      <c r="W81" s="29">
        <f>I81-P81</f>
        <v>0</v>
      </c>
      <c r="X81" s="29">
        <f>J81-Q81</f>
        <v>0</v>
      </c>
      <c r="Y81" s="29">
        <f>K81-R81</f>
        <v>0</v>
      </c>
      <c r="Z81" s="29">
        <f>L81-S81</f>
        <v>0</v>
      </c>
    </row>
    <row r="82" spans="1:26" x14ac:dyDescent="0.2">
      <c r="A82" s="2"/>
      <c r="B82" s="55"/>
      <c r="C82" s="39"/>
      <c r="D82" s="40"/>
      <c r="E82" s="41"/>
      <c r="F82" s="41"/>
      <c r="G82" s="42"/>
      <c r="H82" s="42"/>
      <c r="I82" s="42"/>
      <c r="J82" s="42"/>
      <c r="K82" s="42"/>
      <c r="L82" s="42"/>
      <c r="N82" s="42"/>
      <c r="O82" s="42"/>
      <c r="P82" s="42"/>
      <c r="Q82" s="42"/>
      <c r="R82" s="42"/>
      <c r="S82" s="42"/>
      <c r="U82" s="42"/>
      <c r="V82" s="42"/>
      <c r="W82" s="42"/>
      <c r="X82" s="42"/>
      <c r="Y82" s="42"/>
      <c r="Z82" s="42"/>
    </row>
    <row r="83" spans="1:26" x14ac:dyDescent="0.2">
      <c r="A83" s="43"/>
      <c r="B83" s="51">
        <v>53</v>
      </c>
      <c r="C83" s="44"/>
      <c r="D83" s="27" t="s">
        <v>60</v>
      </c>
      <c r="E83" s="27"/>
      <c r="F83" s="24"/>
      <c r="G83" s="59">
        <v>-1.3248683000693262E-2</v>
      </c>
      <c r="H83" s="20">
        <v>1.9807427977784897E-2</v>
      </c>
      <c r="I83" s="20">
        <v>-4.1284988981489246E-2</v>
      </c>
      <c r="J83" s="20">
        <v>-2.0752301832766218E-2</v>
      </c>
      <c r="K83" s="20">
        <v>2.5469403086916698E-2</v>
      </c>
      <c r="L83" s="20">
        <v>2.4700306827780905E-2</v>
      </c>
      <c r="N83" s="59">
        <v>-1.2110584025729731E-2</v>
      </c>
      <c r="O83" s="20">
        <v>0.14210727934368195</v>
      </c>
      <c r="P83" s="20">
        <v>2.8287734514351737E-2</v>
      </c>
      <c r="Q83" s="20">
        <v>6.1268109704104567E-4</v>
      </c>
      <c r="R83" s="20">
        <v>1.4321312751889081E-2</v>
      </c>
      <c r="S83" s="20">
        <v>4.228945127823347E-2</v>
      </c>
      <c r="U83" s="59">
        <f>G83-N83</f>
        <v>-1.1380989749635306E-3</v>
      </c>
      <c r="V83" s="20">
        <f>H83-O83</f>
        <v>-0.12229985136589705</v>
      </c>
      <c r="W83" s="20">
        <f>I83-P83</f>
        <v>-6.9572723495840982E-2</v>
      </c>
      <c r="X83" s="20">
        <f>J83-Q83</f>
        <v>-2.1364982929807264E-2</v>
      </c>
      <c r="Y83" s="20">
        <f>K83-R83</f>
        <v>1.1148090335027616E-2</v>
      </c>
      <c r="Z83" s="20">
        <f>L83-S83</f>
        <v>-1.7589144450452565E-2</v>
      </c>
    </row>
    <row r="84" spans="1:26" x14ac:dyDescent="0.2">
      <c r="A84" s="43"/>
      <c r="B84" s="51">
        <v>54</v>
      </c>
      <c r="C84" s="44"/>
      <c r="D84" s="27" t="s">
        <v>61</v>
      </c>
      <c r="E84" s="27"/>
      <c r="F84" s="24"/>
      <c r="G84" s="59">
        <v>-7.136525946245865E-3</v>
      </c>
      <c r="H84" s="20">
        <v>1.2618780491804388E-2</v>
      </c>
      <c r="I84" s="20">
        <v>0</v>
      </c>
      <c r="J84" s="20">
        <v>0</v>
      </c>
      <c r="K84" s="20">
        <v>0</v>
      </c>
      <c r="L84" s="20">
        <v>0</v>
      </c>
      <c r="N84" s="59">
        <v>-7.136525946245865E-3</v>
      </c>
      <c r="O84" s="20">
        <v>1.3351603591546864E-2</v>
      </c>
      <c r="P84" s="20">
        <v>0</v>
      </c>
      <c r="Q84" s="20">
        <v>0</v>
      </c>
      <c r="R84" s="20">
        <v>0</v>
      </c>
      <c r="S84" s="20">
        <v>0</v>
      </c>
      <c r="U84" s="59">
        <f>G84-N84</f>
        <v>0</v>
      </c>
      <c r="V84" s="20">
        <f>H84-O84</f>
        <v>-7.328230997424752E-4</v>
      </c>
      <c r="W84" s="20">
        <f>I84-P84</f>
        <v>0</v>
      </c>
      <c r="X84" s="20">
        <f>J84-Q84</f>
        <v>0</v>
      </c>
      <c r="Y84" s="20">
        <f>K84-R84</f>
        <v>0</v>
      </c>
      <c r="Z84" s="20">
        <f>L84-S84</f>
        <v>0</v>
      </c>
    </row>
    <row r="85" spans="1:26" x14ac:dyDescent="0.2">
      <c r="A85" s="43"/>
      <c r="B85" s="51">
        <v>55</v>
      </c>
      <c r="C85" s="44"/>
      <c r="D85" s="27" t="s">
        <v>62</v>
      </c>
      <c r="E85" s="27"/>
      <c r="F85" s="24"/>
      <c r="G85" s="59">
        <v>-5.8920878684021183E-2</v>
      </c>
      <c r="H85" s="20">
        <v>0</v>
      </c>
      <c r="I85" s="20">
        <v>0</v>
      </c>
      <c r="J85" s="20">
        <v>0</v>
      </c>
      <c r="K85" s="20">
        <v>0</v>
      </c>
      <c r="L85" s="20">
        <v>0</v>
      </c>
      <c r="N85" s="59">
        <v>-5.8920878684021183E-2</v>
      </c>
      <c r="O85" s="20">
        <v>0</v>
      </c>
      <c r="P85" s="20">
        <v>0</v>
      </c>
      <c r="Q85" s="20">
        <v>0</v>
      </c>
      <c r="R85" s="20">
        <v>0</v>
      </c>
      <c r="S85" s="20">
        <v>0</v>
      </c>
      <c r="U85" s="59">
        <f>G85-N85</f>
        <v>0</v>
      </c>
      <c r="V85" s="20">
        <f>H85-O85</f>
        <v>0</v>
      </c>
      <c r="W85" s="20">
        <f>I85-P85</f>
        <v>0</v>
      </c>
      <c r="X85" s="20">
        <f>J85-Q85</f>
        <v>0</v>
      </c>
      <c r="Y85" s="20">
        <f>K85-R85</f>
        <v>0</v>
      </c>
      <c r="Z85" s="20">
        <f>L85-S85</f>
        <v>0</v>
      </c>
    </row>
    <row r="86" spans="1:26" x14ac:dyDescent="0.2">
      <c r="A86" s="43"/>
      <c r="B86" s="51">
        <v>56</v>
      </c>
      <c r="C86" s="44"/>
      <c r="D86" s="27" t="s">
        <v>63</v>
      </c>
      <c r="E86" s="27"/>
      <c r="F86" s="24"/>
      <c r="G86" s="46">
        <v>7.3306087630960304E-2</v>
      </c>
      <c r="H86" s="20">
        <v>0.03</v>
      </c>
      <c r="I86" s="20">
        <v>5.0000000000000001E-3</v>
      </c>
      <c r="J86" s="20">
        <v>5.0000000000000001E-3</v>
      </c>
      <c r="K86" s="20">
        <v>5.0000000000000001E-3</v>
      </c>
      <c r="L86" s="20">
        <v>5.0000000000000001E-3</v>
      </c>
      <c r="N86" s="46">
        <v>7.2167988655996773E-2</v>
      </c>
      <c r="O86" s="20">
        <v>5.0000000000000001E-3</v>
      </c>
      <c r="P86" s="20">
        <v>5.0000000000000001E-3</v>
      </c>
      <c r="Q86" s="20">
        <v>5.0000000000000001E-3</v>
      </c>
      <c r="R86" s="20">
        <v>5.0000000000000001E-3</v>
      </c>
      <c r="S86" s="20">
        <v>5.0000000000000001E-3</v>
      </c>
      <c r="U86" s="46">
        <f>G86-N86</f>
        <v>1.1380989749635306E-3</v>
      </c>
      <c r="V86" s="20">
        <f>H86-O86</f>
        <v>2.4999999999999998E-2</v>
      </c>
      <c r="W86" s="20">
        <f>I86-P86</f>
        <v>0</v>
      </c>
      <c r="X86" s="20">
        <f>J86-Q86</f>
        <v>0</v>
      </c>
      <c r="Y86" s="20">
        <f>K86-R86</f>
        <v>0</v>
      </c>
      <c r="Z86" s="20">
        <f>L86-S86</f>
        <v>0</v>
      </c>
    </row>
    <row r="87" spans="1:26" x14ac:dyDescent="0.2">
      <c r="A87" s="2"/>
      <c r="B87" s="51">
        <v>57</v>
      </c>
      <c r="C87" s="47"/>
      <c r="D87" s="93" t="s">
        <v>84</v>
      </c>
      <c r="E87" s="94"/>
      <c r="F87" s="43"/>
      <c r="G87" s="92">
        <v>-6.0000000000000001E-3</v>
      </c>
      <c r="H87" s="92">
        <v>6.2426208469589281E-2</v>
      </c>
      <c r="I87" s="92">
        <v>-3.6284988981489248E-2</v>
      </c>
      <c r="J87" s="92">
        <v>-1.5752301832766217E-2</v>
      </c>
      <c r="K87" s="92">
        <v>3.0469403086916699E-2</v>
      </c>
      <c r="L87" s="92">
        <v>2.9700306827780906E-2</v>
      </c>
      <c r="N87" s="92">
        <v>-6.0000000000000001E-3</v>
      </c>
      <c r="O87" s="92">
        <v>0.16045888293522881</v>
      </c>
      <c r="P87" s="92">
        <v>3.3287734514351734E-2</v>
      </c>
      <c r="Q87" s="92">
        <v>5.6126810970410458E-3</v>
      </c>
      <c r="R87" s="92">
        <v>1.9321312751889082E-2</v>
      </c>
      <c r="S87" s="92">
        <v>4.7289451278233467E-2</v>
      </c>
      <c r="U87" s="92">
        <f>G87-N87</f>
        <v>0</v>
      </c>
      <c r="V87" s="92">
        <f>H87-O87</f>
        <v>-9.8032674465639527E-2</v>
      </c>
      <c r="W87" s="92">
        <f>I87-P87</f>
        <v>-6.9572723495840982E-2</v>
      </c>
      <c r="X87" s="92">
        <f>J87-Q87</f>
        <v>-2.1364982929807264E-2</v>
      </c>
      <c r="Y87" s="92">
        <f>K87-R87</f>
        <v>1.1148090335027616E-2</v>
      </c>
      <c r="Z87" s="92">
        <f>L87-S87</f>
        <v>-1.7589144450452562E-2</v>
      </c>
    </row>
    <row r="88" spans="1:26" x14ac:dyDescent="0.2">
      <c r="B88" s="55"/>
      <c r="C88" s="44"/>
      <c r="D88" s="44"/>
      <c r="E88" s="44"/>
      <c r="F88" s="44"/>
      <c r="G88" s="60"/>
      <c r="H88" s="60"/>
      <c r="I88" s="60"/>
      <c r="J88" s="60"/>
      <c r="K88" s="60"/>
      <c r="L88" s="60"/>
      <c r="N88" s="60"/>
      <c r="O88" s="60"/>
      <c r="P88" s="60"/>
      <c r="Q88" s="60"/>
      <c r="R88" s="60"/>
      <c r="S88" s="60"/>
      <c r="U88" s="60"/>
      <c r="V88" s="60"/>
      <c r="W88" s="60"/>
      <c r="X88" s="60"/>
      <c r="Y88" s="60"/>
      <c r="Z88" s="60"/>
    </row>
    <row r="89" spans="1:26" ht="18.75" customHeight="1" x14ac:dyDescent="0.2">
      <c r="A89" s="7"/>
      <c r="B89" s="8"/>
      <c r="C89" s="9"/>
      <c r="D89" s="91" t="s">
        <v>85</v>
      </c>
      <c r="E89" s="80"/>
      <c r="F89" s="80"/>
      <c r="G89" s="80"/>
      <c r="H89" s="80"/>
      <c r="I89" s="80"/>
      <c r="J89" s="80"/>
      <c r="K89" s="80"/>
      <c r="L89" s="80"/>
      <c r="M89" s="80"/>
      <c r="N89" s="80"/>
      <c r="O89" s="80"/>
      <c r="P89" s="80"/>
      <c r="Q89" s="80"/>
      <c r="R89" s="80"/>
      <c r="S89" s="80"/>
      <c r="T89" s="80"/>
      <c r="U89" s="80"/>
      <c r="V89" s="80"/>
      <c r="W89" s="80"/>
      <c r="X89" s="80"/>
      <c r="Y89" s="80"/>
      <c r="Z89" s="80"/>
    </row>
    <row r="90" spans="1:26" x14ac:dyDescent="0.25">
      <c r="B90" s="55"/>
      <c r="D90" s="37"/>
      <c r="E90" s="37"/>
      <c r="F90" s="37"/>
      <c r="G90" s="25"/>
      <c r="H90" s="25"/>
      <c r="I90" s="25"/>
      <c r="J90" s="25"/>
      <c r="K90" s="25"/>
      <c r="L90" s="25"/>
      <c r="M90" s="61"/>
      <c r="N90" s="25"/>
      <c r="O90" s="25"/>
      <c r="P90" s="25"/>
      <c r="Q90" s="25"/>
      <c r="R90" s="25"/>
      <c r="S90" s="25"/>
      <c r="U90" s="25"/>
      <c r="V90" s="25"/>
      <c r="W90" s="25"/>
      <c r="X90" s="25"/>
      <c r="Y90" s="25"/>
      <c r="Z90" s="25"/>
    </row>
    <row r="91" spans="1:26" ht="18.75" x14ac:dyDescent="0.2">
      <c r="A91" s="62"/>
      <c r="B91" s="63"/>
      <c r="C91" s="64"/>
      <c r="D91" s="91" t="s">
        <v>2</v>
      </c>
      <c r="E91" s="95" t="s">
        <v>86</v>
      </c>
      <c r="F91" s="80"/>
      <c r="G91" s="80"/>
      <c r="H91" s="80"/>
      <c r="I91" s="80"/>
      <c r="J91" s="80"/>
      <c r="K91" s="80"/>
      <c r="L91" s="80"/>
      <c r="M91" s="80"/>
      <c r="N91" s="80"/>
      <c r="O91" s="80"/>
      <c r="P91" s="80"/>
      <c r="Q91" s="80"/>
      <c r="R91" s="80"/>
      <c r="S91" s="80"/>
      <c r="T91" s="80"/>
      <c r="U91" s="80"/>
      <c r="V91" s="80"/>
      <c r="W91" s="80"/>
      <c r="X91" s="80"/>
      <c r="Y91" s="80"/>
      <c r="Z91" s="80"/>
    </row>
    <row r="92" spans="1:26" x14ac:dyDescent="0.25">
      <c r="B92" s="55"/>
      <c r="D92" s="37"/>
      <c r="E92" s="37"/>
      <c r="F92" s="37"/>
      <c r="G92" s="25"/>
      <c r="H92" s="25"/>
      <c r="I92" s="25"/>
      <c r="J92" s="25"/>
      <c r="K92" s="25"/>
      <c r="L92" s="25"/>
      <c r="M92" s="61"/>
      <c r="N92" s="25"/>
      <c r="O92" s="25"/>
      <c r="P92" s="25"/>
      <c r="Q92" s="25"/>
      <c r="R92" s="25"/>
      <c r="S92" s="25"/>
      <c r="U92" s="25"/>
      <c r="V92" s="25"/>
      <c r="W92" s="25"/>
      <c r="X92" s="25"/>
      <c r="Y92" s="25"/>
      <c r="Z92" s="25"/>
    </row>
    <row r="93" spans="1:26" x14ac:dyDescent="0.2">
      <c r="A93" s="18"/>
      <c r="B93" s="51">
        <v>58</v>
      </c>
      <c r="C93" s="19"/>
      <c r="D93" s="14" t="s">
        <v>87</v>
      </c>
      <c r="E93" s="15" t="s">
        <v>88</v>
      </c>
      <c r="F93" s="16"/>
      <c r="G93" s="20">
        <v>1.09E-2</v>
      </c>
      <c r="H93" s="20">
        <v>2.1059999999999999E-2</v>
      </c>
      <c r="I93" s="20">
        <v>1.9640000000000001E-2</v>
      </c>
      <c r="J93" s="20">
        <v>1.856E-2</v>
      </c>
      <c r="K93" s="20">
        <v>1.7739999999999999E-2</v>
      </c>
      <c r="L93" s="20">
        <v>1.7129999999999999E-2</v>
      </c>
      <c r="M93" s="65"/>
      <c r="N93" s="20">
        <v>1.09E-2</v>
      </c>
      <c r="O93" s="20">
        <v>0</v>
      </c>
      <c r="P93" s="20">
        <v>0</v>
      </c>
      <c r="Q93" s="20">
        <v>0</v>
      </c>
      <c r="R93" s="20">
        <v>0</v>
      </c>
      <c r="S93" s="20">
        <v>0</v>
      </c>
      <c r="U93" s="20">
        <f>G93-N93</f>
        <v>0</v>
      </c>
      <c r="V93" s="20">
        <f>H93-O93</f>
        <v>2.1059999999999999E-2</v>
      </c>
      <c r="W93" s="20">
        <f>I93-P93</f>
        <v>1.9640000000000001E-2</v>
      </c>
      <c r="X93" s="20">
        <f>J93-Q93</f>
        <v>1.856E-2</v>
      </c>
      <c r="Y93" s="20">
        <f>K93-R93</f>
        <v>1.7739999999999999E-2</v>
      </c>
      <c r="Z93" s="20">
        <f>L93-S93</f>
        <v>1.7129999999999999E-2</v>
      </c>
    </row>
    <row r="94" spans="1:26" x14ac:dyDescent="0.2">
      <c r="A94" s="18"/>
      <c r="B94" s="51">
        <v>59</v>
      </c>
      <c r="C94" s="19"/>
      <c r="D94" s="14" t="s">
        <v>89</v>
      </c>
      <c r="E94" s="15" t="s">
        <v>90</v>
      </c>
      <c r="F94" s="16"/>
      <c r="G94" s="20">
        <v>0.19</v>
      </c>
      <c r="H94" s="20">
        <v>0.19</v>
      </c>
      <c r="I94" s="20">
        <v>0.19</v>
      </c>
      <c r="J94" s="20">
        <v>0.19</v>
      </c>
      <c r="K94" s="20">
        <v>0.19</v>
      </c>
      <c r="L94" s="20">
        <v>0.19</v>
      </c>
      <c r="M94" s="65"/>
      <c r="N94" s="20">
        <v>0.17</v>
      </c>
      <c r="O94" s="20">
        <v>0</v>
      </c>
      <c r="P94" s="20">
        <v>0</v>
      </c>
      <c r="Q94" s="20">
        <v>0</v>
      </c>
      <c r="R94" s="20">
        <v>0</v>
      </c>
      <c r="S94" s="20">
        <v>0</v>
      </c>
      <c r="U94" s="20">
        <f>G94-N94</f>
        <v>1.999999999999999E-2</v>
      </c>
      <c r="V94" s="20">
        <f>H94-O94</f>
        <v>0.19</v>
      </c>
      <c r="W94" s="20">
        <f>I94-P94</f>
        <v>0.19</v>
      </c>
      <c r="X94" s="20">
        <f>J94-Q94</f>
        <v>0.19</v>
      </c>
      <c r="Y94" s="20">
        <f>K94-R94</f>
        <v>0.19</v>
      </c>
      <c r="Z94" s="20">
        <f>L94-S94</f>
        <v>0.19</v>
      </c>
    </row>
    <row r="95" spans="1:26" x14ac:dyDescent="0.2">
      <c r="B95" s="55"/>
      <c r="D95" s="37"/>
      <c r="E95" s="37"/>
      <c r="F95" s="37"/>
      <c r="G95" s="25"/>
      <c r="H95" s="25"/>
      <c r="I95" s="25"/>
      <c r="J95" s="25"/>
      <c r="K95" s="25"/>
      <c r="L95" s="25"/>
      <c r="M95" s="65"/>
      <c r="N95" s="25"/>
      <c r="O95" s="25"/>
      <c r="P95" s="25"/>
      <c r="Q95" s="25"/>
      <c r="R95" s="25"/>
      <c r="S95" s="25"/>
      <c r="U95" s="25"/>
      <c r="V95" s="25"/>
      <c r="W95" s="25"/>
      <c r="X95" s="25"/>
      <c r="Y95" s="25"/>
      <c r="Z95" s="25"/>
    </row>
    <row r="96" spans="1:26" x14ac:dyDescent="0.2">
      <c r="B96" s="51">
        <v>60</v>
      </c>
      <c r="D96" s="27" t="s">
        <v>91</v>
      </c>
      <c r="E96" s="35" t="s">
        <v>92</v>
      </c>
      <c r="F96" s="24"/>
      <c r="G96" s="29">
        <v>-19.876269872080982</v>
      </c>
      <c r="H96" s="29">
        <v>0</v>
      </c>
      <c r="I96" s="29"/>
      <c r="J96" s="29"/>
      <c r="K96" s="29"/>
      <c r="L96" s="29"/>
      <c r="M96" s="65"/>
      <c r="N96" s="29">
        <v>-19.876269872080982</v>
      </c>
      <c r="O96" s="29">
        <v>0</v>
      </c>
      <c r="P96" s="29">
        <v>0</v>
      </c>
      <c r="Q96" s="29">
        <v>0</v>
      </c>
      <c r="R96" s="29">
        <v>0</v>
      </c>
      <c r="S96" s="29">
        <v>0</v>
      </c>
      <c r="U96" s="29">
        <f>G96-N96</f>
        <v>0</v>
      </c>
      <c r="V96" s="29">
        <f>H96-O96</f>
        <v>0</v>
      </c>
      <c r="W96" s="29">
        <f>I96-P96</f>
        <v>0</v>
      </c>
      <c r="X96" s="29">
        <f>J96-Q96</f>
        <v>0</v>
      </c>
      <c r="Y96" s="29">
        <f>K96-R96</f>
        <v>0</v>
      </c>
      <c r="Z96" s="29">
        <f>L96-S96</f>
        <v>0</v>
      </c>
    </row>
    <row r="97" spans="1:26" x14ac:dyDescent="0.2">
      <c r="B97" s="51">
        <v>61</v>
      </c>
      <c r="D97" s="27" t="s">
        <v>93</v>
      </c>
      <c r="E97" s="28" t="s">
        <v>94</v>
      </c>
      <c r="F97" s="24"/>
      <c r="G97" s="29">
        <v>-1.8671000011354799</v>
      </c>
      <c r="H97" s="29">
        <v>2.00595564326452</v>
      </c>
      <c r="I97" s="29"/>
      <c r="J97" s="29"/>
      <c r="K97" s="29"/>
      <c r="L97" s="29"/>
      <c r="M97" s="65"/>
      <c r="N97" s="29">
        <v>-1.8671000011354799</v>
      </c>
      <c r="O97" s="29">
        <v>0</v>
      </c>
      <c r="P97" s="29">
        <v>0</v>
      </c>
      <c r="Q97" s="29">
        <v>0</v>
      </c>
      <c r="R97" s="29">
        <v>0</v>
      </c>
      <c r="S97" s="29">
        <v>0</v>
      </c>
      <c r="U97" s="29">
        <f>G97-N97</f>
        <v>0</v>
      </c>
      <c r="V97" s="29">
        <f>H97-O97</f>
        <v>2.00595564326452</v>
      </c>
      <c r="W97" s="29">
        <f>I97-P97</f>
        <v>0</v>
      </c>
      <c r="X97" s="29">
        <f>J97-Q97</f>
        <v>0</v>
      </c>
      <c r="Y97" s="29">
        <f>K97-R97</f>
        <v>0</v>
      </c>
      <c r="Z97" s="29">
        <f>L97-S97</f>
        <v>0</v>
      </c>
    </row>
    <row r="98" spans="1:26" x14ac:dyDescent="0.2">
      <c r="B98" s="51">
        <v>62</v>
      </c>
      <c r="D98" s="27" t="s">
        <v>95</v>
      </c>
      <c r="E98" s="28" t="s">
        <v>96</v>
      </c>
      <c r="F98" s="24"/>
      <c r="G98" s="29">
        <v>-7.1671540427246399</v>
      </c>
      <c r="H98" s="29">
        <v>-3.2498763597920224</v>
      </c>
      <c r="I98" s="29"/>
      <c r="J98" s="29"/>
      <c r="K98" s="29"/>
      <c r="L98" s="29"/>
      <c r="M98" s="65"/>
      <c r="N98" s="29">
        <v>-7.1671540427246399</v>
      </c>
      <c r="O98" s="29">
        <v>0</v>
      </c>
      <c r="P98" s="29">
        <v>0</v>
      </c>
      <c r="Q98" s="29">
        <v>0</v>
      </c>
      <c r="R98" s="29">
        <v>0</v>
      </c>
      <c r="S98" s="29">
        <v>0</v>
      </c>
      <c r="U98" s="29">
        <f>G98-N98</f>
        <v>0</v>
      </c>
      <c r="V98" s="29">
        <f>H98-O98</f>
        <v>-3.2498763597920224</v>
      </c>
      <c r="W98" s="29">
        <f>I98-P98</f>
        <v>0</v>
      </c>
      <c r="X98" s="29">
        <f>J98-Q98</f>
        <v>0</v>
      </c>
      <c r="Y98" s="29">
        <f>K98-R98</f>
        <v>0</v>
      </c>
      <c r="Z98" s="29">
        <f>L98-S98</f>
        <v>0</v>
      </c>
    </row>
    <row r="99" spans="1:26" x14ac:dyDescent="0.2">
      <c r="B99" s="51">
        <v>63</v>
      </c>
      <c r="D99" s="27" t="s">
        <v>97</v>
      </c>
      <c r="E99" s="28" t="s">
        <v>98</v>
      </c>
      <c r="F99" s="24"/>
      <c r="G99" s="29">
        <v>0.72791037396473257</v>
      </c>
      <c r="H99" s="29">
        <v>0</v>
      </c>
      <c r="I99" s="29"/>
      <c r="J99" s="29"/>
      <c r="K99" s="29"/>
      <c r="L99" s="29"/>
      <c r="M99" s="65"/>
      <c r="N99" s="29">
        <v>0.72791037396473257</v>
      </c>
      <c r="O99" s="29">
        <v>0</v>
      </c>
      <c r="P99" s="29">
        <v>0</v>
      </c>
      <c r="Q99" s="29">
        <v>0</v>
      </c>
      <c r="R99" s="29">
        <v>0</v>
      </c>
      <c r="S99" s="29">
        <v>0</v>
      </c>
      <c r="U99" s="29">
        <f>G99-N99</f>
        <v>0</v>
      </c>
      <c r="V99" s="29">
        <f>H99-O99</f>
        <v>0</v>
      </c>
      <c r="W99" s="29">
        <f>I99-P99</f>
        <v>0</v>
      </c>
      <c r="X99" s="29">
        <f>J99-Q99</f>
        <v>0</v>
      </c>
      <c r="Y99" s="29">
        <f>K99-R99</f>
        <v>0</v>
      </c>
      <c r="Z99" s="29">
        <f>L99-S99</f>
        <v>0</v>
      </c>
    </row>
    <row r="100" spans="1:26" x14ac:dyDescent="0.2">
      <c r="B100" s="51">
        <v>64</v>
      </c>
      <c r="D100" s="27" t="s">
        <v>99</v>
      </c>
      <c r="E100" s="28" t="s">
        <v>100</v>
      </c>
      <c r="F100" s="24"/>
      <c r="G100" s="29">
        <v>3.8166155091403198E-2</v>
      </c>
      <c r="H100" s="29">
        <v>0</v>
      </c>
      <c r="I100" s="29"/>
      <c r="J100" s="29"/>
      <c r="K100" s="29"/>
      <c r="L100" s="29"/>
      <c r="M100" s="65"/>
      <c r="N100" s="29">
        <v>3.8166155091403198E-2</v>
      </c>
      <c r="O100" s="29">
        <v>0</v>
      </c>
      <c r="P100" s="29">
        <v>0</v>
      </c>
      <c r="Q100" s="29">
        <v>0</v>
      </c>
      <c r="R100" s="29">
        <v>0</v>
      </c>
      <c r="S100" s="29">
        <v>0</v>
      </c>
      <c r="U100" s="29">
        <f>G100-N100</f>
        <v>0</v>
      </c>
      <c r="V100" s="29">
        <f>H100-O100</f>
        <v>0</v>
      </c>
      <c r="W100" s="29">
        <f>I100-P100</f>
        <v>0</v>
      </c>
      <c r="X100" s="29">
        <f>J100-Q100</f>
        <v>0</v>
      </c>
      <c r="Y100" s="29">
        <f>K100-R100</f>
        <v>0</v>
      </c>
      <c r="Z100" s="29">
        <f>L100-S100</f>
        <v>0</v>
      </c>
    </row>
    <row r="101" spans="1:26" x14ac:dyDescent="0.2">
      <c r="A101" s="2"/>
      <c r="B101" s="51">
        <v>65</v>
      </c>
      <c r="C101" s="47"/>
      <c r="D101" s="90" t="s">
        <v>101</v>
      </c>
      <c r="E101" s="89"/>
      <c r="F101" s="43"/>
      <c r="G101" s="83">
        <v>-28.144447386884966</v>
      </c>
      <c r="H101" s="83">
        <v>-1.2439207165275024</v>
      </c>
      <c r="I101" s="83"/>
      <c r="J101" s="83"/>
      <c r="K101" s="83"/>
      <c r="L101" s="83"/>
      <c r="M101" s="65"/>
      <c r="N101" s="83">
        <v>-28.144447386884966</v>
      </c>
      <c r="O101" s="83">
        <v>0</v>
      </c>
      <c r="P101" s="83">
        <v>0</v>
      </c>
      <c r="Q101" s="83">
        <v>0</v>
      </c>
      <c r="R101" s="83">
        <v>0</v>
      </c>
      <c r="S101" s="83">
        <v>0</v>
      </c>
      <c r="U101" s="83">
        <f>G101-N101</f>
        <v>0</v>
      </c>
      <c r="V101" s="83">
        <f>H101-O101</f>
        <v>-1.2439207165275024</v>
      </c>
      <c r="W101" s="83">
        <f>I101-P101</f>
        <v>0</v>
      </c>
      <c r="X101" s="83">
        <f>J101-Q101</f>
        <v>0</v>
      </c>
      <c r="Y101" s="83">
        <f>K101-R101</f>
        <v>0</v>
      </c>
      <c r="Z101" s="83">
        <f>L101-S101</f>
        <v>0</v>
      </c>
    </row>
    <row r="102" spans="1:26" x14ac:dyDescent="0.2">
      <c r="B102" s="51">
        <v>66</v>
      </c>
      <c r="C102" s="2"/>
      <c r="D102" s="27" t="s">
        <v>102</v>
      </c>
      <c r="E102" s="28" t="s">
        <v>103</v>
      </c>
      <c r="F102" s="24"/>
      <c r="G102" s="29">
        <v>0.19</v>
      </c>
      <c r="H102" s="216"/>
      <c r="I102" s="216"/>
      <c r="J102" s="216"/>
      <c r="K102" s="216"/>
      <c r="L102" s="216"/>
      <c r="M102" s="65"/>
      <c r="N102" s="29">
        <v>0.19</v>
      </c>
      <c r="O102" s="216">
        <v>0</v>
      </c>
      <c r="P102" s="216">
        <v>0</v>
      </c>
      <c r="Q102" s="216">
        <v>0</v>
      </c>
      <c r="R102" s="216">
        <v>0</v>
      </c>
      <c r="S102" s="216">
        <v>0</v>
      </c>
      <c r="U102" s="29">
        <f>G102-N102</f>
        <v>0</v>
      </c>
      <c r="V102" s="216">
        <f>H102-O102</f>
        <v>0</v>
      </c>
      <c r="W102" s="216">
        <f>I102-P102</f>
        <v>0</v>
      </c>
      <c r="X102" s="216">
        <f>J102-Q102</f>
        <v>0</v>
      </c>
      <c r="Y102" s="216">
        <f>K102-R102</f>
        <v>0</v>
      </c>
      <c r="Z102" s="216">
        <f>L102-S102</f>
        <v>0</v>
      </c>
    </row>
    <row r="103" spans="1:26" x14ac:dyDescent="0.2">
      <c r="B103" s="51">
        <v>67</v>
      </c>
      <c r="C103" s="1"/>
      <c r="D103" s="27" t="s">
        <v>104</v>
      </c>
      <c r="E103" s="28" t="s">
        <v>105</v>
      </c>
      <c r="F103" s="24"/>
      <c r="G103" s="29">
        <v>1.1383915403299034</v>
      </c>
      <c r="H103" s="216">
        <v>8.3178535303883905</v>
      </c>
      <c r="I103" s="216"/>
      <c r="J103" s="216"/>
      <c r="K103" s="216"/>
      <c r="L103" s="216"/>
      <c r="M103" s="65"/>
      <c r="N103" s="29">
        <v>1.1383915403299034</v>
      </c>
      <c r="O103" s="216">
        <v>0</v>
      </c>
      <c r="P103" s="216">
        <v>0</v>
      </c>
      <c r="Q103" s="216">
        <v>0</v>
      </c>
      <c r="R103" s="216">
        <v>0</v>
      </c>
      <c r="S103" s="216">
        <v>0</v>
      </c>
      <c r="U103" s="29">
        <f>G103-N103</f>
        <v>0</v>
      </c>
      <c r="V103" s="216">
        <f>H103-O103</f>
        <v>8.3178535303883905</v>
      </c>
      <c r="W103" s="216">
        <f>I103-P103</f>
        <v>0</v>
      </c>
      <c r="X103" s="216">
        <f>J103-Q103</f>
        <v>0</v>
      </c>
      <c r="Y103" s="216">
        <f>K103-R103</f>
        <v>0</v>
      </c>
      <c r="Z103" s="216">
        <f>L103-S103</f>
        <v>0</v>
      </c>
    </row>
    <row r="104" spans="1:26" x14ac:dyDescent="0.2">
      <c r="B104" s="51">
        <v>68</v>
      </c>
      <c r="C104" s="1"/>
      <c r="D104" s="27" t="s">
        <v>106</v>
      </c>
      <c r="E104" s="28" t="s">
        <v>107</v>
      </c>
      <c r="F104" s="24"/>
      <c r="G104" s="29">
        <v>0</v>
      </c>
      <c r="H104" s="216"/>
      <c r="I104" s="216"/>
      <c r="J104" s="216"/>
      <c r="K104" s="216"/>
      <c r="L104" s="216"/>
      <c r="M104" s="65"/>
      <c r="N104" s="29">
        <v>0</v>
      </c>
      <c r="O104" s="216">
        <v>0</v>
      </c>
      <c r="P104" s="216">
        <v>0</v>
      </c>
      <c r="Q104" s="216">
        <v>0</v>
      </c>
      <c r="R104" s="216">
        <v>0</v>
      </c>
      <c r="S104" s="216">
        <v>0</v>
      </c>
      <c r="U104" s="29">
        <f>G104-N104</f>
        <v>0</v>
      </c>
      <c r="V104" s="216">
        <f>H104-O104</f>
        <v>0</v>
      </c>
      <c r="W104" s="216">
        <f>I104-P104</f>
        <v>0</v>
      </c>
      <c r="X104" s="216">
        <f>J104-Q104</f>
        <v>0</v>
      </c>
      <c r="Y104" s="216">
        <f>K104-R104</f>
        <v>0</v>
      </c>
      <c r="Z104" s="216">
        <f>L104-S104</f>
        <v>0</v>
      </c>
    </row>
    <row r="105" spans="1:26" x14ac:dyDescent="0.2">
      <c r="B105" s="51">
        <v>69</v>
      </c>
      <c r="C105" s="1"/>
      <c r="D105" s="27" t="s">
        <v>108</v>
      </c>
      <c r="E105" s="28" t="s">
        <v>109</v>
      </c>
      <c r="F105" s="24"/>
      <c r="G105" s="29">
        <v>0</v>
      </c>
      <c r="H105" s="216"/>
      <c r="I105" s="216"/>
      <c r="J105" s="216"/>
      <c r="K105" s="216"/>
      <c r="L105" s="216"/>
      <c r="M105" s="65"/>
      <c r="N105" s="29">
        <v>0</v>
      </c>
      <c r="O105" s="216">
        <v>0</v>
      </c>
      <c r="P105" s="216">
        <v>0</v>
      </c>
      <c r="Q105" s="216">
        <v>0</v>
      </c>
      <c r="R105" s="216">
        <v>0</v>
      </c>
      <c r="S105" s="216">
        <v>0</v>
      </c>
      <c r="U105" s="29">
        <f>G105-N105</f>
        <v>0</v>
      </c>
      <c r="V105" s="216">
        <f>H105-O105</f>
        <v>0</v>
      </c>
      <c r="W105" s="216">
        <f>I105-P105</f>
        <v>0</v>
      </c>
      <c r="X105" s="216">
        <f>J105-Q105</f>
        <v>0</v>
      </c>
      <c r="Y105" s="216">
        <f>K105-R105</f>
        <v>0</v>
      </c>
      <c r="Z105" s="216">
        <f>L105-S105</f>
        <v>0</v>
      </c>
    </row>
    <row r="106" spans="1:26" x14ac:dyDescent="0.2">
      <c r="A106" s="2"/>
      <c r="B106" s="51">
        <v>70</v>
      </c>
      <c r="C106" s="47"/>
      <c r="D106" s="90" t="s">
        <v>110</v>
      </c>
      <c r="E106" s="89"/>
      <c r="F106" s="43"/>
      <c r="G106" s="83">
        <v>1.3283915403299034</v>
      </c>
      <c r="H106" s="83">
        <v>8.3178535303883905</v>
      </c>
      <c r="I106" s="83"/>
      <c r="J106" s="83"/>
      <c r="K106" s="83"/>
      <c r="L106" s="83"/>
      <c r="M106" s="65"/>
      <c r="N106" s="83">
        <v>1.3283915403299034</v>
      </c>
      <c r="O106" s="83">
        <v>0</v>
      </c>
      <c r="P106" s="83">
        <v>0</v>
      </c>
      <c r="Q106" s="83">
        <v>0</v>
      </c>
      <c r="R106" s="83">
        <v>0</v>
      </c>
      <c r="S106" s="83">
        <v>0</v>
      </c>
      <c r="U106" s="83">
        <f>G106-N106</f>
        <v>0</v>
      </c>
      <c r="V106" s="83">
        <f>H106-O106</f>
        <v>8.3178535303883905</v>
      </c>
      <c r="W106" s="83">
        <f>I106-P106</f>
        <v>0</v>
      </c>
      <c r="X106" s="83">
        <f>J106-Q106</f>
        <v>0</v>
      </c>
      <c r="Y106" s="83">
        <f>K106-R106</f>
        <v>0</v>
      </c>
      <c r="Z106" s="83">
        <f>L106-S106</f>
        <v>0</v>
      </c>
    </row>
    <row r="107" spans="1:26" x14ac:dyDescent="0.2">
      <c r="A107" s="2"/>
      <c r="B107" s="51">
        <v>71</v>
      </c>
      <c r="C107" s="47"/>
      <c r="D107" s="90" t="s">
        <v>111</v>
      </c>
      <c r="E107" s="89"/>
      <c r="F107" s="43"/>
      <c r="G107" s="83">
        <v>-4.7028388688781106</v>
      </c>
      <c r="H107" s="83">
        <v>-3.4030544558802971</v>
      </c>
      <c r="I107" s="83"/>
      <c r="J107" s="83"/>
      <c r="K107" s="83"/>
      <c r="L107" s="83"/>
      <c r="M107" s="65"/>
      <c r="N107" s="83">
        <v>-4.7028388688781106</v>
      </c>
      <c r="O107" s="83">
        <v>0</v>
      </c>
      <c r="P107" s="83">
        <v>0</v>
      </c>
      <c r="Q107" s="83">
        <v>0</v>
      </c>
      <c r="R107" s="83">
        <v>0</v>
      </c>
      <c r="S107" s="83">
        <v>0</v>
      </c>
      <c r="U107" s="83">
        <f>G107-N107</f>
        <v>0</v>
      </c>
      <c r="V107" s="83">
        <f>H107-O107</f>
        <v>-3.4030544558802971</v>
      </c>
      <c r="W107" s="83">
        <f>I107-P107</f>
        <v>0</v>
      </c>
      <c r="X107" s="83">
        <f>J107-Q107</f>
        <v>0</v>
      </c>
      <c r="Y107" s="83">
        <f>K107-R107</f>
        <v>0</v>
      </c>
      <c r="Z107" s="83">
        <f>L107-S107</f>
        <v>0</v>
      </c>
    </row>
    <row r="108" spans="1:26" x14ac:dyDescent="0.2">
      <c r="B108" s="51">
        <v>72</v>
      </c>
      <c r="D108" s="27" t="s">
        <v>112</v>
      </c>
      <c r="E108" s="28" t="s">
        <v>113</v>
      </c>
      <c r="F108" s="24"/>
      <c r="G108" s="29">
        <v>0.30628226642943446</v>
      </c>
      <c r="H108" s="29">
        <v>0</v>
      </c>
      <c r="I108" s="29"/>
      <c r="J108" s="29"/>
      <c r="K108" s="29"/>
      <c r="L108" s="29"/>
      <c r="M108" s="65"/>
      <c r="N108" s="29">
        <v>0.30628226642943446</v>
      </c>
      <c r="O108" s="29">
        <v>0</v>
      </c>
      <c r="P108" s="29">
        <v>0</v>
      </c>
      <c r="Q108" s="29">
        <v>0</v>
      </c>
      <c r="R108" s="29">
        <v>0</v>
      </c>
      <c r="S108" s="29">
        <v>0</v>
      </c>
      <c r="U108" s="29">
        <f>G108-N108</f>
        <v>0</v>
      </c>
      <c r="V108" s="29">
        <f>H108-O108</f>
        <v>0</v>
      </c>
      <c r="W108" s="29">
        <f>I108-P108</f>
        <v>0</v>
      </c>
      <c r="X108" s="29">
        <f>J108-Q108</f>
        <v>0</v>
      </c>
      <c r="Y108" s="29">
        <f>K108-R108</f>
        <v>0</v>
      </c>
      <c r="Z108" s="29">
        <f>L108-S108</f>
        <v>0</v>
      </c>
    </row>
    <row r="109" spans="1:26" x14ac:dyDescent="0.2">
      <c r="B109" s="51">
        <v>73</v>
      </c>
      <c r="D109" s="27" t="s">
        <v>114</v>
      </c>
      <c r="E109" s="28" t="s">
        <v>115</v>
      </c>
      <c r="F109" s="24"/>
      <c r="G109" s="29">
        <v>0</v>
      </c>
      <c r="H109" s="29">
        <v>0</v>
      </c>
      <c r="I109" s="29"/>
      <c r="J109" s="29"/>
      <c r="K109" s="29"/>
      <c r="L109" s="29"/>
      <c r="M109" s="65"/>
      <c r="N109" s="29">
        <v>0</v>
      </c>
      <c r="O109" s="29">
        <v>0</v>
      </c>
      <c r="P109" s="29">
        <v>0</v>
      </c>
      <c r="Q109" s="29">
        <v>0</v>
      </c>
      <c r="R109" s="29">
        <v>0</v>
      </c>
      <c r="S109" s="29">
        <v>0</v>
      </c>
      <c r="U109" s="29">
        <f>G109-N109</f>
        <v>0</v>
      </c>
      <c r="V109" s="29">
        <f>H109-O109</f>
        <v>0</v>
      </c>
      <c r="W109" s="29">
        <f>I109-P109</f>
        <v>0</v>
      </c>
      <c r="X109" s="29">
        <f>J109-Q109</f>
        <v>0</v>
      </c>
      <c r="Y109" s="29">
        <f>K109-R109</f>
        <v>0</v>
      </c>
      <c r="Z109" s="29">
        <f>L109-S109</f>
        <v>0</v>
      </c>
    </row>
    <row r="110" spans="1:26" x14ac:dyDescent="0.2">
      <c r="B110" s="51">
        <v>74</v>
      </c>
      <c r="D110" s="27" t="s">
        <v>116</v>
      </c>
      <c r="E110" s="28" t="s">
        <v>117</v>
      </c>
      <c r="F110" s="24"/>
      <c r="G110" s="29">
        <v>0</v>
      </c>
      <c r="H110" s="29">
        <v>0</v>
      </c>
      <c r="I110" s="29"/>
      <c r="J110" s="29"/>
      <c r="K110" s="29"/>
      <c r="L110" s="29"/>
      <c r="M110" s="65"/>
      <c r="N110" s="29">
        <v>0</v>
      </c>
      <c r="O110" s="29">
        <v>0</v>
      </c>
      <c r="P110" s="29">
        <v>0</v>
      </c>
      <c r="Q110" s="29">
        <v>0</v>
      </c>
      <c r="R110" s="29">
        <v>0</v>
      </c>
      <c r="S110" s="29">
        <v>0</v>
      </c>
      <c r="U110" s="29">
        <f>G110-N110</f>
        <v>0</v>
      </c>
      <c r="V110" s="29">
        <f>H110-O110</f>
        <v>0</v>
      </c>
      <c r="W110" s="29">
        <f>I110-P110</f>
        <v>0</v>
      </c>
      <c r="X110" s="29">
        <f>J110-Q110</f>
        <v>0</v>
      </c>
      <c r="Y110" s="29">
        <f>K110-R110</f>
        <v>0</v>
      </c>
      <c r="Z110" s="29">
        <f>L110-S110</f>
        <v>0</v>
      </c>
    </row>
    <row r="111" spans="1:26" x14ac:dyDescent="0.2">
      <c r="B111" s="51">
        <v>75</v>
      </c>
      <c r="D111" s="27" t="s">
        <v>118</v>
      </c>
      <c r="E111" s="28" t="s">
        <v>119</v>
      </c>
      <c r="F111" s="24"/>
      <c r="G111" s="29">
        <v>0</v>
      </c>
      <c r="H111" s="29">
        <v>0</v>
      </c>
      <c r="I111" s="29"/>
      <c r="J111" s="29"/>
      <c r="K111" s="29"/>
      <c r="L111" s="29"/>
      <c r="M111" s="65"/>
      <c r="N111" s="29">
        <v>0</v>
      </c>
      <c r="O111" s="29">
        <v>0</v>
      </c>
      <c r="P111" s="29">
        <v>0</v>
      </c>
      <c r="Q111" s="29">
        <v>0</v>
      </c>
      <c r="R111" s="29">
        <v>0</v>
      </c>
      <c r="S111" s="29">
        <v>0</v>
      </c>
      <c r="U111" s="29">
        <f>G111-N111</f>
        <v>0</v>
      </c>
      <c r="V111" s="29">
        <f>H111-O111</f>
        <v>0</v>
      </c>
      <c r="W111" s="29">
        <f>I111-P111</f>
        <v>0</v>
      </c>
      <c r="X111" s="29">
        <f>J111-Q111</f>
        <v>0</v>
      </c>
      <c r="Y111" s="29">
        <f>K111-R111</f>
        <v>0</v>
      </c>
      <c r="Z111" s="29">
        <f>L111-S111</f>
        <v>0</v>
      </c>
    </row>
    <row r="112" spans="1:26" x14ac:dyDescent="0.2">
      <c r="B112" s="51">
        <v>76</v>
      </c>
      <c r="D112" s="27" t="s">
        <v>120</v>
      </c>
      <c r="E112" s="28" t="s">
        <v>121</v>
      </c>
      <c r="F112" s="24"/>
      <c r="G112" s="29">
        <v>0</v>
      </c>
      <c r="H112" s="29">
        <v>0</v>
      </c>
      <c r="I112" s="29"/>
      <c r="J112" s="29"/>
      <c r="K112" s="29"/>
      <c r="L112" s="29"/>
      <c r="M112" s="65"/>
      <c r="N112" s="29">
        <v>0</v>
      </c>
      <c r="O112" s="29">
        <v>0</v>
      </c>
      <c r="P112" s="29">
        <v>0</v>
      </c>
      <c r="Q112" s="29">
        <v>0</v>
      </c>
      <c r="R112" s="29">
        <v>0</v>
      </c>
      <c r="S112" s="29">
        <v>0</v>
      </c>
      <c r="U112" s="29">
        <f>G112-N112</f>
        <v>0</v>
      </c>
      <c r="V112" s="29">
        <f>H112-O112</f>
        <v>0</v>
      </c>
      <c r="W112" s="29">
        <f>I112-P112</f>
        <v>0</v>
      </c>
      <c r="X112" s="29">
        <f>J112-Q112</f>
        <v>0</v>
      </c>
      <c r="Y112" s="29">
        <f>K112-R112</f>
        <v>0</v>
      </c>
      <c r="Z112" s="29">
        <f>L112-S112</f>
        <v>0</v>
      </c>
    </row>
    <row r="113" spans="1:26" x14ac:dyDescent="0.2">
      <c r="B113" s="51">
        <v>77</v>
      </c>
      <c r="D113" s="27" t="s">
        <v>122</v>
      </c>
      <c r="E113" s="28" t="s">
        <v>123</v>
      </c>
      <c r="F113" s="24"/>
      <c r="G113" s="29">
        <v>0.31987804253486729</v>
      </c>
      <c r="H113" s="29">
        <v>0</v>
      </c>
      <c r="I113" s="29"/>
      <c r="J113" s="29"/>
      <c r="K113" s="29"/>
      <c r="L113" s="29"/>
      <c r="M113" s="65"/>
      <c r="N113" s="29">
        <v>0.31987804253486729</v>
      </c>
      <c r="O113" s="29">
        <v>0</v>
      </c>
      <c r="P113" s="29">
        <v>0</v>
      </c>
      <c r="Q113" s="29">
        <v>0</v>
      </c>
      <c r="R113" s="29">
        <v>0</v>
      </c>
      <c r="S113" s="29">
        <v>0</v>
      </c>
      <c r="U113" s="29">
        <f>G113-N113</f>
        <v>0</v>
      </c>
      <c r="V113" s="29">
        <f>H113-O113</f>
        <v>0</v>
      </c>
      <c r="W113" s="29">
        <f>I113-P113</f>
        <v>0</v>
      </c>
      <c r="X113" s="29">
        <f>J113-Q113</f>
        <v>0</v>
      </c>
      <c r="Y113" s="29">
        <f>K113-R113</f>
        <v>0</v>
      </c>
      <c r="Z113" s="29">
        <f>L113-S113</f>
        <v>0</v>
      </c>
    </row>
    <row r="114" spans="1:26" x14ac:dyDescent="0.2">
      <c r="B114" s="51">
        <v>78</v>
      </c>
      <c r="D114" s="27" t="s">
        <v>124</v>
      </c>
      <c r="E114" s="28" t="s">
        <v>125</v>
      </c>
      <c r="F114" s="24"/>
      <c r="G114" s="29">
        <v>-2.3419144238520175</v>
      </c>
      <c r="H114" s="29">
        <v>0</v>
      </c>
      <c r="I114" s="29"/>
      <c r="J114" s="29"/>
      <c r="K114" s="29"/>
      <c r="L114" s="29"/>
      <c r="M114" s="65"/>
      <c r="N114" s="29">
        <v>-2.3419144238520175</v>
      </c>
      <c r="O114" s="29">
        <v>0</v>
      </c>
      <c r="P114" s="29">
        <v>0</v>
      </c>
      <c r="Q114" s="29">
        <v>0</v>
      </c>
      <c r="R114" s="29">
        <v>0</v>
      </c>
      <c r="S114" s="29">
        <v>0</v>
      </c>
      <c r="U114" s="29">
        <f>G114-N114</f>
        <v>0</v>
      </c>
      <c r="V114" s="29">
        <f>H114-O114</f>
        <v>0</v>
      </c>
      <c r="W114" s="29">
        <f>I114-P114</f>
        <v>0</v>
      </c>
      <c r="X114" s="29">
        <f>J114-Q114</f>
        <v>0</v>
      </c>
      <c r="Y114" s="29">
        <f>K114-R114</f>
        <v>0</v>
      </c>
      <c r="Z114" s="29">
        <f>L114-S114</f>
        <v>0</v>
      </c>
    </row>
    <row r="115" spans="1:26" x14ac:dyDescent="0.2">
      <c r="B115" s="51">
        <v>79</v>
      </c>
      <c r="D115" s="27" t="s">
        <v>126</v>
      </c>
      <c r="E115" s="28" t="s">
        <v>127</v>
      </c>
      <c r="F115" s="24"/>
      <c r="G115" s="29">
        <v>-0.22878615710183048</v>
      </c>
      <c r="H115" s="29">
        <v>2.1589649916107415E-2</v>
      </c>
      <c r="I115" s="29"/>
      <c r="J115" s="29"/>
      <c r="K115" s="29"/>
      <c r="L115" s="29"/>
      <c r="M115" s="65"/>
      <c r="N115" s="29">
        <v>-0.22878615710183048</v>
      </c>
      <c r="O115" s="29">
        <v>0</v>
      </c>
      <c r="P115" s="29">
        <v>0</v>
      </c>
      <c r="Q115" s="29">
        <v>0</v>
      </c>
      <c r="R115" s="29">
        <v>0</v>
      </c>
      <c r="S115" s="29">
        <v>0</v>
      </c>
      <c r="U115" s="29">
        <f>G115-N115</f>
        <v>0</v>
      </c>
      <c r="V115" s="29">
        <f>H115-O115</f>
        <v>2.1589649916107415E-2</v>
      </c>
      <c r="W115" s="29">
        <f>I115-P115</f>
        <v>0</v>
      </c>
      <c r="X115" s="29">
        <f>J115-Q115</f>
        <v>0</v>
      </c>
      <c r="Y115" s="29">
        <f>K115-R115</f>
        <v>0</v>
      </c>
      <c r="Z115" s="29">
        <f>L115-S115</f>
        <v>0</v>
      </c>
    </row>
    <row r="116" spans="1:26" x14ac:dyDescent="0.2">
      <c r="B116" s="51">
        <v>80</v>
      </c>
      <c r="D116" s="27" t="s">
        <v>128</v>
      </c>
      <c r="E116" s="28" t="s">
        <v>129</v>
      </c>
      <c r="F116" s="24"/>
      <c r="G116" s="29">
        <v>0</v>
      </c>
      <c r="H116" s="29">
        <v>0</v>
      </c>
      <c r="I116" s="29"/>
      <c r="J116" s="29"/>
      <c r="K116" s="29"/>
      <c r="L116" s="29"/>
      <c r="M116" s="65"/>
      <c r="N116" s="29">
        <v>0</v>
      </c>
      <c r="O116" s="29">
        <v>0</v>
      </c>
      <c r="P116" s="29">
        <v>0</v>
      </c>
      <c r="Q116" s="29">
        <v>0</v>
      </c>
      <c r="R116" s="29">
        <v>0</v>
      </c>
      <c r="S116" s="29">
        <v>0</v>
      </c>
      <c r="U116" s="29">
        <f>G116-N116</f>
        <v>0</v>
      </c>
      <c r="V116" s="29">
        <f>H116-O116</f>
        <v>0</v>
      </c>
      <c r="W116" s="29">
        <f>I116-P116</f>
        <v>0</v>
      </c>
      <c r="X116" s="29">
        <f>J116-Q116</f>
        <v>0</v>
      </c>
      <c r="Y116" s="29">
        <f>K116-R116</f>
        <v>0</v>
      </c>
      <c r="Z116" s="29">
        <f>L116-S116</f>
        <v>0</v>
      </c>
    </row>
    <row r="117" spans="1:26" x14ac:dyDescent="0.2">
      <c r="B117" s="51">
        <v>81</v>
      </c>
      <c r="D117" s="27" t="s">
        <v>130</v>
      </c>
      <c r="E117" s="28" t="s">
        <v>131</v>
      </c>
      <c r="F117" s="24"/>
      <c r="G117" s="29">
        <v>0</v>
      </c>
      <c r="H117" s="29">
        <v>0</v>
      </c>
      <c r="I117" s="29"/>
      <c r="J117" s="29"/>
      <c r="K117" s="29"/>
      <c r="L117" s="29"/>
      <c r="M117" s="65"/>
      <c r="N117" s="29">
        <v>0</v>
      </c>
      <c r="O117" s="29">
        <v>0</v>
      </c>
      <c r="P117" s="29">
        <v>0</v>
      </c>
      <c r="Q117" s="29">
        <v>0</v>
      </c>
      <c r="R117" s="29">
        <v>0</v>
      </c>
      <c r="S117" s="29">
        <v>0</v>
      </c>
      <c r="U117" s="29">
        <f>G117-N117</f>
        <v>0</v>
      </c>
      <c r="V117" s="29">
        <f>H117-O117</f>
        <v>0</v>
      </c>
      <c r="W117" s="29">
        <f>I117-P117</f>
        <v>0</v>
      </c>
      <c r="X117" s="29">
        <f>J117-Q117</f>
        <v>0</v>
      </c>
      <c r="Y117" s="29">
        <f>K117-R117</f>
        <v>0</v>
      </c>
      <c r="Z117" s="29">
        <f>L117-S117</f>
        <v>0</v>
      </c>
    </row>
    <row r="118" spans="1:26" x14ac:dyDescent="0.2">
      <c r="B118" s="51">
        <v>82</v>
      </c>
      <c r="D118" s="27" t="s">
        <v>132</v>
      </c>
      <c r="E118" s="28" t="s">
        <v>133</v>
      </c>
      <c r="F118" s="24"/>
      <c r="G118" s="29">
        <v>-5.9566759191284291E-2</v>
      </c>
      <c r="H118" s="29">
        <v>0</v>
      </c>
      <c r="I118" s="29"/>
      <c r="J118" s="29"/>
      <c r="K118" s="29"/>
      <c r="L118" s="29"/>
      <c r="M118" s="65"/>
      <c r="N118" s="29">
        <v>-5.9566759191284291E-2</v>
      </c>
      <c r="O118" s="29">
        <v>0</v>
      </c>
      <c r="P118" s="29">
        <v>0</v>
      </c>
      <c r="Q118" s="29">
        <v>0</v>
      </c>
      <c r="R118" s="29">
        <v>0</v>
      </c>
      <c r="S118" s="29">
        <v>0</v>
      </c>
      <c r="U118" s="29">
        <f>G118-N118</f>
        <v>0</v>
      </c>
      <c r="V118" s="29">
        <f>H118-O118</f>
        <v>0</v>
      </c>
      <c r="W118" s="29">
        <f>I118-P118</f>
        <v>0</v>
      </c>
      <c r="X118" s="29">
        <f>J118-Q118</f>
        <v>0</v>
      </c>
      <c r="Y118" s="29">
        <f>K118-R118</f>
        <v>0</v>
      </c>
      <c r="Z118" s="29">
        <f>L118-S118</f>
        <v>0</v>
      </c>
    </row>
    <row r="119" spans="1:26" x14ac:dyDescent="0.2">
      <c r="A119" s="2"/>
      <c r="B119" s="51">
        <v>83</v>
      </c>
      <c r="C119" s="47"/>
      <c r="D119" s="90" t="s">
        <v>134</v>
      </c>
      <c r="E119" s="89"/>
      <c r="F119" s="43"/>
      <c r="G119" s="83">
        <v>-2.0041070311808307</v>
      </c>
      <c r="H119" s="83">
        <v>2.1589649916107415E-2</v>
      </c>
      <c r="I119" s="83">
        <v>0</v>
      </c>
      <c r="J119" s="83">
        <v>0</v>
      </c>
      <c r="K119" s="83">
        <v>0</v>
      </c>
      <c r="L119" s="83"/>
      <c r="M119" s="65"/>
      <c r="N119" s="83">
        <v>-2.0041070311808307</v>
      </c>
      <c r="O119" s="83">
        <v>0</v>
      </c>
      <c r="P119" s="83">
        <v>0</v>
      </c>
      <c r="Q119" s="83">
        <v>0</v>
      </c>
      <c r="R119" s="83">
        <v>0</v>
      </c>
      <c r="S119" s="83">
        <v>0</v>
      </c>
      <c r="U119" s="83">
        <f>G119-N119</f>
        <v>0</v>
      </c>
      <c r="V119" s="83">
        <f>H119-O119</f>
        <v>2.1589649916107415E-2</v>
      </c>
      <c r="W119" s="83">
        <f>I119-P119</f>
        <v>0</v>
      </c>
      <c r="X119" s="83">
        <f>J119-Q119</f>
        <v>0</v>
      </c>
      <c r="Y119" s="83">
        <f>K119-R119</f>
        <v>0</v>
      </c>
      <c r="Z119" s="83">
        <f>L119-S119</f>
        <v>0</v>
      </c>
    </row>
    <row r="120" spans="1:26" x14ac:dyDescent="0.2">
      <c r="B120" s="55"/>
      <c r="D120" s="23"/>
      <c r="E120" s="24"/>
      <c r="F120" s="24"/>
      <c r="G120" s="25"/>
      <c r="H120" s="25"/>
      <c r="I120" s="25"/>
      <c r="J120" s="25"/>
      <c r="K120" s="25"/>
      <c r="L120" s="25"/>
      <c r="M120" s="65"/>
      <c r="N120" s="25"/>
      <c r="O120" s="25"/>
      <c r="P120" s="25"/>
      <c r="Q120" s="25"/>
      <c r="R120" s="25"/>
      <c r="S120" s="25"/>
      <c r="U120" s="25"/>
      <c r="V120" s="25"/>
      <c r="W120" s="25"/>
      <c r="X120" s="25"/>
      <c r="Y120" s="25"/>
      <c r="Z120" s="25"/>
    </row>
    <row r="121" spans="1:26" ht="15.75" x14ac:dyDescent="0.2">
      <c r="A121" s="31"/>
      <c r="B121" s="51">
        <v>84</v>
      </c>
      <c r="C121" s="32"/>
      <c r="D121" s="90" t="s">
        <v>135</v>
      </c>
      <c r="E121" s="89"/>
      <c r="F121" s="43"/>
      <c r="G121" s="83">
        <v>-33.523001746614007</v>
      </c>
      <c r="H121" s="83">
        <v>3.6924680078966983</v>
      </c>
      <c r="I121" s="83">
        <v>0</v>
      </c>
      <c r="J121" s="83">
        <v>0</v>
      </c>
      <c r="K121" s="83">
        <v>0</v>
      </c>
      <c r="L121" s="83">
        <v>0</v>
      </c>
      <c r="M121" s="65"/>
      <c r="N121" s="83">
        <v>-33.523001746614007</v>
      </c>
      <c r="O121" s="83">
        <v>0</v>
      </c>
      <c r="P121" s="83">
        <v>0</v>
      </c>
      <c r="Q121" s="83">
        <v>0</v>
      </c>
      <c r="R121" s="83">
        <v>0</v>
      </c>
      <c r="S121" s="83">
        <v>0</v>
      </c>
      <c r="U121" s="83">
        <f>G121-N121</f>
        <v>0</v>
      </c>
      <c r="V121" s="83">
        <f>H121-O121</f>
        <v>3.6924680078966983</v>
      </c>
      <c r="W121" s="83">
        <f>I121-P121</f>
        <v>0</v>
      </c>
      <c r="X121" s="83">
        <f>J121-Q121</f>
        <v>0</v>
      </c>
      <c r="Y121" s="83">
        <f>K121-R121</f>
        <v>0</v>
      </c>
      <c r="Z121" s="83">
        <f>L121-S121</f>
        <v>0</v>
      </c>
    </row>
    <row r="122" spans="1:26" x14ac:dyDescent="0.2">
      <c r="A122" s="18"/>
      <c r="B122" s="51">
        <v>85</v>
      </c>
      <c r="C122" s="19"/>
      <c r="D122" s="90" t="s">
        <v>136</v>
      </c>
      <c r="E122" s="89"/>
      <c r="F122" s="43"/>
      <c r="G122" s="83">
        <v>-33.523001746614007</v>
      </c>
      <c r="H122" s="83">
        <v>3.6924680078966983</v>
      </c>
      <c r="I122" s="83">
        <v>-7.1040935203240521</v>
      </c>
      <c r="J122" s="83">
        <v>0</v>
      </c>
      <c r="K122" s="83">
        <v>0</v>
      </c>
      <c r="L122" s="83">
        <v>0</v>
      </c>
      <c r="M122" s="65"/>
      <c r="N122" s="83">
        <v>-33.523001746614007</v>
      </c>
      <c r="O122" s="83">
        <v>-7.7094013803794326</v>
      </c>
      <c r="P122" s="83">
        <v>-14.248206298420406</v>
      </c>
      <c r="Q122" s="83">
        <v>0.85783441667551541</v>
      </c>
      <c r="R122" s="83">
        <v>0.73796678992127385</v>
      </c>
      <c r="S122" s="83">
        <v>0</v>
      </c>
      <c r="U122" s="83">
        <f>G122-N122</f>
        <v>0</v>
      </c>
      <c r="V122" s="83">
        <f>H122-O122</f>
        <v>11.401869388276131</v>
      </c>
      <c r="W122" s="83">
        <f>I122-P122</f>
        <v>7.1441127780963543</v>
      </c>
      <c r="X122" s="83">
        <f>J122-Q122</f>
        <v>-0.85783441667551541</v>
      </c>
      <c r="Y122" s="83">
        <f>K122-R122</f>
        <v>-0.73796678992127385</v>
      </c>
      <c r="Z122" s="83">
        <f>L122-S122</f>
        <v>0</v>
      </c>
    </row>
    <row r="123" spans="1:26" x14ac:dyDescent="0.2">
      <c r="B123" s="55"/>
      <c r="C123" s="44"/>
      <c r="D123" s="44"/>
      <c r="E123" s="44"/>
      <c r="F123" s="44"/>
      <c r="G123" s="60"/>
      <c r="H123" s="60"/>
      <c r="I123" s="60"/>
      <c r="J123" s="60"/>
      <c r="K123" s="60"/>
      <c r="L123" s="60"/>
      <c r="M123" s="65"/>
      <c r="N123" s="60"/>
      <c r="O123" s="60"/>
      <c r="P123" s="60"/>
      <c r="Q123" s="60"/>
      <c r="R123" s="60"/>
      <c r="S123" s="60"/>
      <c r="U123" s="60"/>
      <c r="V123" s="60"/>
      <c r="W123" s="60"/>
      <c r="X123" s="60"/>
      <c r="Y123" s="60"/>
      <c r="Z123" s="60"/>
    </row>
    <row r="124" spans="1:26" ht="18.75" customHeight="1" x14ac:dyDescent="0.2">
      <c r="A124" s="7"/>
      <c r="B124" s="8"/>
      <c r="C124" s="9"/>
      <c r="D124" s="91" t="s">
        <v>137</v>
      </c>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1:26" x14ac:dyDescent="0.2">
      <c r="B125" s="55"/>
      <c r="D125" s="37"/>
      <c r="E125" s="37"/>
      <c r="F125" s="37"/>
      <c r="G125" s="25"/>
      <c r="H125" s="25"/>
      <c r="I125" s="25"/>
      <c r="J125" s="25"/>
      <c r="K125" s="25"/>
      <c r="L125" s="25"/>
      <c r="M125" s="65"/>
      <c r="N125" s="25"/>
      <c r="O125" s="25"/>
      <c r="P125" s="25"/>
      <c r="Q125" s="25"/>
      <c r="R125" s="25"/>
      <c r="S125" s="25"/>
      <c r="U125" s="25"/>
      <c r="V125" s="25"/>
      <c r="W125" s="25"/>
      <c r="X125" s="25"/>
      <c r="Y125" s="25"/>
      <c r="Z125" s="25"/>
    </row>
    <row r="126" spans="1:26" x14ac:dyDescent="0.2">
      <c r="B126" s="51">
        <v>86</v>
      </c>
      <c r="D126" s="66"/>
      <c r="E126" s="67"/>
      <c r="F126" s="24"/>
      <c r="G126" s="68"/>
      <c r="H126" s="68"/>
      <c r="I126" s="68"/>
      <c r="J126" s="68"/>
      <c r="K126" s="68"/>
      <c r="L126" s="68"/>
      <c r="M126" s="65"/>
      <c r="N126" s="68"/>
      <c r="O126" s="68"/>
      <c r="P126" s="68"/>
      <c r="Q126" s="68"/>
      <c r="R126" s="68"/>
      <c r="S126" s="68"/>
      <c r="U126" s="68"/>
      <c r="V126" s="68"/>
      <c r="W126" s="68"/>
      <c r="X126" s="68"/>
      <c r="Y126" s="68"/>
      <c r="Z126" s="68"/>
    </row>
    <row r="127" spans="1:26" x14ac:dyDescent="0.2">
      <c r="B127" s="51">
        <v>87</v>
      </c>
      <c r="D127" s="69"/>
      <c r="E127" s="67"/>
      <c r="F127" s="24"/>
      <c r="G127" s="68"/>
      <c r="H127" s="68"/>
      <c r="I127" s="68"/>
      <c r="J127" s="68"/>
      <c r="K127" s="68"/>
      <c r="L127" s="68"/>
      <c r="M127" s="65"/>
      <c r="N127" s="68"/>
      <c r="O127" s="68"/>
      <c r="P127" s="68"/>
      <c r="Q127" s="68"/>
      <c r="R127" s="68"/>
      <c r="S127" s="68"/>
      <c r="U127" s="68"/>
      <c r="V127" s="68"/>
      <c r="W127" s="68"/>
      <c r="X127" s="68"/>
      <c r="Y127" s="68"/>
      <c r="Z127" s="68"/>
    </row>
    <row r="128" spans="1:26" x14ac:dyDescent="0.2">
      <c r="B128" s="51">
        <v>88</v>
      </c>
      <c r="D128" s="69"/>
      <c r="E128" s="70"/>
      <c r="F128" s="24"/>
      <c r="G128" s="68"/>
      <c r="H128" s="68"/>
      <c r="I128" s="68"/>
      <c r="J128" s="68"/>
      <c r="K128" s="68"/>
      <c r="L128" s="68"/>
      <c r="M128" s="65"/>
      <c r="N128" s="68"/>
      <c r="O128" s="68"/>
      <c r="P128" s="68"/>
      <c r="Q128" s="68"/>
      <c r="R128" s="68"/>
      <c r="S128" s="68"/>
      <c r="U128" s="68"/>
      <c r="V128" s="68"/>
      <c r="W128" s="68"/>
      <c r="X128" s="68"/>
      <c r="Y128" s="68"/>
      <c r="Z128" s="68"/>
    </row>
    <row r="129" spans="1:26" x14ac:dyDescent="0.2">
      <c r="B129" s="51">
        <v>89</v>
      </c>
      <c r="D129" s="69"/>
      <c r="E129" s="70"/>
      <c r="F129" s="24"/>
      <c r="G129" s="68"/>
      <c r="H129" s="68"/>
      <c r="I129" s="68"/>
      <c r="J129" s="68"/>
      <c r="K129" s="68"/>
      <c r="L129" s="68"/>
      <c r="M129" s="65"/>
      <c r="N129" s="68"/>
      <c r="O129" s="68"/>
      <c r="P129" s="68"/>
      <c r="Q129" s="68"/>
      <c r="R129" s="68"/>
      <c r="S129" s="68"/>
      <c r="U129" s="68"/>
      <c r="V129" s="68"/>
      <c r="W129" s="68"/>
      <c r="X129" s="68"/>
      <c r="Y129" s="68"/>
      <c r="Z129" s="68"/>
    </row>
    <row r="130" spans="1:26" x14ac:dyDescent="0.2">
      <c r="B130" s="51">
        <v>90</v>
      </c>
      <c r="D130" s="71"/>
      <c r="E130" s="70"/>
      <c r="F130" s="24"/>
      <c r="G130" s="68"/>
      <c r="H130" s="68"/>
      <c r="I130" s="68"/>
      <c r="J130" s="68"/>
      <c r="K130" s="68"/>
      <c r="L130" s="68"/>
      <c r="M130" s="65"/>
      <c r="N130" s="68"/>
      <c r="O130" s="68"/>
      <c r="P130" s="68"/>
      <c r="Q130" s="68"/>
      <c r="R130" s="68"/>
      <c r="S130" s="68"/>
      <c r="U130" s="68"/>
      <c r="V130" s="68"/>
      <c r="W130" s="68"/>
      <c r="X130" s="68"/>
      <c r="Y130" s="68"/>
      <c r="Z130" s="68"/>
    </row>
    <row r="131" spans="1:26" x14ac:dyDescent="0.2">
      <c r="B131" s="51">
        <v>91</v>
      </c>
      <c r="D131" s="72"/>
      <c r="E131" s="70"/>
      <c r="F131" s="24"/>
      <c r="G131" s="68"/>
      <c r="H131" s="68"/>
      <c r="I131" s="68"/>
      <c r="J131" s="68"/>
      <c r="K131" s="68"/>
      <c r="L131" s="68"/>
      <c r="M131" s="65"/>
      <c r="N131" s="68"/>
      <c r="O131" s="68"/>
      <c r="P131" s="68"/>
      <c r="Q131" s="68"/>
      <c r="R131" s="68"/>
      <c r="S131" s="68"/>
      <c r="U131" s="68"/>
      <c r="V131" s="68"/>
      <c r="W131" s="68"/>
      <c r="X131" s="68"/>
      <c r="Y131" s="68"/>
      <c r="Z131" s="68"/>
    </row>
    <row r="132" spans="1:26" x14ac:dyDescent="0.25">
      <c r="B132" s="55"/>
    </row>
    <row r="133" spans="1:26" x14ac:dyDescent="0.25">
      <c r="B133" s="55"/>
    </row>
    <row r="134" spans="1:26" x14ac:dyDescent="0.25">
      <c r="B134" s="55"/>
    </row>
    <row r="135" spans="1:26" x14ac:dyDescent="0.25">
      <c r="B135" s="55"/>
    </row>
    <row r="136" spans="1:26" x14ac:dyDescent="0.25">
      <c r="B136" s="55"/>
    </row>
    <row r="137" spans="1:26" x14ac:dyDescent="0.25">
      <c r="A137" s="6"/>
      <c r="B137" s="73"/>
      <c r="C137" s="6"/>
      <c r="D137" s="6"/>
      <c r="E137" s="6"/>
      <c r="F137" s="6"/>
    </row>
    <row r="138" spans="1:26" x14ac:dyDescent="0.25">
      <c r="A138" s="6"/>
      <c r="B138" s="73"/>
      <c r="C138" s="6"/>
      <c r="D138" s="6"/>
      <c r="E138" s="6"/>
      <c r="F138" s="6"/>
    </row>
    <row r="139" spans="1:26" x14ac:dyDescent="0.25">
      <c r="A139" s="6"/>
      <c r="B139" s="73"/>
      <c r="C139" s="6"/>
      <c r="D139" s="6"/>
      <c r="E139" s="6"/>
      <c r="F139" s="6"/>
    </row>
    <row r="140" spans="1:26" x14ac:dyDescent="0.25">
      <c r="A140" s="6"/>
      <c r="B140" s="73"/>
      <c r="C140" s="6"/>
      <c r="D140" s="6"/>
      <c r="E140" s="6"/>
      <c r="F140" s="6"/>
    </row>
    <row r="141" spans="1:26" x14ac:dyDescent="0.25">
      <c r="A141" s="6"/>
      <c r="B141" s="73"/>
      <c r="C141" s="6"/>
      <c r="D141" s="6"/>
      <c r="E141" s="6"/>
      <c r="F141" s="6"/>
    </row>
    <row r="142" spans="1:26" x14ac:dyDescent="0.25">
      <c r="A142" s="6"/>
      <c r="B142" s="73"/>
      <c r="C142" s="6"/>
      <c r="D142" s="6"/>
      <c r="E142" s="6"/>
      <c r="F142" s="6"/>
    </row>
    <row r="143" spans="1:26" x14ac:dyDescent="0.25">
      <c r="A143" s="6"/>
      <c r="B143" s="73"/>
      <c r="C143" s="6"/>
      <c r="D143" s="6"/>
      <c r="E143" s="6"/>
      <c r="F143" s="6"/>
    </row>
    <row r="144" spans="1:26" x14ac:dyDescent="0.25">
      <c r="A144" s="6"/>
      <c r="B144" s="73"/>
      <c r="C144" s="6"/>
      <c r="D144" s="6"/>
      <c r="E144" s="6"/>
      <c r="F144" s="6"/>
    </row>
    <row r="145" spans="1:6" x14ac:dyDescent="0.25">
      <c r="A145" s="6"/>
      <c r="B145" s="73"/>
      <c r="C145" s="6"/>
      <c r="D145" s="6"/>
      <c r="E145" s="6"/>
      <c r="F145" s="6"/>
    </row>
    <row r="146" spans="1:6" x14ac:dyDescent="0.25">
      <c r="A146" s="6"/>
      <c r="B146" s="73"/>
      <c r="C146" s="6"/>
      <c r="D146" s="6"/>
      <c r="E146" s="6"/>
      <c r="F146" s="6"/>
    </row>
    <row r="147" spans="1:6" x14ac:dyDescent="0.25">
      <c r="A147" s="6"/>
      <c r="B147" s="73"/>
      <c r="C147" s="6"/>
      <c r="D147" s="6"/>
      <c r="E147" s="6"/>
      <c r="F147" s="6"/>
    </row>
    <row r="148" spans="1:6" x14ac:dyDescent="0.25">
      <c r="A148" s="6"/>
      <c r="B148" s="73"/>
      <c r="C148" s="6"/>
      <c r="D148" s="6"/>
      <c r="E148" s="6"/>
      <c r="F148" s="6"/>
    </row>
    <row r="149" spans="1:6" x14ac:dyDescent="0.25">
      <c r="A149" s="6"/>
      <c r="B149" s="73"/>
      <c r="C149" s="6"/>
      <c r="D149" s="6"/>
      <c r="E149" s="6"/>
      <c r="F149" s="6"/>
    </row>
    <row r="150" spans="1:6" x14ac:dyDescent="0.25">
      <c r="A150" s="6"/>
      <c r="B150" s="73"/>
      <c r="C150" s="6"/>
      <c r="D150" s="6"/>
      <c r="E150" s="6"/>
      <c r="F150" s="6"/>
    </row>
    <row r="151" spans="1:6" x14ac:dyDescent="0.25">
      <c r="A151" s="6"/>
      <c r="B151" s="73"/>
      <c r="C151" s="6"/>
      <c r="D151" s="6"/>
      <c r="E151" s="6"/>
      <c r="F151" s="6"/>
    </row>
    <row r="152" spans="1:6" x14ac:dyDescent="0.25">
      <c r="A152" s="6"/>
      <c r="B152" s="73"/>
      <c r="C152" s="6"/>
      <c r="D152" s="6"/>
      <c r="E152" s="6"/>
      <c r="F152" s="6"/>
    </row>
    <row r="153" spans="1:6" x14ac:dyDescent="0.25">
      <c r="A153" s="6"/>
      <c r="B153" s="73"/>
      <c r="C153" s="6"/>
      <c r="D153" s="6"/>
      <c r="E153" s="6"/>
      <c r="F153" s="6"/>
    </row>
    <row r="154" spans="1:6" x14ac:dyDescent="0.25">
      <c r="A154" s="6"/>
      <c r="B154" s="73"/>
      <c r="C154" s="6"/>
      <c r="D154" s="6"/>
      <c r="E154" s="6"/>
      <c r="F154" s="6"/>
    </row>
    <row r="155" spans="1:6" x14ac:dyDescent="0.25">
      <c r="A155" s="6"/>
      <c r="B155" s="73"/>
      <c r="C155" s="6"/>
      <c r="D155" s="6"/>
      <c r="E155" s="6"/>
      <c r="F155" s="6"/>
    </row>
    <row r="156" spans="1:6" x14ac:dyDescent="0.25">
      <c r="A156" s="6"/>
      <c r="B156" s="73"/>
      <c r="C156" s="6"/>
      <c r="D156" s="6"/>
      <c r="E156" s="6"/>
      <c r="F156" s="6"/>
    </row>
    <row r="157" spans="1:6" x14ac:dyDescent="0.25">
      <c r="A157" s="6"/>
      <c r="B157" s="73"/>
      <c r="C157" s="6"/>
      <c r="D157" s="6"/>
      <c r="E157" s="6"/>
      <c r="F157" s="6"/>
    </row>
    <row r="158" spans="1:6" x14ac:dyDescent="0.25">
      <c r="A158" s="6"/>
      <c r="B158" s="73"/>
      <c r="C158" s="6"/>
      <c r="D158" s="6"/>
      <c r="E158" s="6"/>
      <c r="F158" s="6"/>
    </row>
    <row r="159" spans="1:6" x14ac:dyDescent="0.25">
      <c r="A159" s="6"/>
      <c r="B159" s="73"/>
      <c r="C159" s="6"/>
      <c r="D159" s="6"/>
      <c r="E159" s="6"/>
      <c r="F159" s="6"/>
    </row>
    <row r="160" spans="1:6" x14ac:dyDescent="0.25">
      <c r="A160" s="6"/>
      <c r="B160" s="73"/>
      <c r="C160" s="6"/>
      <c r="D160" s="6"/>
      <c r="E160" s="6"/>
      <c r="F160" s="6"/>
    </row>
    <row r="161" spans="1:6" x14ac:dyDescent="0.25">
      <c r="A161" s="6"/>
      <c r="B161" s="73"/>
      <c r="C161" s="6"/>
      <c r="D161" s="6"/>
      <c r="E161" s="6"/>
      <c r="F161" s="6"/>
    </row>
    <row r="162" spans="1:6" x14ac:dyDescent="0.25">
      <c r="A162" s="6"/>
      <c r="B162" s="73"/>
      <c r="C162" s="6"/>
      <c r="D162" s="6"/>
      <c r="E162" s="6"/>
      <c r="F162" s="6"/>
    </row>
    <row r="163" spans="1:6" x14ac:dyDescent="0.25">
      <c r="A163" s="6"/>
      <c r="B163" s="73"/>
      <c r="C163" s="6"/>
      <c r="D163" s="6"/>
      <c r="E163" s="6"/>
      <c r="F163" s="6"/>
    </row>
    <row r="164" spans="1:6" x14ac:dyDescent="0.25">
      <c r="A164" s="6"/>
      <c r="B164" s="73"/>
      <c r="C164" s="6"/>
      <c r="D164" s="6"/>
      <c r="E164" s="6"/>
      <c r="F164" s="6"/>
    </row>
    <row r="165" spans="1:6" x14ac:dyDescent="0.25">
      <c r="A165" s="6"/>
      <c r="B165" s="73"/>
      <c r="C165" s="6"/>
      <c r="D165" s="6"/>
      <c r="E165" s="6"/>
      <c r="F165" s="6"/>
    </row>
    <row r="166" spans="1:6" x14ac:dyDescent="0.25">
      <c r="A166" s="6"/>
      <c r="B166" s="73"/>
      <c r="C166" s="6"/>
      <c r="D166" s="6"/>
      <c r="E166" s="6"/>
      <c r="F166" s="6"/>
    </row>
    <row r="167" spans="1:6" x14ac:dyDescent="0.25">
      <c r="A167" s="6"/>
      <c r="B167" s="73"/>
      <c r="C167" s="6"/>
      <c r="D167" s="6"/>
      <c r="E167" s="6"/>
      <c r="F167" s="6"/>
    </row>
    <row r="168" spans="1:6" x14ac:dyDescent="0.25">
      <c r="A168" s="6"/>
      <c r="B168" s="73"/>
      <c r="C168" s="6"/>
      <c r="D168" s="6"/>
      <c r="E168" s="6"/>
      <c r="F168" s="6"/>
    </row>
    <row r="169" spans="1:6" x14ac:dyDescent="0.25">
      <c r="A169" s="6"/>
      <c r="B169" s="73"/>
      <c r="C169" s="6"/>
      <c r="D169" s="6"/>
      <c r="E169" s="6"/>
      <c r="F169" s="6"/>
    </row>
    <row r="170" spans="1:6" x14ac:dyDescent="0.25">
      <c r="A170" s="6"/>
      <c r="B170" s="73"/>
      <c r="C170" s="6"/>
      <c r="D170" s="6"/>
      <c r="E170" s="6"/>
      <c r="F170" s="6"/>
    </row>
    <row r="171" spans="1:6" x14ac:dyDescent="0.25">
      <c r="A171" s="6"/>
      <c r="B171" s="73"/>
      <c r="C171" s="6"/>
      <c r="D171" s="6"/>
      <c r="E171" s="6"/>
      <c r="F171" s="6"/>
    </row>
    <row r="172" spans="1:6" x14ac:dyDescent="0.25">
      <c r="A172" s="6"/>
      <c r="B172" s="73"/>
      <c r="C172" s="6"/>
      <c r="D172" s="6"/>
      <c r="E172" s="6"/>
      <c r="F172" s="6"/>
    </row>
    <row r="173" spans="1:6" x14ac:dyDescent="0.25">
      <c r="A173" s="6"/>
      <c r="B173" s="73"/>
      <c r="C173" s="6"/>
      <c r="D173" s="6"/>
      <c r="E173" s="6"/>
      <c r="F173" s="6"/>
    </row>
    <row r="174" spans="1:6" x14ac:dyDescent="0.25">
      <c r="A174" s="6"/>
      <c r="B174" s="73"/>
      <c r="C174" s="6"/>
      <c r="D174" s="6"/>
      <c r="E174" s="6"/>
      <c r="F174" s="6"/>
    </row>
    <row r="175" spans="1:6" x14ac:dyDescent="0.25">
      <c r="A175" s="6"/>
      <c r="B175" s="73"/>
      <c r="C175" s="6"/>
      <c r="D175" s="6"/>
      <c r="E175" s="6"/>
      <c r="F175" s="6"/>
    </row>
    <row r="176" spans="1:6" x14ac:dyDescent="0.25">
      <c r="A176" s="6"/>
      <c r="B176" s="73"/>
      <c r="C176" s="6"/>
      <c r="D176" s="6"/>
      <c r="E176" s="6"/>
      <c r="F176" s="6"/>
    </row>
    <row r="177" spans="1:6" x14ac:dyDescent="0.25">
      <c r="A177" s="6"/>
      <c r="B177" s="73"/>
      <c r="C177" s="6"/>
      <c r="D177" s="6"/>
      <c r="E177" s="6"/>
      <c r="F177" s="6"/>
    </row>
    <row r="178" spans="1:6" x14ac:dyDescent="0.25">
      <c r="A178" s="6"/>
      <c r="B178" s="73"/>
      <c r="C178" s="6"/>
      <c r="D178" s="6"/>
      <c r="E178" s="6"/>
      <c r="F178" s="6"/>
    </row>
    <row r="179" spans="1:6" x14ac:dyDescent="0.25">
      <c r="A179" s="6"/>
      <c r="B179" s="73"/>
      <c r="C179" s="6"/>
      <c r="D179" s="6"/>
      <c r="E179" s="6"/>
      <c r="F179" s="6"/>
    </row>
    <row r="180" spans="1:6" x14ac:dyDescent="0.25">
      <c r="A180" s="6"/>
      <c r="B180" s="73"/>
      <c r="C180" s="6"/>
      <c r="D180" s="6"/>
      <c r="E180" s="6"/>
      <c r="F180" s="6"/>
    </row>
    <row r="181" spans="1:6" x14ac:dyDescent="0.25">
      <c r="A181" s="6"/>
      <c r="B181" s="73"/>
      <c r="C181" s="6"/>
      <c r="D181" s="6"/>
      <c r="E181" s="6"/>
      <c r="F181" s="6"/>
    </row>
    <row r="182" spans="1:6" x14ac:dyDescent="0.25">
      <c r="A182" s="6"/>
      <c r="B182" s="73"/>
      <c r="C182" s="6"/>
      <c r="D182" s="6"/>
      <c r="E182" s="6"/>
      <c r="F182" s="6"/>
    </row>
    <row r="183" spans="1:6" x14ac:dyDescent="0.25">
      <c r="A183" s="6"/>
      <c r="B183" s="6"/>
      <c r="C183" s="6"/>
      <c r="D183" s="6"/>
      <c r="E183" s="6"/>
      <c r="F183" s="6"/>
    </row>
    <row r="184" spans="1:6" x14ac:dyDescent="0.25">
      <c r="A184" s="6"/>
      <c r="B184" s="6"/>
      <c r="C184" s="6"/>
      <c r="D184" s="6"/>
      <c r="E184" s="6"/>
      <c r="F184" s="6"/>
    </row>
    <row r="185" spans="1:6" x14ac:dyDescent="0.25">
      <c r="A185" s="6"/>
      <c r="B185" s="6"/>
      <c r="C185" s="6"/>
      <c r="D185" s="6"/>
      <c r="E185" s="6"/>
      <c r="F185" s="6"/>
    </row>
    <row r="186" spans="1:6" x14ac:dyDescent="0.25">
      <c r="A186" s="6"/>
      <c r="B186" s="6"/>
      <c r="C186" s="6"/>
      <c r="D186" s="6"/>
      <c r="E186" s="6"/>
      <c r="F186" s="6"/>
    </row>
    <row r="187" spans="1:6" x14ac:dyDescent="0.25">
      <c r="A187" s="6"/>
      <c r="B187" s="6"/>
      <c r="C187" s="6"/>
      <c r="D187" s="6"/>
      <c r="E187" s="6"/>
      <c r="F187" s="6"/>
    </row>
    <row r="188" spans="1:6" x14ac:dyDescent="0.25">
      <c r="A188" s="6"/>
      <c r="B188" s="6"/>
      <c r="C188" s="6"/>
      <c r="D188" s="6"/>
      <c r="E188" s="6"/>
      <c r="F188" s="6"/>
    </row>
    <row r="189" spans="1:6" x14ac:dyDescent="0.25">
      <c r="A189" s="6"/>
      <c r="B189" s="6"/>
      <c r="C189" s="6"/>
      <c r="D189" s="6"/>
      <c r="E189" s="6"/>
      <c r="F189" s="6"/>
    </row>
    <row r="190" spans="1:6" x14ac:dyDescent="0.25">
      <c r="A190" s="6"/>
      <c r="B190" s="6"/>
      <c r="C190" s="6"/>
      <c r="D190" s="6"/>
      <c r="E190" s="6"/>
      <c r="F190" s="6"/>
    </row>
    <row r="191" spans="1:6" x14ac:dyDescent="0.25">
      <c r="A191" s="6"/>
      <c r="B191" s="6"/>
      <c r="C191" s="6"/>
      <c r="D191" s="6"/>
      <c r="E191" s="6"/>
      <c r="F191" s="6"/>
    </row>
    <row r="192" spans="1:6" x14ac:dyDescent="0.25">
      <c r="A192" s="6"/>
      <c r="B192" s="6"/>
      <c r="C192" s="6"/>
      <c r="D192" s="6"/>
      <c r="E192" s="6"/>
      <c r="F192" s="6"/>
    </row>
    <row r="193" spans="1:6" x14ac:dyDescent="0.25">
      <c r="A193" s="6"/>
      <c r="B193" s="6"/>
      <c r="C193" s="6"/>
      <c r="D193" s="6"/>
      <c r="E193" s="6"/>
      <c r="F193" s="6"/>
    </row>
    <row r="194" spans="1:6" x14ac:dyDescent="0.25">
      <c r="A194" s="6"/>
      <c r="B194" s="6"/>
      <c r="C194" s="6"/>
      <c r="D194" s="6"/>
      <c r="E194" s="6"/>
      <c r="F194" s="6"/>
    </row>
    <row r="195" spans="1:6" x14ac:dyDescent="0.25">
      <c r="A195" s="6"/>
      <c r="B195" s="6"/>
      <c r="C195" s="6"/>
      <c r="D195" s="6"/>
      <c r="E195" s="6"/>
      <c r="F195" s="6"/>
    </row>
    <row r="196" spans="1:6" x14ac:dyDescent="0.25">
      <c r="A196" s="6"/>
      <c r="B196" s="6"/>
      <c r="C196" s="6"/>
      <c r="D196" s="6"/>
      <c r="E196" s="6"/>
      <c r="F196" s="6"/>
    </row>
    <row r="197" spans="1:6" x14ac:dyDescent="0.25">
      <c r="A197" s="6"/>
      <c r="B197" s="6"/>
      <c r="C197" s="6"/>
      <c r="D197" s="6"/>
      <c r="E197" s="6"/>
      <c r="F197" s="6"/>
    </row>
    <row r="198" spans="1:6" x14ac:dyDescent="0.25">
      <c r="A198" s="6"/>
      <c r="B198" s="6"/>
      <c r="C198" s="6"/>
      <c r="D198" s="6"/>
      <c r="E198" s="6"/>
      <c r="F198" s="6"/>
    </row>
    <row r="199" spans="1:6" x14ac:dyDescent="0.25">
      <c r="A199" s="6"/>
      <c r="B199" s="6"/>
      <c r="C199" s="6"/>
      <c r="D199" s="6"/>
      <c r="E199" s="6"/>
      <c r="F199" s="6"/>
    </row>
    <row r="200" spans="1:6" x14ac:dyDescent="0.25">
      <c r="A200" s="6"/>
      <c r="B200" s="6"/>
      <c r="C200" s="6"/>
      <c r="D200" s="6"/>
      <c r="E200" s="6"/>
      <c r="F200" s="6"/>
    </row>
    <row r="201" spans="1:6" x14ac:dyDescent="0.25">
      <c r="A201" s="6"/>
      <c r="B201" s="6"/>
      <c r="C201" s="6"/>
      <c r="D201" s="6"/>
      <c r="E201" s="6"/>
      <c r="F201" s="6"/>
    </row>
    <row r="202" spans="1:6" x14ac:dyDescent="0.25">
      <c r="A202" s="6"/>
      <c r="B202" s="6"/>
      <c r="C202" s="6"/>
      <c r="D202" s="6"/>
      <c r="E202" s="6"/>
      <c r="F202" s="6"/>
    </row>
    <row r="203" spans="1:6" x14ac:dyDescent="0.25">
      <c r="A203" s="6"/>
      <c r="B203" s="6"/>
      <c r="C203" s="6"/>
      <c r="D203" s="6"/>
      <c r="E203" s="6"/>
      <c r="F203" s="6"/>
    </row>
    <row r="204" spans="1:6" x14ac:dyDescent="0.25">
      <c r="A204" s="6"/>
      <c r="B204" s="6"/>
      <c r="C204" s="6"/>
      <c r="D204" s="6"/>
      <c r="E204" s="6"/>
      <c r="F204" s="6"/>
    </row>
    <row r="205" spans="1:6" x14ac:dyDescent="0.25">
      <c r="A205" s="6"/>
      <c r="B205" s="6"/>
      <c r="C205" s="6"/>
      <c r="D205" s="6"/>
      <c r="E205" s="6"/>
      <c r="F205" s="6"/>
    </row>
    <row r="206" spans="1:6" x14ac:dyDescent="0.25">
      <c r="A206" s="6"/>
      <c r="B206" s="6"/>
      <c r="C206" s="6"/>
      <c r="D206" s="6"/>
      <c r="E206" s="6"/>
      <c r="F206" s="6"/>
    </row>
    <row r="207" spans="1:6" x14ac:dyDescent="0.25">
      <c r="A207" s="6"/>
      <c r="B207" s="6"/>
      <c r="C207" s="6"/>
      <c r="D207" s="6"/>
      <c r="E207" s="6"/>
      <c r="F207" s="6"/>
    </row>
    <row r="208" spans="1:6" x14ac:dyDescent="0.25">
      <c r="A208" s="6"/>
      <c r="B208" s="6"/>
      <c r="C208" s="6"/>
      <c r="D208" s="6"/>
      <c r="E208" s="6"/>
      <c r="F208" s="6"/>
    </row>
    <row r="209" spans="1:6" x14ac:dyDescent="0.25">
      <c r="A209" s="6"/>
      <c r="B209" s="6"/>
      <c r="C209" s="6"/>
      <c r="D209" s="6"/>
      <c r="E209" s="6"/>
      <c r="F209" s="6"/>
    </row>
    <row r="210" spans="1:6" x14ac:dyDescent="0.25">
      <c r="A210" s="6"/>
      <c r="B210" s="6"/>
      <c r="C210" s="6"/>
      <c r="D210" s="6"/>
      <c r="E210" s="6"/>
      <c r="F210" s="6"/>
    </row>
    <row r="211" spans="1:6" x14ac:dyDescent="0.25">
      <c r="A211" s="6"/>
      <c r="B211" s="6"/>
      <c r="C211" s="6"/>
      <c r="D211" s="6"/>
      <c r="E211" s="6"/>
      <c r="F211" s="6"/>
    </row>
    <row r="212" spans="1:6" x14ac:dyDescent="0.25">
      <c r="A212" s="6"/>
      <c r="B212" s="6"/>
      <c r="C212" s="6"/>
      <c r="D212" s="6"/>
      <c r="E212" s="6"/>
      <c r="F212" s="6"/>
    </row>
    <row r="213" spans="1:6" x14ac:dyDescent="0.25">
      <c r="A213" s="6"/>
      <c r="B213" s="6"/>
      <c r="C213" s="6"/>
      <c r="D213" s="6"/>
      <c r="E213" s="6"/>
      <c r="F213" s="6"/>
    </row>
    <row r="214" spans="1:6" x14ac:dyDescent="0.25">
      <c r="A214" s="6"/>
      <c r="B214" s="6"/>
      <c r="C214" s="6"/>
      <c r="D214" s="6"/>
      <c r="E214" s="6"/>
      <c r="F214" s="6"/>
    </row>
    <row r="215" spans="1:6" x14ac:dyDescent="0.25">
      <c r="A215" s="6"/>
      <c r="B215" s="6"/>
      <c r="C215" s="6"/>
      <c r="D215" s="6"/>
      <c r="E215" s="6"/>
      <c r="F215" s="6"/>
    </row>
    <row r="216" spans="1:6" x14ac:dyDescent="0.25">
      <c r="A216" s="6"/>
      <c r="B216" s="6"/>
      <c r="C216" s="6"/>
      <c r="D216" s="6"/>
      <c r="E216" s="6"/>
      <c r="F216" s="6"/>
    </row>
    <row r="217" spans="1:6" x14ac:dyDescent="0.25">
      <c r="A217" s="6"/>
      <c r="B217" s="6"/>
      <c r="C217" s="6"/>
      <c r="D217" s="6"/>
      <c r="E217" s="6"/>
      <c r="F217" s="6"/>
    </row>
  </sheetData>
  <pageMargins left="0.7" right="0.7" top="0.75" bottom="0.75" header="0.3" footer="0.3"/>
  <pageSetup paperSize="8"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MOD186</vt:lpstr>
      <vt:lpstr>Quarterly 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Smitha Coughlan</dc:creator>
  <cp:lastModifiedBy>Smitha Coughlan</cp:lastModifiedBy>
  <dcterms:created xsi:type="dcterms:W3CDTF">2020-09-10T18:31:57Z</dcterms:created>
  <dcterms:modified xsi:type="dcterms:W3CDTF">2021-01-08T10:55:26Z</dcterms:modified>
</cp:coreProperties>
</file>