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00" windowWidth="24020" windowHeight="12380" activeTab="0"/>
  </bookViews>
  <sheets>
    <sheet name="Wales &amp; Wes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<sst xmlns="http://schemas.openxmlformats.org/spreadsheetml/2006/main" count="63" uniqueCount="33">
  <si>
    <t>Directly Connected Loads</t>
  </si>
  <si>
    <t>Connection Probability (based on Supply Points connected per load band on each tier / total sites on load band)</t>
  </si>
  <si>
    <t>LP Supply Points</t>
  </si>
  <si>
    <t>LP Sample Size</t>
  </si>
  <si>
    <t>LP Sample %</t>
  </si>
  <si>
    <t>Connection Probability</t>
  </si>
  <si>
    <t>LTS</t>
  </si>
  <si>
    <t>IP</t>
  </si>
  <si>
    <t>MP</t>
  </si>
  <si>
    <t>LP</t>
  </si>
  <si>
    <t>8. &gt;24"</t>
  </si>
  <si>
    <t>7. &gt;18-24"</t>
  </si>
  <si>
    <t>6. &gt;12-18"</t>
  </si>
  <si>
    <t>5. 10-12"</t>
  </si>
  <si>
    <t>4. 8-9"</t>
  </si>
  <si>
    <t>3. 6-7"</t>
  </si>
  <si>
    <t>2. 4-5"</t>
  </si>
  <si>
    <t>1. &lt;=3"</t>
  </si>
  <si>
    <t>Total</t>
  </si>
  <si>
    <t>0 - 2500            73.2</t>
  </si>
  <si>
    <t>2500 - 5000       146.5</t>
  </si>
  <si>
    <t>5000 - 10000       293.1</t>
  </si>
  <si>
    <t>10000 - 15000       439.6</t>
  </si>
  <si>
    <t>15000 - 20000       586.1</t>
  </si>
  <si>
    <t>20000 - 25000       732.7</t>
  </si>
  <si>
    <t>25000 - 100000    2931</t>
  </si>
  <si>
    <t>100000 - 500000   14654</t>
  </si>
  <si>
    <t>500000 - 2.0m   58614</t>
  </si>
  <si>
    <t>2.0m - 10.0m       293071</t>
  </si>
  <si>
    <t>&gt;10.0m   &gt;293071</t>
  </si>
  <si>
    <t>100% of the population of loads connected to the LTS, IP or MP tiers was analysed</t>
  </si>
  <si>
    <t>CSEPs</t>
  </si>
  <si>
    <t>Wales &amp; West: Connections Sample data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</si>
</sst>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</numFmts>
  <fonts count="2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55" applyFont="1" applyBorder="1">
      <alignment/>
      <protection/>
    </xf>
    <xf numFmtId="0" fontId="0" fillId="0" borderId="0" xfId="55" applyBorder="1">
      <alignment/>
      <protection/>
    </xf>
    <xf numFmtId="3" fontId="0" fillId="0" borderId="0" xfId="55" applyNumberFormat="1" applyBorder="1">
      <alignment/>
      <protection/>
    </xf>
    <xf numFmtId="0" fontId="0" fillId="0" borderId="0" xfId="55" applyFill="1" applyBorder="1">
      <alignment/>
      <protection/>
    </xf>
    <xf numFmtId="0" fontId="0" fillId="0" borderId="0" xfId="0" applyAlignment="1">
      <alignment horizontal="center" wrapText="1"/>
    </xf>
    <xf numFmtId="0" fontId="0" fillId="0" borderId="0" xfId="55" applyFont="1" applyBorder="1" applyAlignment="1">
      <alignment horizontal="center" wrapText="1"/>
      <protection/>
    </xf>
    <xf numFmtId="0" fontId="0" fillId="0" borderId="10" xfId="55" applyBorder="1">
      <alignment/>
      <protection/>
    </xf>
    <xf numFmtId="0" fontId="3" fillId="24" borderId="11" xfId="56" applyFont="1" applyFill="1" applyBorder="1" applyAlignment="1">
      <alignment horizontal="center"/>
      <protection/>
    </xf>
    <xf numFmtId="0" fontId="2" fillId="20" borderId="12" xfId="55" applyFont="1" applyFill="1" applyBorder="1" applyAlignment="1">
      <alignment horizontal="center"/>
      <protection/>
    </xf>
    <xf numFmtId="0" fontId="2" fillId="20" borderId="13" xfId="55" applyFont="1" applyFill="1" applyBorder="1" applyAlignment="1">
      <alignment horizontal="center"/>
      <protection/>
    </xf>
    <xf numFmtId="164" fontId="3" fillId="20" borderId="10" xfId="57" applyNumberFormat="1" applyFont="1" applyFill="1" applyBorder="1" applyAlignment="1">
      <alignment wrapText="1"/>
      <protection/>
    </xf>
    <xf numFmtId="165" fontId="0" fillId="20" borderId="0" xfId="55" applyNumberFormat="1" applyFill="1" applyBorder="1">
      <alignment/>
      <protection/>
    </xf>
    <xf numFmtId="165" fontId="0" fillId="20" borderId="14" xfId="55" applyNumberFormat="1" applyFill="1" applyBorder="1" applyAlignment="1">
      <alignment horizontal="center"/>
      <protection/>
    </xf>
    <xf numFmtId="165" fontId="0" fillId="0" borderId="0" xfId="55" applyNumberFormat="1" applyBorder="1">
      <alignment/>
      <protection/>
    </xf>
    <xf numFmtId="164" fontId="4" fillId="20" borderId="15" xfId="57" applyNumberFormat="1" applyFont="1" applyFill="1" applyBorder="1" applyAlignment="1">
      <alignment wrapText="1"/>
      <protection/>
    </xf>
    <xf numFmtId="165" fontId="2" fillId="20" borderId="16" xfId="55" applyNumberFormat="1" applyFont="1" applyFill="1" applyBorder="1">
      <alignment/>
      <protection/>
    </xf>
    <xf numFmtId="165" fontId="0" fillId="20" borderId="17" xfId="55" applyNumberFormat="1" applyFill="1" applyBorder="1">
      <alignment/>
      <protection/>
    </xf>
    <xf numFmtId="3" fontId="2" fillId="0" borderId="0" xfId="55" applyNumberFormat="1" applyFont="1" applyBorder="1">
      <alignment/>
      <protection/>
    </xf>
    <xf numFmtId="165" fontId="2" fillId="0" borderId="0" xfId="55" applyNumberFormat="1" applyFont="1" applyBorder="1">
      <alignment/>
      <protection/>
    </xf>
    <xf numFmtId="0" fontId="0" fillId="0" borderId="0" xfId="55" applyFont="1" applyBorder="1">
      <alignment/>
      <protection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BC Model 2008" xfId="55"/>
    <cellStyle name="Normal_Consolidated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zoomScalePageLayoutView="0" workbookViewId="0" topLeftCell="A1">
      <selection activeCell="K3" sqref="K3"/>
    </sheetView>
  </sheetViews>
  <sheetFormatPr defaultColWidth="8.8515625" defaultRowHeight="12.75"/>
  <cols>
    <col min="1" max="1" width="2.00390625" style="0" customWidth="1"/>
    <col min="2" max="2" width="24.140625" style="0" customWidth="1"/>
    <col min="3" max="15" width="8.8515625" style="0" customWidth="1"/>
    <col min="16" max="16" width="2.421875" style="0" customWidth="1"/>
  </cols>
  <sheetData>
    <row r="1" spans="2:6" ht="12">
      <c r="B1" s="25" t="s">
        <v>32</v>
      </c>
      <c r="C1" s="25"/>
      <c r="D1" s="25"/>
      <c r="E1" s="25"/>
      <c r="F1" s="25"/>
    </row>
    <row r="3" ht="12">
      <c r="A3" s="1" t="s">
        <v>0</v>
      </c>
    </row>
    <row r="4" spans="1:19" ht="36.75" thickBot="1">
      <c r="A4" s="2" t="s">
        <v>1</v>
      </c>
      <c r="B4" s="3"/>
      <c r="C4" s="4"/>
      <c r="D4" s="4"/>
      <c r="E4" s="4"/>
      <c r="F4" s="4"/>
      <c r="G4" s="4"/>
      <c r="H4" s="3"/>
      <c r="I4" s="3"/>
      <c r="J4" s="3"/>
      <c r="K4" s="3"/>
      <c r="L4" s="3"/>
      <c r="M4" s="3"/>
      <c r="N4" s="3"/>
      <c r="O4" s="5"/>
      <c r="Q4" s="6" t="s">
        <v>2</v>
      </c>
      <c r="R4" s="7" t="s">
        <v>3</v>
      </c>
      <c r="S4" s="7" t="s">
        <v>4</v>
      </c>
    </row>
    <row r="5" spans="1:19" ht="12">
      <c r="A5" s="8"/>
      <c r="B5" s="9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0" t="s">
        <v>14</v>
      </c>
      <c r="L5" s="10" t="s">
        <v>15</v>
      </c>
      <c r="M5" s="10" t="s">
        <v>16</v>
      </c>
      <c r="N5" s="10" t="s">
        <v>17</v>
      </c>
      <c r="O5" s="11" t="s">
        <v>18</v>
      </c>
      <c r="R5" s="3"/>
      <c r="S5" s="3"/>
    </row>
    <row r="6" spans="1:19" ht="12">
      <c r="A6" s="8"/>
      <c r="B6" s="12" t="s">
        <v>19</v>
      </c>
      <c r="C6" s="13">
        <v>0</v>
      </c>
      <c r="D6" s="13">
        <v>0.0006004125470738921</v>
      </c>
      <c r="E6" s="13">
        <v>0.008667273387272974</v>
      </c>
      <c r="F6" s="13">
        <f>SUM(G6:N6)</f>
        <v>0.9907323140656532</v>
      </c>
      <c r="G6" s="13">
        <v>0.0007251400819244856</v>
      </c>
      <c r="H6" s="13">
        <v>0.004829106073456776</v>
      </c>
      <c r="I6" s="13">
        <v>0.024471542337686468</v>
      </c>
      <c r="J6" s="13">
        <v>0.05379799644569535</v>
      </c>
      <c r="K6" s="13">
        <v>0.08094214878876663</v>
      </c>
      <c r="L6" s="13">
        <v>0.18033881159604798</v>
      </c>
      <c r="M6" s="13">
        <v>0.46237314349515796</v>
      </c>
      <c r="N6" s="13">
        <v>0.1832544252469175</v>
      </c>
      <c r="O6" s="14">
        <f>SUM(C6:F6)</f>
        <v>1</v>
      </c>
      <c r="Q6" s="4">
        <v>2384981.9737917343</v>
      </c>
      <c r="R6" s="4">
        <v>464484</v>
      </c>
      <c r="S6" s="15">
        <f aca="true" t="shared" si="0" ref="S6:S17">ROUND(R6,0)/ROUND(Q6,0)</f>
        <v>0.1947536710968888</v>
      </c>
    </row>
    <row r="7" spans="1:19" ht="12">
      <c r="A7" s="8"/>
      <c r="B7" s="12" t="s">
        <v>20</v>
      </c>
      <c r="C7" s="13">
        <v>0</v>
      </c>
      <c r="D7" s="13">
        <v>0.0037161827370924584</v>
      </c>
      <c r="E7" s="13">
        <v>0.047715786344267166</v>
      </c>
      <c r="F7" s="13">
        <f aca="true" t="shared" si="1" ref="F7:F16">SUM(G7:N7)</f>
        <v>0.9485680309186404</v>
      </c>
      <c r="G7" s="13">
        <v>0.0012882766821920523</v>
      </c>
      <c r="H7" s="13">
        <v>0.01248637399663066</v>
      </c>
      <c r="I7" s="13">
        <v>0.06540481617282727</v>
      </c>
      <c r="J7" s="13">
        <v>0.10509364780497474</v>
      </c>
      <c r="K7" s="13">
        <v>0.10786839758200377</v>
      </c>
      <c r="L7" s="13">
        <v>0.18343077990288376</v>
      </c>
      <c r="M7" s="13">
        <v>0.349073431770885</v>
      </c>
      <c r="N7" s="13">
        <v>0.12392230700624318</v>
      </c>
      <c r="O7" s="14">
        <f aca="true" t="shared" si="2" ref="O7:O16">SUM(C7:F7)</f>
        <v>1</v>
      </c>
      <c r="Q7" s="4">
        <v>14521.627985333465</v>
      </c>
      <c r="R7" s="4">
        <v>3728</v>
      </c>
      <c r="S7" s="15">
        <f t="shared" si="0"/>
        <v>0.2567139512463848</v>
      </c>
    </row>
    <row r="8" spans="1:19" ht="12">
      <c r="A8" s="8"/>
      <c r="B8" s="12" t="s">
        <v>21</v>
      </c>
      <c r="C8" s="13">
        <v>0</v>
      </c>
      <c r="D8" s="13">
        <v>0.003885095361431599</v>
      </c>
      <c r="E8" s="13">
        <v>0.07263951024252413</v>
      </c>
      <c r="F8" s="13">
        <f t="shared" si="1"/>
        <v>0.9234753943960443</v>
      </c>
      <c r="G8" s="13">
        <v>0.001648222274546739</v>
      </c>
      <c r="H8" s="13">
        <v>0.014951730633388276</v>
      </c>
      <c r="I8" s="13">
        <v>0.060395573345891226</v>
      </c>
      <c r="J8" s="13">
        <v>0.09806922533553096</v>
      </c>
      <c r="K8" s="13">
        <v>0.11408052743112786</v>
      </c>
      <c r="L8" s="13">
        <v>0.1862491170237815</v>
      </c>
      <c r="M8" s="13">
        <v>0.3199905815870026</v>
      </c>
      <c r="N8" s="13">
        <v>0.12809041676477514</v>
      </c>
      <c r="O8" s="14">
        <f t="shared" si="2"/>
        <v>1</v>
      </c>
      <c r="Q8" s="4">
        <v>6509.578055097716</v>
      </c>
      <c r="R8" s="4">
        <v>1666</v>
      </c>
      <c r="S8" s="15">
        <f t="shared" si="0"/>
        <v>0.25591397849462366</v>
      </c>
    </row>
    <row r="9" spans="1:19" ht="12">
      <c r="A9" s="8"/>
      <c r="B9" s="12" t="s">
        <v>22</v>
      </c>
      <c r="C9" s="13">
        <v>0</v>
      </c>
      <c r="D9" s="13">
        <v>0.006260869565217392</v>
      </c>
      <c r="E9" s="13">
        <v>0.10330434782608695</v>
      </c>
      <c r="F9" s="13">
        <f t="shared" si="1"/>
        <v>0.8904347826086957</v>
      </c>
      <c r="G9" s="13">
        <v>0.003130434782608696</v>
      </c>
      <c r="H9" s="13">
        <v>0.009391304347826089</v>
      </c>
      <c r="I9" s="13">
        <v>0.043478260869565216</v>
      </c>
      <c r="J9" s="13">
        <v>0.07443478260869565</v>
      </c>
      <c r="K9" s="13">
        <v>0.10852173913043478</v>
      </c>
      <c r="L9" s="13">
        <v>0.192</v>
      </c>
      <c r="M9" s="13">
        <v>0.34504347826086956</v>
      </c>
      <c r="N9" s="13">
        <v>0.11443478260869565</v>
      </c>
      <c r="O9" s="14">
        <f t="shared" si="2"/>
        <v>1</v>
      </c>
      <c r="Q9" s="4">
        <v>2200.264347826087</v>
      </c>
      <c r="R9" s="4">
        <v>575</v>
      </c>
      <c r="S9" s="15">
        <f t="shared" si="0"/>
        <v>0.26136363636363635</v>
      </c>
    </row>
    <row r="10" spans="1:19" ht="12">
      <c r="A10" s="8"/>
      <c r="B10" s="12" t="s">
        <v>23</v>
      </c>
      <c r="C10" s="13">
        <v>0</v>
      </c>
      <c r="D10" s="13">
        <v>0.008089607965152458</v>
      </c>
      <c r="E10" s="13">
        <v>0.10952084629744867</v>
      </c>
      <c r="F10" s="13">
        <f t="shared" si="1"/>
        <v>0.8823895457373989</v>
      </c>
      <c r="G10" s="13">
        <v>0.003111387678904792</v>
      </c>
      <c r="H10" s="13">
        <v>0.01431238332296204</v>
      </c>
      <c r="I10" s="13">
        <v>0.04542626011200995</v>
      </c>
      <c r="J10" s="13">
        <v>0.06782825140012445</v>
      </c>
      <c r="K10" s="13">
        <v>0.13254511512134415</v>
      </c>
      <c r="L10" s="13">
        <v>0.16988176726820162</v>
      </c>
      <c r="M10" s="13">
        <v>0.35905413814561293</v>
      </c>
      <c r="N10" s="13">
        <v>0.09023024268823895</v>
      </c>
      <c r="O10" s="14">
        <f t="shared" si="2"/>
        <v>1</v>
      </c>
      <c r="Q10" s="4">
        <v>1234.462974486621</v>
      </c>
      <c r="R10" s="4">
        <v>312</v>
      </c>
      <c r="S10" s="15">
        <f t="shared" si="0"/>
        <v>0.25283630470016205</v>
      </c>
    </row>
    <row r="11" spans="1:19" ht="12">
      <c r="A11" s="8"/>
      <c r="B11" s="12" t="s">
        <v>24</v>
      </c>
      <c r="C11" s="13">
        <v>0</v>
      </c>
      <c r="D11" s="13">
        <v>0.012195121951219513</v>
      </c>
      <c r="E11" s="13">
        <v>0.1209349593495935</v>
      </c>
      <c r="F11" s="13">
        <f t="shared" si="1"/>
        <v>0.866869918699187</v>
      </c>
      <c r="G11" s="13">
        <v>0.009146341463414634</v>
      </c>
      <c r="H11" s="13">
        <v>0.019308943089430895</v>
      </c>
      <c r="I11" s="13">
        <v>0.05691056910569106</v>
      </c>
      <c r="J11" s="13">
        <v>0.10467479674796747</v>
      </c>
      <c r="K11" s="13">
        <v>0.10975609756097562</v>
      </c>
      <c r="L11" s="13">
        <v>0.1717479674796748</v>
      </c>
      <c r="M11" s="13">
        <v>0.30995934959349586</v>
      </c>
      <c r="N11" s="13">
        <v>0.08536585365853659</v>
      </c>
      <c r="O11" s="14">
        <f t="shared" si="2"/>
        <v>1</v>
      </c>
      <c r="Q11" s="4">
        <v>730.7713414634146</v>
      </c>
      <c r="R11" s="4">
        <v>182</v>
      </c>
      <c r="S11" s="15">
        <f t="shared" si="0"/>
        <v>0.24897400820793433</v>
      </c>
    </row>
    <row r="12" spans="1:19" ht="12">
      <c r="A12" s="8"/>
      <c r="B12" s="12" t="s">
        <v>25</v>
      </c>
      <c r="C12" s="13">
        <v>0</v>
      </c>
      <c r="D12" s="13">
        <v>0.02063941723998381</v>
      </c>
      <c r="E12" s="13">
        <v>0.18089842169162282</v>
      </c>
      <c r="F12" s="13">
        <f t="shared" si="1"/>
        <v>0.7984621610683934</v>
      </c>
      <c r="G12" s="13">
        <v>0.005261027923917442</v>
      </c>
      <c r="H12" s="13">
        <v>0.017401861594496155</v>
      </c>
      <c r="I12" s="13">
        <v>0.03966005665722379</v>
      </c>
      <c r="J12" s="13">
        <v>0.09105625252934037</v>
      </c>
      <c r="K12" s="13">
        <v>0.11533791987049777</v>
      </c>
      <c r="L12" s="13">
        <v>0.1772561715904492</v>
      </c>
      <c r="M12" s="13">
        <v>0.3095912585997572</v>
      </c>
      <c r="N12" s="13">
        <v>0.042897612302711455</v>
      </c>
      <c r="O12" s="14">
        <f t="shared" si="2"/>
        <v>1</v>
      </c>
      <c r="Q12" s="4">
        <v>1829.2768110076893</v>
      </c>
      <c r="R12" s="4">
        <v>464</v>
      </c>
      <c r="S12" s="15">
        <f t="shared" si="0"/>
        <v>0.2536905412793876</v>
      </c>
    </row>
    <row r="13" spans="1:19" ht="12">
      <c r="A13" s="8"/>
      <c r="B13" s="12" t="s">
        <v>26</v>
      </c>
      <c r="C13" s="13">
        <v>0</v>
      </c>
      <c r="D13" s="13">
        <v>0.09608540925266904</v>
      </c>
      <c r="E13" s="13">
        <v>0.42526690391459077</v>
      </c>
      <c r="F13" s="13">
        <f t="shared" si="1"/>
        <v>0.4786476868327402</v>
      </c>
      <c r="G13" s="13">
        <v>0</v>
      </c>
      <c r="H13" s="13">
        <v>0</v>
      </c>
      <c r="I13" s="13">
        <v>0.0071174377224199285</v>
      </c>
      <c r="J13" s="13">
        <v>0.06583629893238432</v>
      </c>
      <c r="K13" s="13">
        <v>0.12989323843416373</v>
      </c>
      <c r="L13" s="13">
        <v>0.18861209964412812</v>
      </c>
      <c r="M13" s="13">
        <v>0.0800711743772242</v>
      </c>
      <c r="N13" s="13">
        <v>0.0071174377224199285</v>
      </c>
      <c r="O13" s="14">
        <f t="shared" si="2"/>
        <v>1</v>
      </c>
      <c r="Q13" s="4">
        <v>255.59786476868328</v>
      </c>
      <c r="R13" s="4">
        <v>66</v>
      </c>
      <c r="S13" s="15">
        <f t="shared" si="0"/>
        <v>0.2578125</v>
      </c>
    </row>
    <row r="14" spans="1:19" ht="12">
      <c r="A14" s="8"/>
      <c r="B14" s="12" t="s">
        <v>27</v>
      </c>
      <c r="C14" s="13">
        <v>0</v>
      </c>
      <c r="D14" s="13">
        <v>0.17676631654547087</v>
      </c>
      <c r="E14" s="13">
        <v>0.609569979351827</v>
      </c>
      <c r="F14" s="13">
        <f t="shared" si="1"/>
        <v>0.2136637041027022</v>
      </c>
      <c r="G14" s="13">
        <v>0</v>
      </c>
      <c r="H14" s="13">
        <v>0</v>
      </c>
      <c r="I14" s="13">
        <v>0.04398958613879163</v>
      </c>
      <c r="J14" s="13">
        <v>0.012568453182511893</v>
      </c>
      <c r="K14" s="13">
        <v>0.10054762546009514</v>
      </c>
      <c r="L14" s="13">
        <v>0.012568453182511893</v>
      </c>
      <c r="M14" s="13">
        <v>0.04398958613879163</v>
      </c>
      <c r="N14" s="13">
        <v>0</v>
      </c>
      <c r="O14" s="14">
        <f t="shared" si="2"/>
        <v>1</v>
      </c>
      <c r="Q14" s="4">
        <v>30.126582278481013</v>
      </c>
      <c r="R14" s="4">
        <v>15</v>
      </c>
      <c r="S14" s="15">
        <f t="shared" si="0"/>
        <v>0.5</v>
      </c>
    </row>
    <row r="15" spans="1:19" ht="12">
      <c r="A15" s="8"/>
      <c r="B15" s="12" t="s">
        <v>28</v>
      </c>
      <c r="C15" s="13">
        <v>0.020833333333333332</v>
      </c>
      <c r="D15" s="13">
        <v>0.3125</v>
      </c>
      <c r="E15" s="13">
        <v>0.5550595238095238</v>
      </c>
      <c r="F15" s="13">
        <f t="shared" si="1"/>
        <v>0.11160714285714285</v>
      </c>
      <c r="G15" s="13">
        <v>0</v>
      </c>
      <c r="H15" s="13">
        <v>0</v>
      </c>
      <c r="I15" s="13">
        <v>0.022321428571428572</v>
      </c>
      <c r="J15" s="13">
        <v>0.022321428571428572</v>
      </c>
      <c r="K15" s="13">
        <v>0.022321428571428572</v>
      </c>
      <c r="L15" s="13">
        <v>0</v>
      </c>
      <c r="M15" s="13">
        <v>0.044642857142857144</v>
      </c>
      <c r="N15" s="13">
        <v>0</v>
      </c>
      <c r="O15" s="14">
        <f t="shared" si="2"/>
        <v>1</v>
      </c>
      <c r="Q15" s="4">
        <v>5.357142857142857</v>
      </c>
      <c r="R15" s="4">
        <v>5</v>
      </c>
      <c r="S15" s="15">
        <f t="shared" si="0"/>
        <v>1</v>
      </c>
    </row>
    <row r="16" spans="1:19" ht="12">
      <c r="A16" s="8"/>
      <c r="B16" s="12" t="s">
        <v>29</v>
      </c>
      <c r="C16" s="13">
        <v>0.5454545454545454</v>
      </c>
      <c r="D16" s="13">
        <v>0.45454545454545453</v>
      </c>
      <c r="E16" s="13">
        <v>0</v>
      </c>
      <c r="F16" s="13">
        <f t="shared" si="1"/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4">
        <f t="shared" si="2"/>
        <v>1</v>
      </c>
      <c r="Q16" s="4">
        <v>0</v>
      </c>
      <c r="R16" s="4">
        <v>0</v>
      </c>
      <c r="S16" s="15">
        <v>0</v>
      </c>
    </row>
    <row r="17" spans="1:19" ht="12.75" thickBot="1">
      <c r="A17" s="8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Q17" s="19">
        <f>SUM(Q6:Q16)</f>
        <v>2412299.0368968537</v>
      </c>
      <c r="R17" s="19">
        <f>SUM(R6:R16)</f>
        <v>471497</v>
      </c>
      <c r="S17" s="20">
        <f t="shared" si="0"/>
        <v>0.19545545556334434</v>
      </c>
    </row>
    <row r="19" ht="12">
      <c r="B19" s="21" t="s">
        <v>30</v>
      </c>
    </row>
    <row r="21" ht="12">
      <c r="A21" s="1" t="s">
        <v>31</v>
      </c>
    </row>
    <row r="22" spans="1:19" ht="36.75" thickBot="1">
      <c r="A22" s="2" t="s">
        <v>1</v>
      </c>
      <c r="B22" s="3"/>
      <c r="C22" s="4"/>
      <c r="D22" s="4"/>
      <c r="E22" s="4"/>
      <c r="F22" s="4"/>
      <c r="G22" s="4"/>
      <c r="H22" s="3"/>
      <c r="I22" s="3"/>
      <c r="J22" s="3"/>
      <c r="K22" s="3"/>
      <c r="L22" s="3"/>
      <c r="M22" s="3"/>
      <c r="N22" s="3"/>
      <c r="O22" s="5"/>
      <c r="Q22" s="6" t="s">
        <v>2</v>
      </c>
      <c r="R22" s="7" t="s">
        <v>3</v>
      </c>
      <c r="S22" s="7" t="s">
        <v>4</v>
      </c>
    </row>
    <row r="23" spans="1:15" ht="12">
      <c r="A23" s="8"/>
      <c r="B23" s="9" t="s">
        <v>5</v>
      </c>
      <c r="C23" s="10" t="s">
        <v>6</v>
      </c>
      <c r="D23" s="10" t="s">
        <v>7</v>
      </c>
      <c r="E23" s="10" t="s">
        <v>8</v>
      </c>
      <c r="F23" s="10" t="s">
        <v>9</v>
      </c>
      <c r="G23" s="10" t="s">
        <v>10</v>
      </c>
      <c r="H23" s="10" t="s">
        <v>11</v>
      </c>
      <c r="I23" s="10" t="s">
        <v>12</v>
      </c>
      <c r="J23" s="10" t="s">
        <v>13</v>
      </c>
      <c r="K23" s="10" t="s">
        <v>14</v>
      </c>
      <c r="L23" s="10" t="s">
        <v>15</v>
      </c>
      <c r="M23" s="10" t="s">
        <v>16</v>
      </c>
      <c r="N23" s="10" t="s">
        <v>17</v>
      </c>
      <c r="O23" s="11" t="s">
        <v>18</v>
      </c>
    </row>
    <row r="24" spans="1:19" ht="12">
      <c r="A24" s="8"/>
      <c r="B24" s="12" t="s">
        <v>19</v>
      </c>
      <c r="C24" s="13">
        <v>0</v>
      </c>
      <c r="D24" s="13">
        <v>0</v>
      </c>
      <c r="E24" s="13">
        <v>0</v>
      </c>
      <c r="F24" s="13">
        <f>SUM(G24:N24)</f>
        <v>1</v>
      </c>
      <c r="G24" s="13">
        <v>0</v>
      </c>
      <c r="H24" s="13">
        <v>0.04950495049504951</v>
      </c>
      <c r="I24" s="13">
        <v>0</v>
      </c>
      <c r="J24" s="13">
        <v>0.07920792079207921</v>
      </c>
      <c r="K24" s="13">
        <v>0.0297029702970297</v>
      </c>
      <c r="L24" s="13">
        <v>0.12871287128712872</v>
      </c>
      <c r="M24" s="13">
        <v>0.20792079207920794</v>
      </c>
      <c r="N24" s="13">
        <v>0.504950495049505</v>
      </c>
      <c r="O24" s="14">
        <f aca="true" t="shared" si="3" ref="O24:O34">SUM(C24:F24)</f>
        <v>1</v>
      </c>
      <c r="Q24" s="22">
        <v>159</v>
      </c>
      <c r="R24" s="22">
        <v>38</v>
      </c>
      <c r="S24" s="15">
        <f>ROUND(R24,0)/ROUND(Q24,0)</f>
        <v>0.2389937106918239</v>
      </c>
    </row>
    <row r="25" spans="1:19" ht="12">
      <c r="A25" s="8"/>
      <c r="B25" s="12" t="s">
        <v>20</v>
      </c>
      <c r="C25" s="13">
        <v>0</v>
      </c>
      <c r="D25" s="13">
        <v>0</v>
      </c>
      <c r="E25" s="13">
        <v>0.009302325581395349</v>
      </c>
      <c r="F25" s="13">
        <f aca="true" t="shared" si="4" ref="F25:F34">SUM(G25:N25)</f>
        <v>0.9906976744186047</v>
      </c>
      <c r="G25" s="13">
        <v>0</v>
      </c>
      <c r="H25" s="13">
        <v>0</v>
      </c>
      <c r="I25" s="13">
        <v>0.009302325581395347</v>
      </c>
      <c r="J25" s="13">
        <v>0.044186046511627906</v>
      </c>
      <c r="K25" s="13">
        <v>0.07209302325581396</v>
      </c>
      <c r="L25" s="13">
        <v>0.11627906976744186</v>
      </c>
      <c r="M25" s="13">
        <v>0.17906976744186048</v>
      </c>
      <c r="N25" s="13">
        <v>0.5697674418604651</v>
      </c>
      <c r="O25" s="14">
        <f t="shared" si="3"/>
        <v>1</v>
      </c>
      <c r="Q25" s="22">
        <v>505.25581395348837</v>
      </c>
      <c r="R25" s="22">
        <v>111</v>
      </c>
      <c r="S25" s="15">
        <f aca="true" t="shared" si="5" ref="S25:S32">ROUND(R25,0)/ROUND(Q25,0)</f>
        <v>0.2198019801980198</v>
      </c>
    </row>
    <row r="26" spans="1:19" ht="12">
      <c r="A26" s="8"/>
      <c r="B26" s="12" t="s">
        <v>21</v>
      </c>
      <c r="C26" s="13">
        <v>0</v>
      </c>
      <c r="D26" s="13">
        <v>0.001675041876046901</v>
      </c>
      <c r="E26" s="13">
        <v>0.026800670016750416</v>
      </c>
      <c r="F26" s="13">
        <f t="shared" si="4"/>
        <v>0.9715242881072024</v>
      </c>
      <c r="G26" s="13">
        <v>0</v>
      </c>
      <c r="H26" s="13">
        <v>0.010050251256281404</v>
      </c>
      <c r="I26" s="13">
        <v>0</v>
      </c>
      <c r="J26" s="13">
        <v>0.02177554438860971</v>
      </c>
      <c r="K26" s="13">
        <v>0.03852596314907872</v>
      </c>
      <c r="L26" s="13">
        <v>0.10385259631490784</v>
      </c>
      <c r="M26" s="13">
        <v>0.24288107202680065</v>
      </c>
      <c r="N26" s="13">
        <v>0.5544388609715241</v>
      </c>
      <c r="O26" s="14">
        <f t="shared" si="3"/>
        <v>0.9999999999999997</v>
      </c>
      <c r="Q26" s="22">
        <v>678.1239530988275</v>
      </c>
      <c r="R26" s="22">
        <v>197.6025</v>
      </c>
      <c r="S26" s="15">
        <f t="shared" si="5"/>
        <v>0.2920353982300885</v>
      </c>
    </row>
    <row r="27" spans="1:19" ht="12">
      <c r="A27" s="8"/>
      <c r="B27" s="12" t="s">
        <v>22</v>
      </c>
      <c r="C27" s="13">
        <v>0</v>
      </c>
      <c r="D27" s="13">
        <v>0</v>
      </c>
      <c r="E27" s="13">
        <v>0.030211480362537766</v>
      </c>
      <c r="F27" s="13">
        <f t="shared" si="4"/>
        <v>0.9697885196374623</v>
      </c>
      <c r="G27" s="13">
        <v>0</v>
      </c>
      <c r="H27" s="13">
        <v>0</v>
      </c>
      <c r="I27" s="13">
        <v>0.00906344410876133</v>
      </c>
      <c r="J27" s="13">
        <v>0.027190332326283984</v>
      </c>
      <c r="K27" s="13">
        <v>0.06948640483383685</v>
      </c>
      <c r="L27" s="13">
        <v>0.06948640483383685</v>
      </c>
      <c r="M27" s="13">
        <v>0.3081570996978852</v>
      </c>
      <c r="N27" s="13">
        <v>0.48640483383685806</v>
      </c>
      <c r="O27" s="14">
        <f t="shared" si="3"/>
        <v>1</v>
      </c>
      <c r="Q27" s="22">
        <v>359.7915407854985</v>
      </c>
      <c r="R27" s="22">
        <v>109.9999</v>
      </c>
      <c r="S27" s="15">
        <f t="shared" si="5"/>
        <v>0.3055555555555556</v>
      </c>
    </row>
    <row r="28" spans="1:19" ht="12">
      <c r="A28" s="8"/>
      <c r="B28" s="12" t="s">
        <v>23</v>
      </c>
      <c r="C28" s="13">
        <v>0</v>
      </c>
      <c r="D28" s="13">
        <v>0.008333333333333333</v>
      </c>
      <c r="E28" s="13">
        <v>0.0375</v>
      </c>
      <c r="F28" s="13">
        <f t="shared" si="4"/>
        <v>0.9541666666666668</v>
      </c>
      <c r="G28" s="13">
        <v>0</v>
      </c>
      <c r="H28" s="13">
        <v>0</v>
      </c>
      <c r="I28" s="13">
        <v>0.0125</v>
      </c>
      <c r="J28" s="13">
        <v>0.0125</v>
      </c>
      <c r="K28" s="13">
        <v>0.04166666666666666</v>
      </c>
      <c r="L28" s="13">
        <v>0.125</v>
      </c>
      <c r="M28" s="13">
        <v>0.5291666666666668</v>
      </c>
      <c r="N28" s="13">
        <v>0.23333333333333334</v>
      </c>
      <c r="O28" s="14">
        <f t="shared" si="3"/>
        <v>1.0000000000000002</v>
      </c>
      <c r="Q28" s="22">
        <v>248.08333333333334</v>
      </c>
      <c r="R28" s="22">
        <v>67.9998</v>
      </c>
      <c r="S28" s="15">
        <f t="shared" si="5"/>
        <v>0.27419354838709675</v>
      </c>
    </row>
    <row r="29" spans="1:19" ht="12">
      <c r="A29" s="8"/>
      <c r="B29" s="12" t="s">
        <v>24</v>
      </c>
      <c r="C29" s="13">
        <v>0</v>
      </c>
      <c r="D29" s="13">
        <v>0</v>
      </c>
      <c r="E29" s="13">
        <v>0.02717391304347826</v>
      </c>
      <c r="F29" s="13">
        <f t="shared" si="4"/>
        <v>0.9728260869565217</v>
      </c>
      <c r="G29" s="13">
        <v>0</v>
      </c>
      <c r="H29" s="13">
        <v>0.04347826086956521</v>
      </c>
      <c r="I29" s="13">
        <v>0</v>
      </c>
      <c r="J29" s="13">
        <v>0.016304347826086956</v>
      </c>
      <c r="K29" s="13">
        <v>0.016304347826086956</v>
      </c>
      <c r="L29" s="13">
        <v>0.09782608695652176</v>
      </c>
      <c r="M29" s="13">
        <v>0.657608695652174</v>
      </c>
      <c r="N29" s="13">
        <v>0.14130434782608695</v>
      </c>
      <c r="O29" s="14">
        <f t="shared" si="3"/>
        <v>1</v>
      </c>
      <c r="Q29" s="22">
        <v>184.83695652173913</v>
      </c>
      <c r="R29" s="22">
        <v>67.9999</v>
      </c>
      <c r="S29" s="15">
        <f t="shared" si="5"/>
        <v>0.3675675675675676</v>
      </c>
    </row>
    <row r="30" spans="1:19" ht="12">
      <c r="A30" s="8"/>
      <c r="B30" s="12" t="s">
        <v>25</v>
      </c>
      <c r="C30" s="13">
        <v>0</v>
      </c>
      <c r="D30" s="13">
        <v>0</v>
      </c>
      <c r="E30" s="13">
        <v>0.04562737642585551</v>
      </c>
      <c r="F30" s="13">
        <f t="shared" si="4"/>
        <v>0.9543726235741443</v>
      </c>
      <c r="G30" s="13">
        <v>0</v>
      </c>
      <c r="H30" s="13">
        <v>0</v>
      </c>
      <c r="I30" s="13">
        <v>0.0038022813688212915</v>
      </c>
      <c r="J30" s="13">
        <v>0.025348542458808614</v>
      </c>
      <c r="K30" s="13">
        <v>0.04309252217997464</v>
      </c>
      <c r="L30" s="13">
        <v>0.17617237008871983</v>
      </c>
      <c r="M30" s="13">
        <v>0.6045627376425855</v>
      </c>
      <c r="N30" s="13">
        <v>0.10139416983523446</v>
      </c>
      <c r="O30" s="14">
        <f t="shared" si="3"/>
        <v>0.9999999999999998</v>
      </c>
      <c r="Q30" s="22">
        <v>819.8060836501902</v>
      </c>
      <c r="R30" s="22">
        <v>261.99940000000004</v>
      </c>
      <c r="S30" s="15">
        <f t="shared" si="5"/>
        <v>0.3195121951219512</v>
      </c>
    </row>
    <row r="31" spans="1:19" ht="12">
      <c r="A31" s="8"/>
      <c r="B31" s="12" t="s">
        <v>26</v>
      </c>
      <c r="C31" s="13">
        <v>0</v>
      </c>
      <c r="D31" s="13">
        <v>0.01260857029740255</v>
      </c>
      <c r="E31" s="13">
        <v>0.14261721977662656</v>
      </c>
      <c r="F31" s="13">
        <f t="shared" si="4"/>
        <v>0.844774209925971</v>
      </c>
      <c r="G31" s="13">
        <v>0</v>
      </c>
      <c r="H31" s="13">
        <v>0</v>
      </c>
      <c r="I31" s="13">
        <v>0</v>
      </c>
      <c r="J31" s="13">
        <v>0.07565142178441531</v>
      </c>
      <c r="K31" s="13">
        <v>0.12608570297402552</v>
      </c>
      <c r="L31" s="13">
        <v>0.30260568713766123</v>
      </c>
      <c r="M31" s="13">
        <v>0.3404313980298689</v>
      </c>
      <c r="N31" s="13">
        <v>0</v>
      </c>
      <c r="O31" s="14">
        <f t="shared" si="3"/>
        <v>1</v>
      </c>
      <c r="Q31" s="22">
        <v>218.79652037082644</v>
      </c>
      <c r="R31" s="22">
        <v>66.9868</v>
      </c>
      <c r="S31" s="15">
        <f t="shared" si="5"/>
        <v>0.3059360730593607</v>
      </c>
    </row>
    <row r="32" spans="1:19" ht="12">
      <c r="A32" s="8"/>
      <c r="B32" s="12" t="s">
        <v>27</v>
      </c>
      <c r="C32" s="13">
        <v>0</v>
      </c>
      <c r="D32" s="13">
        <v>0</v>
      </c>
      <c r="E32" s="13">
        <v>0.4285714285714285</v>
      </c>
      <c r="F32" s="13">
        <f t="shared" si="4"/>
        <v>0.5714285714285714</v>
      </c>
      <c r="G32" s="13">
        <v>0</v>
      </c>
      <c r="H32" s="13">
        <v>0</v>
      </c>
      <c r="I32" s="13">
        <v>0</v>
      </c>
      <c r="J32" s="13">
        <v>0.23809523809523808</v>
      </c>
      <c r="K32" s="13">
        <v>0.19047619047619047</v>
      </c>
      <c r="L32" s="13">
        <v>0.047619047619047616</v>
      </c>
      <c r="M32" s="13">
        <v>0.09523809523809523</v>
      </c>
      <c r="N32" s="13">
        <v>0</v>
      </c>
      <c r="O32" s="14">
        <f t="shared" si="3"/>
        <v>0.9999999999999999</v>
      </c>
      <c r="Q32" s="22">
        <v>13.142857142857142</v>
      </c>
      <c r="R32" s="22">
        <v>5.9999</v>
      </c>
      <c r="S32" s="15">
        <f t="shared" si="5"/>
        <v>0.46153846153846156</v>
      </c>
    </row>
    <row r="33" spans="1:19" ht="12">
      <c r="A33" s="8"/>
      <c r="B33" s="12" t="s">
        <v>28</v>
      </c>
      <c r="C33" s="13">
        <v>0</v>
      </c>
      <c r="D33" s="13">
        <v>0.38887407358023046</v>
      </c>
      <c r="E33" s="13">
        <v>0.6111259264197695</v>
      </c>
      <c r="F33" s="13">
        <f t="shared" si="4"/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4">
        <f t="shared" si="3"/>
        <v>1</v>
      </c>
      <c r="Q33" s="22">
        <v>0</v>
      </c>
      <c r="R33" s="22">
        <v>0</v>
      </c>
      <c r="S33" s="15">
        <v>0</v>
      </c>
    </row>
    <row r="34" spans="1:19" ht="12">
      <c r="A34" s="8"/>
      <c r="B34" s="12" t="s">
        <v>29</v>
      </c>
      <c r="C34" s="13">
        <v>0</v>
      </c>
      <c r="D34" s="13">
        <v>0.9577457745774578</v>
      </c>
      <c r="E34" s="13">
        <v>0.04225422542254226</v>
      </c>
      <c r="F34" s="13">
        <f t="shared" si="4"/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4">
        <f t="shared" si="3"/>
        <v>1</v>
      </c>
      <c r="Q34" s="22">
        <v>0</v>
      </c>
      <c r="R34" s="22">
        <v>0</v>
      </c>
      <c r="S34" s="15">
        <v>0</v>
      </c>
    </row>
    <row r="35" spans="1:19" ht="12.75" thickBot="1">
      <c r="A35" s="8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Q35" s="23">
        <f>SUM(Q24:Q34)</f>
        <v>3186.837058856761</v>
      </c>
      <c r="R35" s="23">
        <f>SUM(R24:R34)</f>
        <v>927.5882000000001</v>
      </c>
      <c r="S35" s="20">
        <f>ROUND(R35,0)/ROUND(Q35,0)</f>
        <v>0.29118293065578915</v>
      </c>
    </row>
    <row r="37" spans="2:17" ht="12">
      <c r="B37" s="21" t="s">
        <v>30</v>
      </c>
      <c r="Q37" s="24"/>
    </row>
  </sheetData>
  <sheetProtection/>
  <mergeCells count="1">
    <mergeCell ref="B1:F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steve.armstrong</dc:creator>
  <cp:keywords/>
  <dc:description/>
  <cp:lastModifiedBy>Mike Berrisford</cp:lastModifiedBy>
  <cp:lastPrinted>2010-12-22T10:26:28Z</cp:lastPrinted>
  <dcterms:created xsi:type="dcterms:W3CDTF">2010-12-09T16:22:48Z</dcterms:created>
  <dcterms:modified xsi:type="dcterms:W3CDTF">2010-12-22T11:22:54Z</dcterms:modified>
  <cp:category/>
  <cp:version/>
  <cp:contentType/>
  <cp:contentStatus/>
</cp:coreProperties>
</file>