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darren.dunkley\OneDrive - Cadent Gas Limited\OAD\OAD - UNC\0646r\Review of OAD\"/>
    </mc:Choice>
  </mc:AlternateContent>
  <xr:revisionPtr revIDLastSave="320" documentId="13_ncr:1_{49962C21-223C-44E6-A19E-B4BCC63B5720}" xr6:coauthVersionLast="45" xr6:coauthVersionMax="45" xr10:uidLastSave="{9197463C-9387-42E1-B480-43E6ED685AF8}"/>
  <bookViews>
    <workbookView xWindow="-98" yWindow="-98" windowWidth="20715" windowHeight="13276" activeTab="4" xr2:uid="{00000000-000D-0000-FFFF-FFFF00000000}"/>
  </bookViews>
  <sheets>
    <sheet name="Master" sheetId="1" r:id="rId1"/>
    <sheet name="0683" sheetId="4" r:id="rId2"/>
    <sheet name="Pending Workstreams" sheetId="6" r:id="rId3"/>
    <sheet name="Closed" sheetId="7" r:id="rId4"/>
    <sheet name="Outstanding" sheetId="5" r:id="rId5"/>
    <sheet name="Lessons Learnt" sheetId="8" r:id="rId6"/>
    <sheet name="Validation" sheetId="3" r:id="rId7"/>
  </sheets>
  <definedNames>
    <definedName name="_xlnm._FilterDatabase" localSheetId="1" hidden="1">'0683'!$A$3:$I$32</definedName>
    <definedName name="_xlnm._FilterDatabase" localSheetId="3" hidden="1">Closed!$A$3:$J$26</definedName>
    <definedName name="_xlnm._FilterDatabase" localSheetId="0" hidden="1">Master!$A$3:$I$77</definedName>
    <definedName name="_xlnm._FilterDatabase" localSheetId="4" hidden="1">Outstanding!$A$3:$J$9</definedName>
    <definedName name="_xlnm._FilterDatabase" localSheetId="2" hidden="1">'Pending Workstreams'!$A$3:$J$22</definedName>
    <definedName name="BRAG">Validation!$A$13:$A$17</definedName>
    <definedName name="Category">Validation!$A$1:$A$12</definedName>
    <definedName name="_xlnm.Print_Titles" localSheetId="1">'0683'!$1:$4</definedName>
    <definedName name="_xlnm.Print_Titles" localSheetId="3">Closed!$1:$3</definedName>
    <definedName name="_xlnm.Print_Titles" localSheetId="0">Master!$1:$4</definedName>
    <definedName name="_xlnm.Print_Titles" localSheetId="4">Outstanding!$1:$3</definedName>
    <definedName name="_xlnm.Print_Titles" localSheetId="2">'Pending Workstreams'!$1:$3</definedName>
    <definedName name="Status2">Validation!$A$18:$A$22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0" i="7" l="1"/>
  <c r="T10" i="7"/>
  <c r="S10" i="7"/>
  <c r="R10" i="7"/>
  <c r="W10" i="7" s="1"/>
  <c r="U6" i="7"/>
  <c r="T6" i="7"/>
  <c r="S6" i="7"/>
  <c r="R6" i="7"/>
  <c r="W6" i="7" s="1"/>
  <c r="V10" i="7" l="1"/>
  <c r="V6" i="7"/>
  <c r="U14" i="7"/>
  <c r="T14" i="7"/>
  <c r="S14" i="7"/>
  <c r="R14" i="7"/>
  <c r="W14" i="7" l="1"/>
  <c r="V14" i="7"/>
  <c r="A2" i="8"/>
  <c r="U22" i="7" l="1"/>
  <c r="T22" i="7"/>
  <c r="S22" i="7"/>
  <c r="R22" i="7"/>
  <c r="U21" i="7"/>
  <c r="T21" i="7"/>
  <c r="S21" i="7"/>
  <c r="R21" i="7"/>
  <c r="U20" i="7"/>
  <c r="T20" i="7"/>
  <c r="S20" i="7"/>
  <c r="R20" i="7"/>
  <c r="U19" i="7"/>
  <c r="T19" i="7"/>
  <c r="S19" i="7"/>
  <c r="R19" i="7"/>
  <c r="U18" i="7"/>
  <c r="T18" i="7"/>
  <c r="S18" i="7"/>
  <c r="R18" i="7"/>
  <c r="U17" i="7"/>
  <c r="T17" i="7"/>
  <c r="S17" i="7"/>
  <c r="R17" i="7"/>
  <c r="U16" i="7"/>
  <c r="T16" i="7"/>
  <c r="S16" i="7"/>
  <c r="R16" i="7"/>
  <c r="U15" i="7"/>
  <c r="T15" i="7"/>
  <c r="S15" i="7"/>
  <c r="R15" i="7"/>
  <c r="U13" i="7"/>
  <c r="T13" i="7"/>
  <c r="S13" i="7"/>
  <c r="R13" i="7"/>
  <c r="U12" i="7"/>
  <c r="T12" i="7"/>
  <c r="S12" i="7"/>
  <c r="R12" i="7"/>
  <c r="U11" i="7"/>
  <c r="T11" i="7"/>
  <c r="S11" i="7"/>
  <c r="R11" i="7"/>
  <c r="U9" i="7"/>
  <c r="T9" i="7"/>
  <c r="S9" i="7"/>
  <c r="R9" i="7"/>
  <c r="U8" i="7"/>
  <c r="T8" i="7"/>
  <c r="S8" i="7"/>
  <c r="R8" i="7"/>
  <c r="U7" i="7"/>
  <c r="T7" i="7"/>
  <c r="S7" i="7"/>
  <c r="R7" i="7"/>
  <c r="U5" i="7"/>
  <c r="T5" i="7"/>
  <c r="S5" i="7"/>
  <c r="R5" i="7"/>
  <c r="U4" i="7"/>
  <c r="T4" i="7"/>
  <c r="S4" i="7"/>
  <c r="R4" i="7"/>
  <c r="A2" i="7"/>
  <c r="V4" i="7" l="1"/>
  <c r="V5" i="7"/>
  <c r="V7" i="7"/>
  <c r="V8" i="7"/>
  <c r="V9" i="7"/>
  <c r="V11" i="7"/>
  <c r="V12" i="7"/>
  <c r="V13" i="7"/>
  <c r="V15" i="7"/>
  <c r="V16" i="7"/>
  <c r="V17" i="7"/>
  <c r="V18" i="7"/>
  <c r="V19" i="7"/>
  <c r="V20" i="7"/>
  <c r="V21" i="7"/>
  <c r="V22" i="7"/>
  <c r="W12" i="7"/>
  <c r="W4" i="7"/>
  <c r="W5" i="7"/>
  <c r="W7" i="7"/>
  <c r="W8" i="7"/>
  <c r="W9" i="7"/>
  <c r="W11" i="7"/>
  <c r="W13" i="7"/>
  <c r="W15" i="7"/>
  <c r="W16" i="7"/>
  <c r="W17" i="7"/>
  <c r="W18" i="7"/>
  <c r="W19" i="7"/>
  <c r="W20" i="7"/>
  <c r="W21" i="7"/>
  <c r="W22" i="7"/>
  <c r="U7" i="5"/>
  <c r="T7" i="5"/>
  <c r="S7" i="5"/>
  <c r="R7" i="5"/>
  <c r="U6" i="5"/>
  <c r="T6" i="5"/>
  <c r="S6" i="5"/>
  <c r="R6" i="5"/>
  <c r="U5" i="5"/>
  <c r="T5" i="5"/>
  <c r="S5" i="5"/>
  <c r="R5" i="5"/>
  <c r="R4" i="5"/>
  <c r="S4" i="5"/>
  <c r="T4" i="5"/>
  <c r="U4" i="5"/>
  <c r="V4" i="5" l="1"/>
  <c r="W5" i="5"/>
  <c r="W6" i="5"/>
  <c r="W4" i="5"/>
  <c r="W7" i="5"/>
  <c r="V6" i="5"/>
  <c r="V5" i="5"/>
  <c r="V7" i="5"/>
  <c r="A2" i="6"/>
  <c r="A2" i="5" l="1"/>
  <c r="A2" i="4"/>
</calcChain>
</file>

<file path=xl/sharedStrings.xml><?xml version="1.0" encoding="utf-8"?>
<sst xmlns="http://schemas.openxmlformats.org/spreadsheetml/2006/main" count="1947" uniqueCount="528">
  <si>
    <t>Clause</t>
  </si>
  <si>
    <t>New</t>
  </si>
  <si>
    <t>See A2.1.2</t>
  </si>
  <si>
    <t>A2.1.2</t>
  </si>
  <si>
    <t>A2.1.4</t>
  </si>
  <si>
    <t>A2.2.1.</t>
  </si>
  <si>
    <t>A2.3.1.</t>
  </si>
  <si>
    <t>A3.1.5</t>
  </si>
  <si>
    <t>A3.2.1</t>
  </si>
  <si>
    <t>A4.2.1</t>
  </si>
  <si>
    <t>C2.8</t>
  </si>
  <si>
    <t>C5.1.2(b)</t>
  </si>
  <si>
    <t>Clause needs to be expanded to cover Top Tier COMAH regulations which will cover offtakes within Terminal Sites.</t>
  </si>
  <si>
    <t>Add new clause similar to 2.2.3 (LDZ/LDZ Offtakes)</t>
  </si>
  <si>
    <t xml:space="preserve">Need to consider shared sites where normally a connection (open or closed) does not exist, but a connection is required to enable one operator to inspect its pipelines (i.e. Milwich/Cambridge/Abridge)
</t>
  </si>
  <si>
    <t xml:space="preserve">This section needs to be revised to include closed NTS/LDZ offtakes as well.
</t>
  </si>
  <si>
    <r>
      <t xml:space="preserve">Amend text to: "shall take account of the Site Party's Safety Case, the Access Party(ies)'s Safety Case(s), the SCO Interface Procedure </t>
    </r>
    <r>
      <rPr>
        <strike/>
        <sz val="11"/>
        <color theme="1"/>
        <rFont val="Calibri"/>
        <family val="2"/>
        <scheme val="minor"/>
      </rPr>
      <t>and</t>
    </r>
    <r>
      <rPr>
        <sz val="11"/>
        <color theme="1"/>
        <rFont val="Calibri"/>
        <family val="2"/>
        <scheme val="minor"/>
      </rPr>
      <t xml:space="preserve"> the Site Party's Site Emergency Procedures, and any other relevant statutory requirements such as COMAH regulations.
</t>
    </r>
  </si>
  <si>
    <t>B1.2.2</t>
  </si>
  <si>
    <t>B1.3.1</t>
  </si>
  <si>
    <t>B1.5.2 (c)</t>
  </si>
  <si>
    <t xml:space="preserve">B1.5.3 </t>
  </si>
  <si>
    <t xml:space="preserve">It difficult to adhere to this specific clause due to a timing issue between what happens on site and then ascertaining the relevant information needed for the SA.
</t>
  </si>
  <si>
    <t>B1.6.1 (b)</t>
  </si>
  <si>
    <r>
      <t>Text to be revised to remove '</t>
    </r>
    <r>
      <rPr>
        <i/>
        <sz val="11"/>
        <color rgb="FFFF0000"/>
        <rFont val="Calibri"/>
        <family val="2"/>
        <scheme val="minor"/>
      </rPr>
      <t>buildings</t>
    </r>
    <r>
      <rPr>
        <sz val="11"/>
        <color theme="1"/>
        <rFont val="Calibri"/>
        <family val="2"/>
        <scheme val="minor"/>
      </rPr>
      <t xml:space="preserve">' from (i) and (ii)  as this is covered by connection facilities in B1.6.1 (a)
</t>
    </r>
  </si>
  <si>
    <t>B1.8.3</t>
  </si>
  <si>
    <t xml:space="preserve">The scope of clause B1.8.3(a) needs to be widened to include the impact to maintain gas supply via the offtake, and balancing the operational gas needs of the downstream DNO network. 
</t>
  </si>
  <si>
    <t>B2.1.2</t>
  </si>
  <si>
    <t>B2.2.3(b)</t>
  </si>
  <si>
    <t xml:space="preserve">Clause only focuses on the impact to another party's Connection Facilities at a stated site and does not include any operational aspect of balancing the network requirements or security of supply.
</t>
  </si>
  <si>
    <t xml:space="preserve">Similar to Clause B1.8.3 this only focuses on the impact to another party's Connection Facilities at a stated site and does not include any operational aspect of balancing the network requirements or security of supply.
</t>
  </si>
  <si>
    <t xml:space="preserve">The scope of clause B2.2.3(b) needs to be widened to include the impact to maintain gas supply via the offtake, and balancing the operational gas needs of the downstream DNO network. </t>
  </si>
  <si>
    <t>B2.2.4</t>
  </si>
  <si>
    <t>Include an additional sub clause (f) entitled "Impact to Other Operators on Site"</t>
  </si>
  <si>
    <t>Revise approach to state "as much notice as possible" but the changes need to be based upon the Modification Process (G17/G35/GL5) that all operators follow.  An alternative approach needs to be agreed between the operators.</t>
  </si>
  <si>
    <t>B2.2.5</t>
  </si>
  <si>
    <t xml:space="preserve">In line with the revisions for B2.2.5 the clause needs to be updated to state it should be covered by Section B as Non-routine rather than Maintenance under Section G.
</t>
  </si>
  <si>
    <t>Revise clause depending upon outcome for clause B2.2.5</t>
  </si>
  <si>
    <t>B2.6.1</t>
  </si>
  <si>
    <r>
      <t xml:space="preserve">Clause B2.6.2 to be revised to include sub-clause (d) where the site owner is neither the upstream or downstream party named in the SA.   </t>
    </r>
    <r>
      <rPr>
        <b/>
        <sz val="11"/>
        <color rgb="FFFF0000"/>
        <rFont val="Calibri"/>
        <family val="2"/>
        <scheme val="minor"/>
      </rPr>
      <t>Note:  This will have a significant impact upon the agreements for tri party sites.</t>
    </r>
  </si>
  <si>
    <t>B2.6.4</t>
  </si>
  <si>
    <t>B3.1.1</t>
  </si>
  <si>
    <r>
      <t>Clause states that "</t>
    </r>
    <r>
      <rPr>
        <i/>
        <sz val="11"/>
        <color rgb="FFFF0000"/>
        <rFont val="Calibri"/>
        <family val="2"/>
        <scheme val="minor"/>
      </rPr>
      <t>right to the Site User to retain such Connection Facilities on the Site Owner land</t>
    </r>
    <r>
      <rPr>
        <sz val="11"/>
        <color theme="1"/>
        <rFont val="Calibri"/>
        <family val="2"/>
        <scheme val="minor"/>
      </rPr>
      <t>." as per the date of the SA or following relocation.   The issue here is that this right allows the Site User to leave assets in place even though they are not operational and there are no clauses in OAD that allow the Site Owner to request the removal of redundant assets so it free's up land for other use.</t>
    </r>
  </si>
  <si>
    <t>Revise clause so that it relates to operational assets and non-operational assets of less than 12 months.   An additional clause is then needed to allow the Site Owner to request the removal of any assets that have been non-operational for a period of 12 months or more.</t>
  </si>
  <si>
    <r>
      <t>Revise to '</t>
    </r>
    <r>
      <rPr>
        <i/>
        <sz val="11"/>
        <color rgb="FFFF0000"/>
        <rFont val="Calibri"/>
        <family val="2"/>
        <scheme val="minor"/>
      </rPr>
      <t>An NTS/LDZ Offtake is an Offtake at which gas can flow from the NTS  into an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t>
    </r>
  </si>
  <si>
    <r>
      <t>Revise to '</t>
    </r>
    <r>
      <rPr>
        <i/>
        <sz val="11"/>
        <color rgb="FFFF0000"/>
        <rFont val="Calibri"/>
        <family val="2"/>
        <scheme val="minor"/>
      </rPr>
      <t>An LDZ/LDZ Offtake is an Offtake at which gas can flow from one LDZ into another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 xml:space="preserve">'.
</t>
    </r>
  </si>
  <si>
    <t>Amend text so that 'Closed Offtakes' apply to NTS/LDZ Offtakes also.</t>
  </si>
  <si>
    <r>
      <t xml:space="preserve">Definition:  </t>
    </r>
    <r>
      <rPr>
        <i/>
        <sz val="11"/>
        <color rgb="FFFF0000"/>
        <rFont val="Calibri"/>
        <family val="2"/>
        <scheme val="minor"/>
      </rPr>
      <t>A point of offtake is any connection between the upstream and downstream operators where gas can flow from one operator to the other.</t>
    </r>
    <r>
      <rPr>
        <sz val="11"/>
        <color theme="1"/>
        <rFont val="Calibri"/>
        <family val="2"/>
        <scheme val="minor"/>
      </rPr>
      <t xml:space="preserve">
</t>
    </r>
  </si>
  <si>
    <r>
      <t>No definition for the terms '</t>
    </r>
    <r>
      <rPr>
        <i/>
        <sz val="11"/>
        <color rgb="FFFF0000"/>
        <rFont val="Calibri"/>
        <family val="2"/>
        <scheme val="minor"/>
      </rPr>
      <t>plant, equipment and buildings'</t>
    </r>
  </si>
  <si>
    <t>B1.3.1(a)</t>
  </si>
  <si>
    <r>
      <t>Revise as follows:  "</t>
    </r>
    <r>
      <rPr>
        <i/>
        <sz val="11"/>
        <color rgb="FFFF0000"/>
        <rFont val="Calibri"/>
        <family val="2"/>
        <scheme val="minor"/>
      </rPr>
      <t>subject to paragraph (b), the "Connection Facilities" are all the plant, equipment and buildings installed or to be installed by such Party (as provided in paragraph 2) at the Offtake Site, including (where relevant) Measurement Equipment, NTS Telemetry Facilities, Telemetry Connection Facilities; Daily Read Facilities and Upstream Party connections.</t>
    </r>
    <r>
      <rPr>
        <sz val="11"/>
        <color theme="1"/>
        <rFont val="Calibri"/>
        <family val="2"/>
        <scheme val="minor"/>
      </rPr>
      <t xml:space="preserve">"
</t>
    </r>
  </si>
  <si>
    <t>B3.4.2</t>
  </si>
  <si>
    <t xml:space="preserve">Additional sub clauses needed to include the impact to maintain gas supply via the offtake, and balancing the operational gas needs of the downstream DNO network. </t>
  </si>
  <si>
    <t>B3.4.3</t>
  </si>
  <si>
    <t>Clause focuses on the impacts to buildings only and needs to be expanded to include the impact to connection facilities as well.</t>
  </si>
  <si>
    <r>
      <t>Amend to "</t>
    </r>
    <r>
      <rPr>
        <i/>
        <sz val="11"/>
        <color rgb="FFFF0000"/>
        <rFont val="Calibri"/>
        <family val="2"/>
        <scheme val="minor"/>
      </rPr>
      <t>Where the Site Owner consents to the alteration, relocation or addition of or to Site User's Facilities, the Site Owner shall perform or procure any such minor alterations or works to existing buildings or structures as are referred to in paragraph 3.4.2(d), or its Connection Facilities, the Site User shall reimburse to the Site Owner the costs incurred by the Site Owner in doing so.</t>
    </r>
    <r>
      <rPr>
        <sz val="11"/>
        <color theme="1"/>
        <rFont val="Calibri"/>
        <family val="2"/>
        <scheme val="minor"/>
      </rPr>
      <t xml:space="preserve">"
</t>
    </r>
  </si>
  <si>
    <t>B3.4.4</t>
  </si>
  <si>
    <t>This clause should be expanded for the site user to consider options that will enable greater clarity on asset separation.</t>
  </si>
  <si>
    <r>
      <t>Amend to "</t>
    </r>
    <r>
      <rPr>
        <i/>
        <sz val="11"/>
        <color rgb="FFFF0000"/>
        <rFont val="Calibri"/>
        <family val="2"/>
        <scheme val="minor"/>
      </rPr>
      <t>Notwithstanding paragraph 2.2 and the foregoing provisions of this paragraph 3.4, where the Site User wishes to alter or replace any of the Site User's Facilities, it shall, prior to altering or replacing such Connection Facilities, consider the feasibility of:
a) relocating the Connection Facilities in question onto the Site User's own land
b) consider delivery options that will reduce shared arrangements and to greater clarity on asset separation.</t>
    </r>
    <r>
      <rPr>
        <sz val="11"/>
        <color theme="1"/>
        <rFont val="Calibri"/>
        <family val="2"/>
        <scheme val="minor"/>
      </rPr>
      <t xml:space="preserve">"
</t>
    </r>
  </si>
  <si>
    <t>B3.6</t>
  </si>
  <si>
    <t>New clauses need to be added that allow the Site Owner to request the Site User to remove redundant assets or assets that have been non-operational for more than 12 months.</t>
  </si>
  <si>
    <t>B3.7</t>
  </si>
  <si>
    <t>B3.8</t>
  </si>
  <si>
    <t>Section needs to be over-hauled and detailed the revised  rights due to the developments of the CNI requirements.
This needs to include the process of how access is given and the role of the ARC.</t>
  </si>
  <si>
    <t xml:space="preserve">Section needs to be over-hauled and detailed the revised access rights due to the developments of the CNI requirements.
This needs to include a section on when access/security has been breached by a Site User and the sanctions that a Site owner can impose in such cases.
</t>
  </si>
  <si>
    <t>B4.1.5</t>
  </si>
  <si>
    <t>B5.3.1</t>
  </si>
  <si>
    <t xml:space="preserve">Amend Appendix E Template to ensure Telemetry requirements are captured.
</t>
  </si>
  <si>
    <t xml:space="preserve">Requirement states shared telemetry should be recorded in the SA but this is not covered in Annex B-1 or Annex B-2.
</t>
  </si>
  <si>
    <t>B6</t>
  </si>
  <si>
    <t xml:space="preserve">Similar to B3.6 and B3.7.  Section needs to be over-hauled and detailed the revised access rights due to the developments of the CNI requirements.
This needs to include a section on when access/security has been breached by a Site User and the sanctions that a Site owner can impose in such cases.
</t>
  </si>
  <si>
    <t xml:space="preserve">Access needs to cover when CDM applies as this restricts access during certain specific types of activity.
</t>
  </si>
  <si>
    <t>B6.3.1</t>
  </si>
  <si>
    <t>Appendix</t>
  </si>
  <si>
    <t>Site owner to retain access to CDM areas in cases of emergency</t>
  </si>
  <si>
    <t>N2.1.2(c )</t>
  </si>
  <si>
    <t>Clarity is needed on what this definition means, and these definitions need tieing back to the definitions in Sections A &amp; B for consistency.</t>
  </si>
  <si>
    <t>N3.2.2</t>
  </si>
  <si>
    <r>
      <t>The clause states that "</t>
    </r>
    <r>
      <rPr>
        <i/>
        <sz val="11"/>
        <color theme="1"/>
        <rFont val="Calibri"/>
        <family val="2"/>
        <scheme val="minor"/>
      </rPr>
      <t xml:space="preserve">The Parties to a Supplemental Agreement are required (by certain provision of this Document) to amend
the Supplemental Agreement to reflect and record changes in relation to the Offtake; </t>
    </r>
    <r>
      <rPr>
        <i/>
        <sz val="11"/>
        <color rgb="FFFF0000"/>
        <rFont val="Calibri"/>
        <family val="2"/>
        <scheme val="minor"/>
      </rPr>
      <t xml:space="preserve">and undertake to make such amendments promptly </t>
    </r>
    <r>
      <rPr>
        <i/>
        <sz val="11"/>
        <color theme="1"/>
        <rFont val="Calibri"/>
        <family val="2"/>
        <scheme val="minor"/>
      </rPr>
      <t>and in accordance with this Document</t>
    </r>
    <r>
      <rPr>
        <sz val="11"/>
        <color theme="1"/>
        <rFont val="Calibri"/>
        <family val="2"/>
        <scheme val="minor"/>
      </rPr>
      <t xml:space="preserve">."  and inconsistent with Clause B1.5.3 </t>
    </r>
  </si>
  <si>
    <t xml:space="preserve">Section needs to be over-hauled as the process does not work.  </t>
  </si>
  <si>
    <t>Section N does not contain any clauses outlining that National Grid are the custodians of the Supplemental Agreements.</t>
  </si>
  <si>
    <t>N3.3.1 (a) + (b)</t>
  </si>
  <si>
    <t>N3.3.2</t>
  </si>
  <si>
    <t xml:space="preserve">Clause refers to the executing of the SA following agreed revisions.  </t>
  </si>
  <si>
    <t>No version control for SA's</t>
  </si>
  <si>
    <t>N7</t>
  </si>
  <si>
    <t>Loss and Liability</t>
  </si>
  <si>
    <t>N9.1.1</t>
  </si>
  <si>
    <t xml:space="preserve">The section covers "The “Transmission System Operator to Distribution System Operator Agreement Guidelines”... re the co ordination and management of changes, faults and outages on the information systems and communications network infrastructure.  </t>
  </si>
  <si>
    <t>Additional clause needed that any planned changes, repair of faults and outages need to be reviewed in line the requirements set out under Section B.</t>
  </si>
  <si>
    <t>L2.3.1</t>
  </si>
  <si>
    <t>Process to be revised so that it is linked to Section B where recoverable costs are agreed before an event, and then L2.3.1 is retained for any other issue that has arisen where upfront engagement could not take place.</t>
  </si>
  <si>
    <t xml:space="preserve">Process to be revised so that it is linked to the modification process or before an event occurs. 
</t>
  </si>
  <si>
    <t>B2.2</t>
  </si>
  <si>
    <t>Section M</t>
  </si>
  <si>
    <t>Section G</t>
  </si>
  <si>
    <t>Section L</t>
  </si>
  <si>
    <t>Section N</t>
  </si>
  <si>
    <t>Appendix SA to be revised to the new OAD Pack.</t>
  </si>
  <si>
    <t>Section A</t>
  </si>
  <si>
    <t>Section B</t>
  </si>
  <si>
    <t>Section C</t>
  </si>
  <si>
    <t>G1.2.1</t>
  </si>
  <si>
    <t>For clarity use same text as stated currently in Clause B2.2.3 (b)</t>
  </si>
  <si>
    <r>
      <t>The term "</t>
    </r>
    <r>
      <rPr>
        <i/>
        <sz val="11"/>
        <color rgb="FFFF0000"/>
        <rFont val="Calibri"/>
        <family val="2"/>
        <scheme val="minor"/>
      </rPr>
      <t>affected party</t>
    </r>
    <r>
      <rPr>
        <sz val="11"/>
        <color theme="1"/>
        <rFont val="Calibri"/>
        <family val="2"/>
        <scheme val="minor"/>
      </rPr>
      <t>" requires definition</t>
    </r>
  </si>
  <si>
    <t>Annex G1</t>
  </si>
  <si>
    <t xml:space="preserve">Sub categories to be revised. </t>
  </si>
  <si>
    <t>G2.2.3</t>
  </si>
  <si>
    <t>Revise in line with new sub-categories</t>
  </si>
  <si>
    <t>G2.2.4</t>
  </si>
  <si>
    <t>G2.2.5</t>
  </si>
  <si>
    <t>Remove as not needed</t>
  </si>
  <si>
    <t>G2.2.6 (b)</t>
  </si>
  <si>
    <t>G2.4</t>
  </si>
  <si>
    <t>Remove section as this is covered by the annual process</t>
  </si>
  <si>
    <t>G2.5</t>
  </si>
  <si>
    <t>G2.6</t>
  </si>
  <si>
    <t>Is this section needed as it just increases cost for the DNO's</t>
  </si>
  <si>
    <t>G3.2.3</t>
  </si>
  <si>
    <t>Should NRO's be shared for maintenance that has an impact upon another user?</t>
  </si>
  <si>
    <t>G3.3</t>
  </si>
  <si>
    <t>Remove section as this is covered by the annual process.</t>
  </si>
  <si>
    <t>G3.4</t>
  </si>
  <si>
    <t xml:space="preserve">Redefine urgent maintenance </t>
  </si>
  <si>
    <r>
      <t xml:space="preserve">Redefine to:  </t>
    </r>
    <r>
      <rPr>
        <i/>
        <sz val="11"/>
        <color theme="1"/>
        <rFont val="Calibri"/>
        <family val="2"/>
        <scheme val="minor"/>
      </rPr>
      <t>Any maintenance that has an impact upon another operator that requires urgent addressing that cannot be confirmed ahead of time as part of the maintenance programme timescales or is reactive action where a modification has taken place that should have been notified under Section B.</t>
    </r>
  </si>
  <si>
    <t xml:space="preserve">G3.6.1 </t>
  </si>
  <si>
    <t xml:space="preserve">Do we need to explicitly state that entering into a new agreement for an existing offtake will supercede the previous version of the SA.   This may save having to execute deeds via a legal process to approve the SA's for both parties?
</t>
  </si>
  <si>
    <t>Should the scope of an offtake site be revised to cover all operations at such sites i.e. NTS connections as well as the provision to offtake gas into a LDZ?</t>
  </si>
  <si>
    <r>
      <t xml:space="preserve">Text to be revised so that it clear that an offtake can have:
a) </t>
    </r>
    <r>
      <rPr>
        <sz val="11"/>
        <color rgb="FFFF0000"/>
        <rFont val="Calibri"/>
        <family val="2"/>
        <scheme val="minor"/>
      </rPr>
      <t>multiple offtakes supplying different LDZ's operated by the same network operator</t>
    </r>
    <r>
      <rPr>
        <sz val="11"/>
        <color theme="1"/>
        <rFont val="Calibri"/>
        <family val="2"/>
        <scheme val="minor"/>
      </rPr>
      <t xml:space="preserve">;  and
b) </t>
    </r>
    <r>
      <rPr>
        <sz val="11"/>
        <color rgb="FFFF0000"/>
        <rFont val="Calibri"/>
        <family val="2"/>
        <scheme val="minor"/>
      </rPr>
      <t>multiple offtakes supplying different LDZ's operated by numerous network operators</t>
    </r>
  </si>
  <si>
    <t xml:space="preserve">Where connection facilities are replaced, only the Appendices C and D need to be updated.
</t>
  </si>
  <si>
    <t xml:space="preserve">The new approach for the SA will need to have all relevant information in the SA updated not just the Point of Offtake or Metering information. This is specifically important concerning electrical and telemetry changes which impact currently on Appendix E. 
</t>
  </si>
  <si>
    <t>Another approach is required that allows for a draft SA to be put in place prior to new or altered requirements, and then allows for the finalisation to take place thereafter, but within a reasonable timeframe.</t>
  </si>
  <si>
    <r>
      <t>The current version of the SA's do not '</t>
    </r>
    <r>
      <rPr>
        <i/>
        <sz val="11"/>
        <color rgb="FFFF0000"/>
        <rFont val="Calibri"/>
        <family val="2"/>
        <scheme val="minor"/>
      </rPr>
      <t>specify</t>
    </r>
    <r>
      <rPr>
        <sz val="11"/>
        <color theme="1"/>
        <rFont val="Calibri"/>
        <family val="2"/>
        <scheme val="minor"/>
      </rPr>
      <t xml:space="preserve">' all the Connection Facilities in Appendices C and D. These are also contained within Appendix E.
</t>
    </r>
  </si>
  <si>
    <t xml:space="preserve">The new approach for the SA will need to have all relevant information in the SA updated not just the Point of Offtake or Metering information. This clause to be updated following agreement on the new version of the SA.
</t>
  </si>
  <si>
    <r>
      <t>The section needs a clause to allow the "</t>
    </r>
    <r>
      <rPr>
        <i/>
        <sz val="11"/>
        <color rgb="FFFF0000"/>
        <rFont val="Calibri"/>
        <family val="2"/>
        <scheme val="minor"/>
      </rPr>
      <t>affected party</t>
    </r>
    <r>
      <rPr>
        <sz val="11"/>
        <color theme="1"/>
        <rFont val="Calibri"/>
        <family val="2"/>
        <scheme val="minor"/>
      </rPr>
      <t>" to recover any necessary costs, on and off site, to support the "Modifying Party's" proposed work. This is needed due to the shared arrangements at offtakes that often needs both parties engagement to see the activity through, and the "</t>
    </r>
    <r>
      <rPr>
        <i/>
        <sz val="11"/>
        <color rgb="FFFF0000"/>
        <rFont val="Calibri"/>
        <family val="2"/>
        <scheme val="minor"/>
      </rPr>
      <t>affected party</t>
    </r>
    <r>
      <rPr>
        <sz val="11"/>
        <color theme="1"/>
        <rFont val="Calibri"/>
        <family val="2"/>
        <scheme val="minor"/>
      </rPr>
      <t>" should recover the cost of their support in line with the arrangements in Section L.</t>
    </r>
  </si>
  <si>
    <r>
      <t>It is difficult to comply with '</t>
    </r>
    <r>
      <rPr>
        <i/>
        <sz val="11"/>
        <color rgb="FFFF0000"/>
        <rFont val="Calibri"/>
        <family val="2"/>
        <scheme val="minor"/>
      </rPr>
      <t>The Modifying party shall give each affected party prior written notice, not less than twelve Months or shorter period if parties agree</t>
    </r>
    <r>
      <rPr>
        <sz val="11"/>
        <color theme="1"/>
        <rFont val="Calibri"/>
        <family val="2"/>
        <scheme val="minor"/>
      </rPr>
      <t>', as this does not take account of how networks process change and the information needed for the OAD notice may not be available as the work may still be in the feasibility stage and the full impact to the others operators is not known or cannot be determined at that point.</t>
    </r>
  </si>
  <si>
    <t>The impact arising from the notified work is not a requirement. This should be stated i.e. "loss of electrical power for 1 day" or "2 hours Telemetry outage required'.</t>
  </si>
  <si>
    <t>We need to divorce the Maintenance activity from the Non-routine activity.  Routine maintenance should be shared under Section G and non-routine requirements covered by Section B.   If successful as an approach, this clause will need to be removed.</t>
  </si>
  <si>
    <r>
      <t>"</t>
    </r>
    <r>
      <rPr>
        <i/>
        <sz val="11"/>
        <color rgb="FFFF0000"/>
        <rFont val="Calibri"/>
        <family val="2"/>
        <scheme val="minor"/>
      </rPr>
      <t>Site services at NTS/LDZ offtake shall include the services specified in Part 1 of Annex B-2, and…..may include [those] in Part 2 Annex B-2"</t>
    </r>
    <r>
      <rPr>
        <sz val="11"/>
        <color theme="1"/>
        <rFont val="Calibri"/>
        <family val="2"/>
        <scheme val="minor"/>
      </rPr>
      <t>.   Both Parts need to be reviewed as Electricals should be mandatory but this is only stated in Part 2.</t>
    </r>
  </si>
  <si>
    <t>Propose mandatory site services are:  Cathodic protection; Electricals/Power, Telemetry Arrangements; and Site Security.  All others are non-mandatory or additional.</t>
  </si>
  <si>
    <t xml:space="preserve">This clause focuses on the Removal of Site User Facilities from only a Site User perspective. OAD provides no coverage for Site Owners to request the removal of Site Users assets, especially redundant assets given the right to retain stated in B3.1.1. 
</t>
  </si>
  <si>
    <t xml:space="preserve">Clause needs to be enhanced to reflect what course of action can be taken in the event that the Parties cannot agree on a resolution, or one party is seen not to be addressing the issue. What routes of escalation should be taken i.e. offtake committee etc.....
</t>
  </si>
  <si>
    <t>The clause should be expanded to ensure that the Site Party does not make it over onerous for site access to occur</t>
  </si>
  <si>
    <r>
      <t>include sub-clause "</t>
    </r>
    <r>
      <rPr>
        <sz val="11"/>
        <color rgb="FFFF0000"/>
        <rFont val="Calibri"/>
        <family val="2"/>
        <scheme val="minor"/>
      </rPr>
      <t>c)</t>
    </r>
    <r>
      <rPr>
        <sz val="11"/>
        <color theme="1"/>
        <rFont val="Calibri"/>
        <family val="2"/>
        <scheme val="minor"/>
      </rPr>
      <t xml:space="preserve"> </t>
    </r>
    <r>
      <rPr>
        <i/>
        <sz val="11"/>
        <color rgb="FFFF0000"/>
        <rFont val="Calibri"/>
        <family val="2"/>
        <scheme val="minor"/>
      </rPr>
      <t>shall be no more onerous as respects the personnel of the other Party(ies) (as Access Party(ies)) than in respect of the Site Party's own personnel</t>
    </r>
    <r>
      <rPr>
        <sz val="11"/>
        <color theme="1"/>
        <rFont val="Calibri"/>
        <family val="2"/>
        <scheme val="minor"/>
      </rPr>
      <t xml:space="preserve">".
</t>
    </r>
  </si>
  <si>
    <t xml:space="preserve">Given maintenance is reviewed 6-monthly is there a need to have a process to amend individual requirements as this seems over kill  </t>
  </si>
  <si>
    <t>Again is this section necessary? If maintenance is postponed, it surely rolls over to the next planning cycle?</t>
  </si>
  <si>
    <t xml:space="preserve">This section very much focuses on the flows at offtakes only and not the wider security of supply issues. What happens if parties cannot agree what scenarios would take precedent?
</t>
  </si>
  <si>
    <t>Need to ensure the maintenance section focuses on maintenance and does not include investment related activities as these are covered by Section B</t>
  </si>
  <si>
    <t>Revised details to:
&gt; Offtake Site
&gt; Period to be completed in
&gt; Type of Maintenance (in line with revised sub categories)
&gt; Details (if impact is significant)</t>
  </si>
  <si>
    <t xml:space="preserve">No changes.  R&amp;EA to review
</t>
  </si>
  <si>
    <t>Clauses need to be aligned following the revision on B1.5.3.</t>
  </si>
  <si>
    <t>If would be far better that if a DNO wants to update a SA, they request the latest version from National Grid who provide a copy with tracked changes on it. The DNO updates the information and returns the document to National Grid to review in the timescales agreed. This will be a more efficient process as the information provided could be mis-understood by the National Grid commercial team, which will then lead to delays from having to clarify and explain the updated text.</t>
  </si>
  <si>
    <t>Do we need to amended this clause to add in that once an SA is signed by both parties, this then supercedes the previous version. It is hoped that this will avoid the need to revise the deed for the site and thus reduce the time taken to formally agree a new SA between the parties.</t>
  </si>
  <si>
    <t>Need R&amp;EA (MS) to review</t>
  </si>
  <si>
    <t xml:space="preserve">If National Grid are the custodians of the SA's, then additional requirements are needed i.e. to maintain the integrity of information between SA documents for where there is more than one offtake at a location including tri-party sites. If one document is updated, they should have a duty to inform the other operator highlighting the changes that need to be made. </t>
  </si>
  <si>
    <t xml:space="preserve">Should the SA's include a version control to highlight the history of changes?
</t>
  </si>
  <si>
    <t>Specific Issue</t>
  </si>
  <si>
    <t>Root Cause</t>
  </si>
  <si>
    <t xml:space="preserve">Cadent has two tri-party sites where there is one site owner and two site users located at an offtake.   OAD is currently written in a way that assumes there is only one site owner and one site users, and that gas flows from the NTS into one LDZ.   In reality this is not the case and the definitions need to be update to cover both approaches.
</t>
  </si>
  <si>
    <t xml:space="preserve">Cadent has a specific site where the systems are connected by closed valves and if opened gas could flow.   This site is not covered by a Supplemental Agreement.
</t>
  </si>
  <si>
    <t xml:space="preserve">Cadent has three types of LDZ/LDZ offtakes.  These are:
&gt;  7bar PRS's that are like NTS/LDZ offtakes with multiple feeds
&gt;  Governor Installations (1 feed only)
&gt;  Closed Valves in Public Highways  (1 feed only)
</t>
  </si>
  <si>
    <t>See A2.1.4</t>
  </si>
  <si>
    <t xml:space="preserve">There have been sites identified with NTS that have closed connections.  
</t>
  </si>
  <si>
    <t>The process for updating and signing of a new revised SA now needs to be supported by a Restatement document and Sealing of the Deeds process.</t>
  </si>
  <si>
    <t>See above</t>
  </si>
  <si>
    <t>See G1.2.1</t>
  </si>
  <si>
    <t>There have been occasions where the processes of OAD have been followed that have resulted in a material impact upon Cadent assets or operations by another operator.  Whilst these have been followed up via appropriate channels, we have had one specific issues that has not been resolved adequately that needs to be escalated however, OAD does not really provide what that escalation route ought to be.</t>
  </si>
  <si>
    <t>Maintenance requirements under OAD seems onerous and need to be simplified and fit for purpose.</t>
  </si>
  <si>
    <t xml:space="preserve">Maintenance requirements under OAD seems onerous and need to be simplified and fit for purpose.
</t>
  </si>
  <si>
    <t xml:space="preserve">If the definition for NTS/LDZ offtakes is to be expanded to cover closed offtakes as well, then this clause needs to be amended.
</t>
  </si>
  <si>
    <t>The process for updating an SA document is cumbersome and is based on National Grid making all changes to the documents.  This way is open to mis-interpretation of the information especially if it is not National Grid that has undertaken the work and that it is National Grid's commercial team making the changes rather than the engineering staff.</t>
  </si>
  <si>
    <t>General point.   Should the SA's have version control so that you could see what changes were implemented when and arising from what work.</t>
  </si>
  <si>
    <t>See N3.2.2</t>
  </si>
  <si>
    <r>
      <t xml:space="preserve">Define as follows:
</t>
    </r>
    <r>
      <rPr>
        <sz val="11"/>
        <color rgb="FFFF0000"/>
        <rFont val="Calibri"/>
        <family val="2"/>
        <scheme val="minor"/>
      </rPr>
      <t xml:space="preserve">• </t>
    </r>
    <r>
      <rPr>
        <b/>
        <sz val="11"/>
        <color rgb="FFFF0000"/>
        <rFont val="Calibri"/>
        <family val="2"/>
        <scheme val="minor"/>
      </rPr>
      <t>Plant</t>
    </r>
    <r>
      <rPr>
        <sz val="11"/>
        <color rgb="FFFF0000"/>
        <rFont val="Calibri"/>
        <family val="2"/>
        <scheme val="minor"/>
      </rPr>
      <t xml:space="preserve">   - mechanical assets that form the network pipeline system to allow gas to flow from one party to another
• </t>
    </r>
    <r>
      <rPr>
        <b/>
        <sz val="11"/>
        <color rgb="FFFF0000"/>
        <rFont val="Calibri"/>
        <family val="2"/>
        <scheme val="minor"/>
      </rPr>
      <t xml:space="preserve">Equipment </t>
    </r>
    <r>
      <rPr>
        <sz val="11"/>
        <color rgb="FFFF0000"/>
        <rFont val="Calibri"/>
        <family val="2"/>
        <scheme val="minor"/>
      </rPr>
      <t xml:space="preserve">- secondary support assets that enable an operator to manage the gas flow through its pipeline system or plant.  This would cover E&amp;I, metering and telemetry requirements
• </t>
    </r>
    <r>
      <rPr>
        <b/>
        <sz val="11"/>
        <color rgb="FFFF0000"/>
        <rFont val="Calibri"/>
        <family val="2"/>
        <scheme val="minor"/>
      </rPr>
      <t>Buildings</t>
    </r>
    <r>
      <rPr>
        <sz val="11"/>
        <color rgb="FFFF0000"/>
        <rFont val="Calibri"/>
        <family val="2"/>
        <scheme val="minor"/>
      </rPr>
      <t xml:space="preserve"> - physical buildings/structures on site to house, contain or protect assets (i.e. physical buildings, kiosks and enclosures etc)</t>
    </r>
    <r>
      <rPr>
        <sz val="11"/>
        <color theme="1"/>
        <rFont val="Calibri"/>
        <family val="2"/>
        <scheme val="minor"/>
      </rPr>
      <t xml:space="preserve">
</t>
    </r>
  </si>
  <si>
    <t xml:space="preserve">This arrangement needs to be reconsidered as there are times where the Supplemental Agreement needs to be updated but the change does not necessarily require an OAD notice to be raised.
</t>
  </si>
  <si>
    <t>See Root Cause</t>
  </si>
  <si>
    <t>There have been occasions where an OAD notice has been raised but could not be approved for the window requested due to operations planned downstream on the distribution network.  Had both operations taken place at the same time this would have led to a security of supply issue or put demand at risk.  The security of supply angle does not seem to be covered off by OAD.</t>
  </si>
  <si>
    <t>See Route Cause</t>
  </si>
  <si>
    <t>Alignment required with Section C of OAD</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</si>
  <si>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</si>
  <si>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OAD notices detail the offtake, the work, the reason why and when.   What is missing is the impact to the operator such as a loss of telemetry, power arrangements or site access may be an issue.   By detailing the impact this will assist the other operator in understanding what they may or not may need to consider when reviewing the notice.
</t>
  </si>
  <si>
    <t>B2.3.2 (c)</t>
  </si>
  <si>
    <t>As above</t>
  </si>
  <si>
    <t>Site Services need to be revised to take into account tri-party sites.  Normally there are two SA's in place between the upstream and downstream operators.  However, as the DNO's are normally the site owners, one SA will be between the site owner and site user, and the other SA will be between the site user and site user.   Where an SA is between two site users, the site services are not confirmed by the site owner as they are not a party to the agreement therefore how can two site users agree these services without the site owner.</t>
  </si>
  <si>
    <t>The site services only outline what power is provided to the site user.   Cathodic Protection and Electrical arrangements at offtakes are complex with shared boards and assets found on sites.   These are not detailed anywhere in the SA which can lead to "interference" as ownership and maintenance is not clear.  It recommended that Electricals should be a mandatory site service rather than an optional one as confirmed in Annex B2.</t>
  </si>
  <si>
    <t>Refer to B1.8.3</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</si>
  <si>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</si>
  <si>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Shared telemetry can have several variations.   It could mean the whole telemetry system i.e. RTU, routers, dish, ADSL lines are shared but other instances other assets such as Allen Bradleys/Micrbox Units have also been known to be shared.    Given that the telemetry system contain key assets in obtaining information from site and for the telemetry owner to provide data back to the upstream party, this should have greater emphasis in the site services section as to what is meant by shared.  </t>
  </si>
  <si>
    <r>
      <t>Offtake Definition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does not cater for tri-party sites</t>
    </r>
  </si>
  <si>
    <r>
      <t>Amend definition to "</t>
    </r>
    <r>
      <rPr>
        <i/>
        <sz val="11"/>
        <color rgb="FFFF0000"/>
        <rFont val="Calibri"/>
        <family val="2"/>
        <scheme val="minor"/>
      </rPr>
      <t>one or more Individual Offtakes Points, located at each site, at each of which gas can flow into the same LDZ; or multiple Individual Offtakes Points, owned by different operators, on which gas flows into separate LDZ's</t>
    </r>
    <r>
      <rPr>
        <sz val="11"/>
        <color theme="1"/>
        <rFont val="Calibri"/>
        <family val="2"/>
        <scheme val="minor"/>
      </rPr>
      <t xml:space="preserve">".   This will cater for tri-party sites
This may impact upon A2.3.1 also.
</t>
    </r>
  </si>
  <si>
    <r>
      <t>Offtake Definition '</t>
    </r>
    <r>
      <rPr>
        <i/>
        <sz val="11"/>
        <color rgb="FFFF0000"/>
        <rFont val="Calibri"/>
        <family val="2"/>
        <scheme val="minor"/>
      </rPr>
      <t>An NTS/LDZ Offtake is an Offtake at which gas can flow from the NTS  into an LDZ</t>
    </r>
    <r>
      <rPr>
        <b/>
        <i/>
        <sz val="11"/>
        <color theme="1"/>
        <rFont val="Calibri"/>
        <family val="2"/>
        <scheme val="minor"/>
      </rPr>
      <t>'</t>
    </r>
    <r>
      <rPr>
        <sz val="11"/>
        <color theme="1"/>
        <rFont val="Calibri"/>
        <family val="2"/>
        <scheme val="minor"/>
      </rPr>
      <t xml:space="preserve"> is too vague.
</t>
    </r>
  </si>
  <si>
    <t xml:space="preserve">Offtake Definition does not allow for closed NTS/LDZ offtakes that have the potential to flow gas.
</t>
  </si>
  <si>
    <t>LDZ Definition needs to mirror revised offtake definition</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</si>
  <si>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</si>
  <si>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r>
      <t>No definition for the term '</t>
    </r>
    <r>
      <rPr>
        <i/>
        <sz val="11"/>
        <color rgb="FFFF0000"/>
        <rFont val="Calibri"/>
        <family val="2"/>
        <scheme val="minor"/>
      </rPr>
      <t>Point of Offtake</t>
    </r>
    <r>
      <rPr>
        <sz val="11"/>
        <color theme="1"/>
        <rFont val="Calibri"/>
        <family val="2"/>
        <scheme val="minor"/>
      </rPr>
      <t>'.</t>
    </r>
  </si>
  <si>
    <t xml:space="preserve">Offtake sites are governed by OAD but due to the current offtake definition in Clause A2.1.4 it only covers where gas flows from the NTS to a LDZ.   Cadent have a number of offtake sites where a connection back onto the NTS is required to facilitate pipeline inspections that only occur one every 10-15 years.
</t>
  </si>
  <si>
    <t>See A2.1.1 and clarity around definitions</t>
  </si>
  <si>
    <r>
      <t>Clause does not align to the offtake definition stated in A2.1.2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xml:space="preserve">." and does not cover sites such as Alrewas, Audley, Ross and Winkfield
</t>
    </r>
  </si>
  <si>
    <t>Definition of Connections Facilities to be expanded to include upstream party connections.</t>
  </si>
  <si>
    <t>It is difficult for all operators to comply with agreeing the SA before the changes go live on site due to the way work is executed, and the policy and procedures the industry works to for then collecting the required asset data and drawings.</t>
  </si>
  <si>
    <t xml:space="preserve">Site owner does not own all buildings (i.e. buildings, kiosks, enclosures) at an offtake site.  Some may even be owned by a 3rd Party i.e. telecommunication masks.
</t>
  </si>
  <si>
    <t xml:space="preserve">In Section G, operators need to share maintenance plans.  This is a consolidated list of routine and non-routine activity.  Whilst non-routine activity should be known in advance, it is difficult to say when this will happen in the year, and some activity is re-active which you cannot capture via the annual process.
</t>
  </si>
  <si>
    <t>Revise the Maintenance requirements under Section G so that they are fit for purpose and consistent across all operators.</t>
  </si>
  <si>
    <r>
      <t>The "</t>
    </r>
    <r>
      <rPr>
        <i/>
        <sz val="11"/>
        <color rgb="FFFF0000"/>
        <rFont val="Calibri"/>
        <family val="2"/>
        <scheme val="minor"/>
      </rPr>
      <t>Services Party</t>
    </r>
    <r>
      <rPr>
        <sz val="11"/>
        <color theme="1"/>
        <rFont val="Calibri"/>
        <family val="2"/>
        <scheme val="minor"/>
      </rPr>
      <t>" can be a third operator who is the site owner but not a party to the Supplemental Agreement because this is between the upstream and downstream party only - as in the case at Ross-on-Wye and Winkfield (i.e. tri-partite sites)</t>
    </r>
  </si>
  <si>
    <t>Clause B2.6.1 to be revised to state that the "Services Party" must be named in the Supplemental Agreement who is recognised as the Site Owner and has a presence on site.</t>
  </si>
  <si>
    <t xml:space="preserve">This clause implies that the Site Owner can refuse consent to modifications if it falls in the scenarios listed in sub-clauses a-f.   These sub clauses focus on the impacts to the physical site and do not take into account security of supply or balancing of the network issues. </t>
  </si>
  <si>
    <t xml:space="preserve">For offtakes that are in the boundary of a National Grid terminal site, COMAH regulations have a significant issue upon site access and site safety.  These regulations cause additional requirements that need to be complied with above and beyond those requirements for normal offtakes.   This should be recognised within the code to make it explicit and clear.
</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</si>
  <si>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</si>
  <si>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t xml:space="preserve">Revise to:
Routine or non-routine maintenance that has an:
&gt;  Impact to gas flow by either party
&gt;  Impact on electrical arrangements by either party 
&gt;  Impact to shared telemetry arrangements by either party
&gt;  Impact to key measurement equipment i.e. P1 pressure transmitters or DNO Metering systems
&gt;  Impact to Cathodic Protection systems
&gt;  Impact to any of the above where testing information needs to be passed to the Site Owner in order to maintain site compliance
</t>
  </si>
  <si>
    <t>For any Flow Maintenance Days to be agreed this needs to be undertaken in consultation with the DNO taking into account security of supply and balancing of the network demand.</t>
  </si>
  <si>
    <t>Minimum details to be revised as it is difficult for Cadent to provide, due to the way that it plans its maintenance activities</t>
  </si>
  <si>
    <t xml:space="preserve">Cost recovery is becoming more an issue for operators as they seek to recover costs to support another operators activities on site.  The cost recovery process should be agreed upfront rather than just submitting an invoice and cost recovery arising from "interference" also needs to be articulated.
</t>
  </si>
  <si>
    <r>
      <t>The definition here states "</t>
    </r>
    <r>
      <rPr>
        <i/>
        <sz val="11"/>
        <color rgb="FFFF0000"/>
        <rFont val="Calibri"/>
        <family val="2"/>
        <scheme val="minor"/>
      </rPr>
      <t>A reference in this Document to a Party shall be construed as a reference...... (c) in the context of an Offtake Site, to a Party whose System is connected to another System at an Offtake located at that Offtake Site.</t>
    </r>
    <r>
      <rPr>
        <sz val="11"/>
        <color theme="1"/>
        <rFont val="Calibri"/>
        <family val="2"/>
        <scheme val="minor"/>
      </rPr>
      <t xml:space="preserve">".  
</t>
    </r>
  </si>
  <si>
    <t>There have been occasions for tri-party sites where one SA has been updated between the Site Owner and site user, but the changes have not been mirrored across to the other SA in place between the site user and site user.   This is critical as issues such as there are data items that are common between the two SA's in place, such as access, security, cathodic protection, utilities supply and drawings i.e. GA and HAZ resulting in mis-match of data between the two SA's.</t>
  </si>
  <si>
    <t>This clause needs to be linked back to 'material' impact in Section B for modifications.   We have experienced outages in the past to telemetry systems at offtakes which has resulted in a loss of control of the site, albeit for a short period of time, without an OAD notice being raised to cover the activity.  When challenged this N9.1.1 was used as justification whereas it was felt that the planned change and outage should have been notified via an OAD notice under Section B.</t>
  </si>
  <si>
    <t xml:space="preserve">Current Supplementals do not document all the connection facilities on site as per Section B of OAD.   Specifically, whilst the mechanical drawing is in include the SA, there is no mention of the electrical assets on site which often can be shared and therefore lead to confusion on who owns them and thus maintains them.   The SA should cover asset ownership plus the other relevant information needed for commercial purposes in managing the conveyance of gas from one operator to another. 
</t>
  </si>
  <si>
    <t>CNI</t>
  </si>
  <si>
    <t>Redundant Assets</t>
  </si>
  <si>
    <t>SA Template</t>
  </si>
  <si>
    <t>Tri-Partate SA</t>
  </si>
  <si>
    <t>Definition Update</t>
  </si>
  <si>
    <t>Shared Sites</t>
  </si>
  <si>
    <t>Category</t>
  </si>
  <si>
    <t>Proposed Change (CGL)</t>
  </si>
  <si>
    <t>Network Operator Comments</t>
  </si>
  <si>
    <t>Current Status</t>
  </si>
  <si>
    <t>Action Required</t>
  </si>
  <si>
    <t>Drawings</t>
  </si>
  <si>
    <t>Process</t>
  </si>
  <si>
    <t>Code Update</t>
  </si>
  <si>
    <t>Maintenance</t>
  </si>
  <si>
    <t>Issues concerning Site User Redundant Assets at offtakes</t>
  </si>
  <si>
    <t>Structure and content for revised Supplemental Agreement Appendices</t>
  </si>
  <si>
    <t>Sites not covered by OAD but where two operators have assets at a same site</t>
  </si>
  <si>
    <t>Amendment to the SA's to cover offtake sites where three network operators are present</t>
  </si>
  <si>
    <t>Review of Maintenance Sharing Arrangements</t>
  </si>
  <si>
    <t>CNI sites</t>
  </si>
  <si>
    <t>Review, revise, append existing UNC code to provide clarity concerning existing definitions</t>
  </si>
  <si>
    <t>Review and agreement on industry drawing process for updating Site Owner drawings</t>
  </si>
  <si>
    <t>Review existing arrangements to revise or clarify supporting process for updating Supplemental Agreements</t>
  </si>
  <si>
    <t>Review UNC to enhance, revise or widen specific clauses</t>
  </si>
  <si>
    <t>Other</t>
  </si>
  <si>
    <t>B</t>
  </si>
  <si>
    <t>A</t>
  </si>
  <si>
    <t>G</t>
  </si>
  <si>
    <t>R</t>
  </si>
  <si>
    <t>Red.  No progress</t>
  </si>
  <si>
    <t>Amber.  Some Progress</t>
  </si>
  <si>
    <t>Green.  In Flight</t>
  </si>
  <si>
    <t>Blue.  Complete</t>
  </si>
  <si>
    <t>CGL to Develop proposal on "Shared" sites.</t>
  </si>
  <si>
    <t>Pending the creation of an Industry CNI group, who will look into matters and determine a way forward</t>
  </si>
  <si>
    <t>Proposal Developed and refinements required following feedback.</t>
  </si>
  <si>
    <t>A way forward has been proposed and accepted in Principle.   Definitions still to be revised and agreed.</t>
  </si>
  <si>
    <t>SA Template currently under review.  A revised proposal showing minimum requirements is to be produced.</t>
  </si>
  <si>
    <t>Workshop to be arranged so that Maintenance requirements can be reviewed.</t>
  </si>
  <si>
    <t xml:space="preserve">WWU </t>
  </si>
  <si>
    <t>NGG</t>
  </si>
  <si>
    <t>NGN</t>
  </si>
  <si>
    <t>SGN</t>
  </si>
  <si>
    <t>Agree definition needs to be changed.  Actual wording to be provided by Legal text provider when Modification raised.</t>
  </si>
  <si>
    <t>Agree definition needs to be changed.  Actual wording to be provided by Legal text provider when Modification raised.  Suggest using offtake point instead of physical point</t>
  </si>
  <si>
    <t>Agree</t>
  </si>
  <si>
    <t>Agree specific issue.  Actual wording to be provided by Legal text…..</t>
  </si>
  <si>
    <t>There maybe obligations in the previous SA that need to endure like provision of updates, records etc.  You may not be able to just terminate an agreement.</t>
  </si>
  <si>
    <t>Agree there should be a definition for "Point of offtake" but proposed words are not precise enough. Should be marked on plans and physcially on site.</t>
  </si>
  <si>
    <t xml:space="preserve">Only where gas could flow ie include closed sites. </t>
  </si>
  <si>
    <t>AG</t>
  </si>
  <si>
    <t>Agreed</t>
  </si>
  <si>
    <t>AP</t>
  </si>
  <si>
    <t>Agreed in Principle with cavaet or comments</t>
  </si>
  <si>
    <t>NA</t>
  </si>
  <si>
    <t>Not Agreed</t>
  </si>
  <si>
    <t>Agree definitions between sections must align</t>
  </si>
  <si>
    <t>Agree definition not clear, note it applies to both parties.  Should be telemetry and not NTS telemetry but don't think revised definition works because upstream party definition is undefined and what does upstream party means when referring to the upstream party.</t>
  </si>
  <si>
    <t>What about fencing as it is not a building? What about roads, cameras, lighting, security equipment etc</t>
  </si>
  <si>
    <t>Agree to amend 1.5.2 to require updates to be made when other works are carried out. 2.  We should issue a notice when someone is onsite when carrying out the work.</t>
  </si>
  <si>
    <t>Agree but what is the suitable notice period and when someone goes to site to carry out works etc during the notice period.</t>
  </si>
  <si>
    <t>If a third party given permission to put mask onsite then the land owner needs to ensure that they maintain their equipment. And also ensure site security is maintained.</t>
  </si>
  <si>
    <t>Seems reasonable</t>
  </si>
  <si>
    <t>Normally not less than 12 months notice required.</t>
  </si>
  <si>
    <t>Disagree but this should be for the NRO.</t>
  </si>
  <si>
    <t>The issue is between planned and unplanned activitiy not routine/non routine activity or maintenance or investment work</t>
  </si>
  <si>
    <t>Agree but requires debate around tripartite agreement</t>
  </si>
  <si>
    <t>Disagree as some sites the site user may have a separate site services as listed in part 2 so you cannot mandate itms from part 2 into part 1. (unless it is always the case).</t>
  </si>
  <si>
    <t xml:space="preserve">We can request them to remove the assets and pay the reasonable costs to remove the assets (no profit).  Speak to Grant.  We could insert within the OAD that when assets are installed after a certain date then the party should remove them when they become redundant or unused.  The removal of redundant plant or buildings should normally be undertaken within a reasonable period (group to decide) unless being retained for future reuse.  In any event, remaining redundant plant or buildings should not expose either party to unreasonable costs or additional risk. 
</t>
  </si>
  <si>
    <t>Is related to a timing issue and not absolute yes/no consent?</t>
  </si>
  <si>
    <t>See line 33 but note 3.6.3(a) on reinstatement costs.  Also should the site user be able to request the site owner relocate/remove their assets?</t>
  </si>
  <si>
    <t>Need to come up with some principles</t>
  </si>
  <si>
    <t>This will be agreed at the CNI working group .</t>
  </si>
  <si>
    <t>General Terms A - Dispute procedures will apply.  But should be resolved between both parties in the first instance.</t>
  </si>
  <si>
    <t>Agree.  Down to the CNI Group to resolve.</t>
  </si>
  <si>
    <t>Agree.  Should be Site Owner not site Party.</t>
  </si>
  <si>
    <t>?</t>
  </si>
  <si>
    <t>Agree issue needs to be addressed.</t>
  </si>
  <si>
    <t>Agree with revised bullet list, but need clarity on what is meant by routine or non-routine, isn't it all "relevant maintenance" as currently described?</t>
  </si>
  <si>
    <t>Agree remove because it is a reference to the previous bullet list change in section G1.2.1</t>
  </si>
  <si>
    <t>Needs more dialogue</t>
  </si>
  <si>
    <t>Need more dialogue</t>
  </si>
  <si>
    <t>Agree - consider a subsidiary documents that list the applicable chargers</t>
  </si>
  <si>
    <t>Definition is clear, however if it is inconsistent with sections A &amp; B then it needs rectifying.</t>
  </si>
  <si>
    <t>Agree process needs reviewing, suggest the party making the changes proposes the changes to the other party.</t>
  </si>
  <si>
    <t>Are they suggesting that SAs are amended or are they terminiated and a new one issued on the same date? And if so what about the clauses in the original agreement that need to survive.</t>
  </si>
  <si>
    <t>We will review your proposals.</t>
  </si>
  <si>
    <t>This suggests the site owner should be responsible for ensuring consistency between SAs agreements.</t>
  </si>
  <si>
    <t>Need a proposal of what could be included - not 30 E &amp; I diagrams</t>
  </si>
  <si>
    <t>Business rules to resolve tri-party sites currently under discussion but agree this is an issue to be resolved in this workgroup.  Note that B1.2 seems to cater for more than one offtake at the site.  Unclear to the impact of amending this definition.</t>
  </si>
  <si>
    <t>Requires confirmation by impacted DN's</t>
  </si>
  <si>
    <t xml:space="preserve">Business rules to resolve  currently under discussion but agree this is an issue to be resolved in this workgroup.  </t>
  </si>
  <si>
    <t>Do not belive OAD change required.  Simple process review and agreement with correct stakeholders can get this resolved quickly.</t>
  </si>
  <si>
    <t>Agree that a definition for point of offtake would be useful but would suggest that is potentially already clause 4.2.2.  Are there deficiencies with this?</t>
  </si>
  <si>
    <t>Confirmation of business rules required before implementing solution as per Cadent's paper on shared sites.</t>
  </si>
  <si>
    <t>Can we confirm the value of changing?  What instances of issues has this caused?  Agree all definitions should align.  What is the impact of changing this definition</t>
  </si>
  <si>
    <t xml:space="preserve"> The OAD is a transporter to transporter document, impact of changing the defintion needs to be understood.</t>
  </si>
  <si>
    <t>Can we request greater clarity and some examples of the type of issue that this is trying to fix?  Current arrangements allow for dialogue between the operators.</t>
  </si>
  <si>
    <t>In relation to Supplemental Agreement, as a matter of process, the whole document should be reviewed for accuracy  as part of the amendment process.</t>
  </si>
  <si>
    <t xml:space="preserve">With the current SA proposal excluding drawings (which have the longest lead time for completion) and in tandem with clause b1.5.4 which calls for an "effective date"  is this issue now resolved?  </t>
  </si>
  <si>
    <t xml:space="preserve">Appreciate that there may be  an issue but unclear that this is the correct solution.  </t>
  </si>
  <si>
    <t xml:space="preserve">Agree with the concept of the issue to be resolved.  Unclear if this should be fixed in this clause in the context of 3.4.2 or whether it is a process gap within Section G.  </t>
  </si>
  <si>
    <t xml:space="preserve">SA template under review , </t>
  </si>
  <si>
    <t>Believe that this links with Section G.  Is this not covered in there?</t>
  </si>
  <si>
    <t>Believe that the current version is workable to allow operation in all scenarios.  Effectively, in an ideal world operators provide as much notice as possible but if they can't through collaboration we would look to facilitate later requests.</t>
  </si>
  <si>
    <t>At the time of raising we would give as much info as possible.  Again is this more of a process gap rather than a code change?</t>
  </si>
  <si>
    <t>Maintenance workshop to confirm however this clause is for major modifications and not routine maintenance.  Our prefernce would be one plan covering Maintenance and Non-routine.  Also proposing the potential use of the maintenance plan serving as the OAD notice.</t>
  </si>
  <si>
    <t>Business rule still to be confirmed however agree that site service party could be part of the Supplemental Agreement</t>
  </si>
  <si>
    <t>Business rule still to be confirmed however agree that site service party could be part of the Supplemental Agreement.  This has an impact on 2 contracts only.</t>
  </si>
  <si>
    <t xml:space="preserve">Open to the idea of the change, however worth noting that we believe the current format SA allows us to put this in one of the sections without a code change.  </t>
  </si>
  <si>
    <t>Business rule needs to be agreed before considering if a code change is required to facilitate that.  N.b. The site owner may propose to the site user relocation of it's connection facilities as part of b3.3</t>
  </si>
  <si>
    <t>Would like to understand how this interacts with Section G</t>
  </si>
  <si>
    <t>Would like to understand how this fits in with section 4 (Compatibility).</t>
  </si>
  <si>
    <t>Unclear as to the true value and practicality of adding this clause.  As assets are coming to the end of life likely to see more shared assets being separated.</t>
  </si>
  <si>
    <t>Subject to outputs of CNI group</t>
  </si>
  <si>
    <t>Please can we discuss the specfic instances off-line to identify the most appropriate fix.  Dispute resolution already within UNC.</t>
  </si>
  <si>
    <t>Points of telemertry (Appendix E) were agreed as part of a previous modification but we can discuss what additional info is needed.</t>
  </si>
  <si>
    <t>To be discussed internally with NGT</t>
  </si>
  <si>
    <t>Are Cadent thinking about specfic examples?  Can this be resolved offline?</t>
  </si>
  <si>
    <t>Will agree business rule before determinng the best method for facilitating that.</t>
  </si>
  <si>
    <t>Will need to understand fully the outputs of the NGT investigation into Comah to understand if this is an appropriate change.</t>
  </si>
  <si>
    <t>Upcoming maintenance workshop to resolve</t>
  </si>
  <si>
    <t>Need to agree a consistant and appropriate philosophy on cost recovery before proposing a code change.</t>
  </si>
  <si>
    <t>Definition analysis.</t>
  </si>
  <si>
    <t>Does the phrase "In accordance with this document" not already link us back to B.1.5.3</t>
  </si>
  <si>
    <t>Agreed: process change rather than a code change</t>
  </si>
  <si>
    <t>Process for execution to be discussed and agreed.  Appropriate changes can be made if required.</t>
  </si>
  <si>
    <t>Would appreciate further clarify on the issue at hand here.</t>
  </si>
  <si>
    <t>Amendment process in OAD mentiones upstream and downstream processes.  Process improvements are now in place to ensure tri party sites are kept consistent.</t>
  </si>
  <si>
    <t>Currently under review but intial feedback suggests that it is not normal practice to include version control within contracts</t>
  </si>
  <si>
    <t>Agree that some sort of communication is required.  Need to come to consensus as to what that is</t>
  </si>
  <si>
    <t>Supplemental Agreements under review.  Correct level of information required to be determined to prevent continuous cycle of updating agreements</t>
  </si>
  <si>
    <t xml:space="preserve">Business Rules for shared sites are in submitted Cadent paper.  Impact of changing definition of an offtake under review as part of action 0807 of Workgroup 646R
</t>
  </si>
  <si>
    <t xml:space="preserve">Business Rules for shared sites are in submitted Cadent paper.  Impact of changing definition of an offtake under review as part of action 0807 of Workgroup 646R.  May also wish to include sites which are isolated and not flowing gas
</t>
  </si>
  <si>
    <t xml:space="preserve">Business rules to resolve tri-party sites currently under discussion but agree this is an issue to be resolved in this workgroup.  Note that B1.2 seems to cater for more than one offtake at the site.  Unclear to the impact of amending this definition.
</t>
  </si>
  <si>
    <t>Believe that this conflicts with 6.2.1 where it quotes "Access Rights shall be free of charge of payment of any kind."  Also, cost recovery is outlined in Appendix L, is this insufficient alongside the cost scenarios mentioned in B at a high level.
Think we should collectively explore the the cost/benefit of implementing this change if we are supporting one another</t>
  </si>
  <si>
    <t>NE</t>
  </si>
  <si>
    <t>Neither agreed or disagreed</t>
  </si>
  <si>
    <t>Proposed change seems acceptable</t>
  </si>
  <si>
    <t>Not sure if this would be applicable to SGN additional information needed</t>
  </si>
  <si>
    <t>Don't agree - The OAD specifies that Connection Facilities can include Land and Buildings and that each party is responsible for its Connection facility. B 1.6.1 (b) (i) and (iii) place responsibility on the site owner for land and buildings except where they fall under the definition of a Connection facility OAD B1.3.1 (a) and (b)</t>
  </si>
  <si>
    <t>Revised
Status</t>
  </si>
  <si>
    <t xml:space="preserve"> Agreed but wording could be revised to alow more flexibility simply saying "...gas can  flow into an LDZ" would suffice.</t>
  </si>
  <si>
    <t>Disagree, closed valves would still constitute a connection as gas is able to flow between the points an offtake valve maybe closed its still an offtake.</t>
  </si>
  <si>
    <t>suggest wording is chaned to Offtake point or individual Offtake point  to avoid need for definition. However the statement is clarified in 4.2</t>
  </si>
  <si>
    <t>wording needs to be revised to fit the document (offtake needs defining as individual offtake point) if Agreed but wording could be revised to allow more flexibility simply saying "...gas can  flow into an LDZ" would suffice.</t>
  </si>
  <si>
    <t>I'm not aware of issues so I'm unclear on why this is required</t>
  </si>
  <si>
    <t>Needs clarification.</t>
  </si>
  <si>
    <t>Disagree</t>
  </si>
  <si>
    <t>Not sure whats being proposed the altering party should carry out all works "at its own expense" covers this. agree that the affected party should be able to recover reasonable costs.</t>
  </si>
  <si>
    <t>disagree</t>
  </si>
  <si>
    <t xml:space="preserve">disagree -  outages etc maynot be known as notifications are put in as early as possible to avoid conflicts operational arangements should be agreed with site landlords </t>
  </si>
  <si>
    <t>Still unsure on this</t>
  </si>
  <si>
    <t>agreed</t>
  </si>
  <si>
    <t>12month timescale maybe an issue, arangements should be made to remove redundant assets as and when there is an issue.</t>
  </si>
  <si>
    <t>What is the benefit to this proposal?</t>
  </si>
  <si>
    <t>the statemenht is still apropriate as the site owner is the land owner.</t>
  </si>
  <si>
    <t>subject to review.</t>
  </si>
  <si>
    <t>agree in principal.</t>
  </si>
  <si>
    <t>sanctions for a site user who has access breaching security please clarify?</t>
  </si>
  <si>
    <t>Need to understand Closed Offtakes</t>
  </si>
  <si>
    <t xml:space="preserve">Covered by Tri-partite proposals.  Does definition need to be reviewed? </t>
  </si>
  <si>
    <t>Covered by Tri-partite proposals.</t>
  </si>
  <si>
    <t>Covered by revised recitals</t>
  </si>
  <si>
    <t>Covered by new shared sites arrangements</t>
  </si>
  <si>
    <t>Covered by revised arrangements for "affected Party"</t>
  </si>
  <si>
    <t>Covered by revised SA Template</t>
  </si>
  <si>
    <t xml:space="preserve">Covered by Tri-partite proposals.  </t>
  </si>
  <si>
    <t>Proposed OAD Amendments (MOD 0683)</t>
  </si>
  <si>
    <t>Pending OAD Review Amendments</t>
  </si>
  <si>
    <t>Original List of OAD Review Amendments</t>
  </si>
  <si>
    <t>CNI Forum</t>
  </si>
  <si>
    <t>Maintenance Workshop</t>
  </si>
  <si>
    <t>To be considered.  Suppliers to consider what alternative arrangements would work.</t>
  </si>
  <si>
    <t>Provisionally Agreement.  Additional clause to cover "Impact to other operator." to be included.</t>
  </si>
  <si>
    <t>Query concenring the gas flow test for "affected party"</t>
  </si>
  <si>
    <t>Fuirther dialogue required</t>
  </si>
  <si>
    <t xml:space="preserve">Separtion of shared further  </t>
  </si>
  <si>
    <t>Under consideration</t>
  </si>
  <si>
    <t>Definition Amendment</t>
  </si>
  <si>
    <t>This clause needs to be revised as it is difficult for all operators to comply with 12 months notice.   This clauses needs to be consistent across all operators to provide a level playing field for all especially when DNO's interact with each other concerning Inter-LDZ sites.    An alternative way forward is required one that is pragmatic and avoids any admin burden in maintaining notice details.</t>
  </si>
  <si>
    <t>Shared Assets are a concern for all operators especially when maintenance is needed or modifications required as this causes issues.  All operators agree in principle that there should be a moved towards separation where possible.</t>
  </si>
  <si>
    <t>Code/Clause Change</t>
  </si>
  <si>
    <t>Due to differening SCO arrangements that are used between operators, when a CDM area is put in place it often means that the other operator cannot enter that space unless he has the specific permitry.   However, this causes an issue with the access rights as they stand currently in OAD especially if the CDM areas include the opther operators assest and these to be maintain whilst the CDM area is in place, and also the Site Owner should retain to access any area on site espacially in the case of any emergency.   CDM needs to be covered by OAD and check is needed to ensure the relevant sections in OAD (A, B and C) are aligned.</t>
  </si>
  <si>
    <t>Section B6 of OAD requires a review to establish if the arrangements reflect shared sites.   Normally there are only two parties, the site owner and the site user.   The site owner grants access to the site user and therefore in this clause the "access party" is the site user and the "site party" is the site owner.   Are there any instances where the site owner does not own all the land within an offtake?   
The clause B6.3.1 should be expanded to ensure that the Site Party does not make it over onerous for site access to occur similar to the clause C5.1.2(a).  This is for consistency between Sections B and C.</t>
  </si>
  <si>
    <t xml:space="preserve">The current clause seems to indicate that consideration to any cost recovery is to be undertaken after the event.   However, if any cost recovery is needed this should be addressed, agreed and confirmed as part of the OAD notification process as the operator undertaking the repair, replace or relocation may not have budgeted for such costs.   It is suggest that the process in L2.3 is revised so that it is linked to the modification process or before an event occurs but retains the possibility of cost recovery after an event as well.  The norm should be before and not after.
</t>
  </si>
  <si>
    <r>
      <t xml:space="preserve">Clause states that "At certain offtake sites, </t>
    </r>
    <r>
      <rPr>
        <b/>
        <i/>
        <sz val="11"/>
        <color rgb="FFFF0000"/>
        <rFont val="Calibri"/>
        <family val="2"/>
        <scheme val="minor"/>
      </rPr>
      <t>one or more Individual Offtakes Points, located at each site, at each of which gas can flow into the same LDZ</t>
    </r>
    <r>
      <rPr>
        <b/>
        <sz val="11"/>
        <color theme="1"/>
        <rFont val="Calibri"/>
        <family val="2"/>
        <scheme val="minor"/>
      </rPr>
      <t xml:space="preserve">."   Do we need to refer to these as Trip-partite sites going forward?
</t>
    </r>
  </si>
  <si>
    <r>
      <t>The Connections Facilities for the upstream party sometimes include connections for a power station or large industrial user.   Do we need to cover this off in OAD or are operators happy that this covered by the general term that the Connection Facilities are "</t>
    </r>
    <r>
      <rPr>
        <b/>
        <u/>
        <sz val="11"/>
        <color rgb="FFFF0000"/>
        <rFont val="Calibri"/>
        <family val="2"/>
        <scheme val="minor"/>
      </rPr>
      <t>all</t>
    </r>
    <r>
      <rPr>
        <b/>
        <sz val="11"/>
        <color theme="1"/>
        <rFont val="Calibri"/>
        <family val="2"/>
        <scheme val="minor"/>
      </rPr>
      <t xml:space="preserve"> the plant, euqipment and buildings....  install by such Party at an Offtake site.".</t>
    </r>
  </si>
  <si>
    <t xml:space="preserve">Not all the building at an Offtake are owned by the site owner.   Where a site user owns buidling, such as a regulated buidling or stores, they too should maintain these buidling in compliance with any legislatory, regulatory or relevant enforceable standards.   We need to distinguish between the site owner and site users responsibilities as it is not as black and white as OAD seems to imply. </t>
  </si>
  <si>
    <r>
      <t xml:space="preserve">No definition for the terms 'all the </t>
    </r>
    <r>
      <rPr>
        <b/>
        <i/>
        <sz val="11"/>
        <color rgb="FFFF0000"/>
        <rFont val="Calibri"/>
        <family val="2"/>
        <scheme val="minor"/>
      </rPr>
      <t xml:space="preserve">plant, equipment and buildings'.  </t>
    </r>
    <r>
      <rPr>
        <b/>
        <sz val="11"/>
        <color theme="1"/>
        <rFont val="Calibri"/>
        <family val="2"/>
        <scheme val="minor"/>
      </rPr>
      <t>These are needed to ensure that there is a consistent understanding between operators as to what assets fall under these terms, which then will assist when OAD notices are required.   For buildings, this needs to cover structures too as this is referred to in B3.4.2 and B3.4.3.</t>
    </r>
  </si>
  <si>
    <t xml:space="preserve">Loss and Liability Section.  Does this need a review? 
</t>
  </si>
  <si>
    <t>B1.5.2 (b)</t>
  </si>
  <si>
    <t xml:space="preserve">Rather stating what sections need to be updated should this be refined to updating the Supplemental Agreement as necessary.
</t>
  </si>
  <si>
    <t xml:space="preserve">Two issues:
Section B1.5.2(b) states the sections that need to be updated but E Site Services is not one of them; and 
This arrangement needs to be reconsidered as there are times where the Supplemental Agreement needs to be updated but the change does not necessarily require an OAD notice to be raised.
</t>
  </si>
  <si>
    <t xml:space="preserve">It difficult to adhere to this specific clause due to a timing issue between what happens on site and then ascertaining the relevant information needed for the SA.   This may increase the work needed by operators so a pragmatic way forward is required and one that takes into account the type of work as one size fits all may not be suitable.
</t>
  </si>
  <si>
    <t xml:space="preserve">Does this section need to be reviewed in line with the SCO Interface Document?
</t>
  </si>
  <si>
    <t>Progress</t>
  </si>
  <si>
    <t>To be reviewed</t>
  </si>
  <si>
    <t>Status</t>
  </si>
  <si>
    <t xml:space="preserve">Does this section need to be reviewed to take into account Tri-partite and other shared sites or is this still fit for purpose?
</t>
  </si>
  <si>
    <t>The process for updating an SA is currently being developed being the operators.</t>
  </si>
  <si>
    <t>SGN would expect 12 months notice for major works that impacts flows and 6 to 3 months notice for minor works</t>
  </si>
  <si>
    <t>Support an outlined scope of the works which could then be updated nearer to when the  works commence</t>
  </si>
  <si>
    <t>Same principle as B2.2</t>
  </si>
  <si>
    <t xml:space="preserve">Established processes should be followed, it would be useful to point people to the correct part of code </t>
  </si>
  <si>
    <t>This requirement under the OAD must be captured under CDM projects.</t>
  </si>
  <si>
    <t xml:space="preserve">Agree </t>
  </si>
  <si>
    <t>We agree with this proposal</t>
  </si>
  <si>
    <t>Costs of any work need to captured up front in advance of works commencing</t>
  </si>
  <si>
    <t>Agree as long as it is consistent with Sections A &amp; B</t>
  </si>
  <si>
    <t>We agree with the principle however we need the wording to be revised to give us clarity on the proposal</t>
  </si>
  <si>
    <t>We agree with the definition</t>
  </si>
  <si>
    <t>We unsure what the issue is further explanation needed</t>
  </si>
  <si>
    <t>Agreed - We would suggest four working weeks to provide an update.</t>
  </si>
  <si>
    <t>Ne</t>
  </si>
  <si>
    <t>WWU</t>
  </si>
  <si>
    <t>Sum</t>
  </si>
  <si>
    <t>Mode</t>
  </si>
  <si>
    <t>ok</t>
  </si>
  <si>
    <t>check</t>
  </si>
  <si>
    <t>positive towards addressed gaps</t>
  </si>
  <si>
    <t>Agreed to revised wording away from detailing the specific appendices to update (i.e. C and D) to a more general approach along the lines of  "to make the appropriate amendments to the supplemental agreement."</t>
  </si>
  <si>
    <t>Agreement that business rules need to articulated for any proposed amendment.   So far, any notification must be:
- in writing
- in advance with much notice as possible 
- if a site user request must contain points a) to e) from Clause B2.2.4 + impact</t>
  </si>
  <si>
    <t>Item will be covered by MOD 0683 and the proposed changes to "Affected Party" where the impact to the other operator arising from planned work will be stated on the OAD notice with the known details at the time.</t>
  </si>
  <si>
    <r>
      <rPr>
        <b/>
        <sz val="11"/>
        <color rgb="FFFF0000"/>
        <rFont val="Calibri"/>
        <family val="2"/>
        <scheme val="minor"/>
      </rPr>
      <t>Item is not to be pursued.</t>
    </r>
    <r>
      <rPr>
        <sz val="11"/>
        <color rgb="FFFF0000"/>
        <rFont val="Calibri"/>
        <family val="2"/>
        <scheme val="minor"/>
      </rPr>
      <t xml:space="preserve">
The proposed changes to the SA Appendix will confirm ownership of buildings and structures and the general principle of using the dictionary defintiions ought to be applied rather than update OAD.</t>
    </r>
  </si>
  <si>
    <r>
      <rPr>
        <b/>
        <sz val="11"/>
        <color rgb="FFFF0000"/>
        <rFont val="Calibri"/>
        <family val="2"/>
        <scheme val="minor"/>
      </rPr>
      <t>Item is not to be pursued.</t>
    </r>
    <r>
      <rPr>
        <sz val="11"/>
        <color rgb="FFFF0000"/>
        <rFont val="Calibri"/>
        <family val="2"/>
        <scheme val="minor"/>
      </rPr>
      <t xml:space="preserve">
The group agreed that Cost recovery was adequately covered by Clause B4.2.1</t>
    </r>
  </si>
  <si>
    <t>Operators broadly agree that more separation is required at offtake sites.   This proposal requires more consideration.</t>
  </si>
  <si>
    <r>
      <rPr>
        <b/>
        <sz val="11"/>
        <color rgb="FFFF0000"/>
        <rFont val="Calibri"/>
        <family val="2"/>
        <scheme val="minor"/>
      </rPr>
      <t>Item not to be pursued.</t>
    </r>
    <r>
      <rPr>
        <sz val="11"/>
        <color theme="1"/>
        <rFont val="Calibri"/>
        <family val="2"/>
        <scheme val="minor"/>
      </rPr>
      <t xml:space="preserve">
</t>
    </r>
    <r>
      <rPr>
        <sz val="11"/>
        <color rgb="FFFF0000"/>
        <rFont val="Calibri"/>
        <family val="2"/>
        <scheme val="minor"/>
      </rPr>
      <t xml:space="preserve">
The understanding reached between operators concerning the route of escalation will be between senior managers or directors of each organistaion.</t>
    </r>
  </si>
  <si>
    <t>Agreed between operators that the site owner should not make it more onerous for site users to gain access to sites than its own staff.   This follows similar conventions relating to Site Safety requirements.</t>
  </si>
  <si>
    <r>
      <rPr>
        <b/>
        <sz val="11"/>
        <color rgb="FFFF0000"/>
        <rFont val="Calibri"/>
        <family val="2"/>
        <scheme val="minor"/>
      </rPr>
      <t>Item not to be pursued.</t>
    </r>
    <r>
      <rPr>
        <sz val="11"/>
        <color rgb="FFFF0000"/>
        <rFont val="Calibri"/>
        <family val="2"/>
        <scheme val="minor"/>
      </rPr>
      <t xml:space="preserve">
Operators viewed the change has not having any specific value and this was covered by an opeartors safety case requirements.</t>
    </r>
  </si>
  <si>
    <t xml:space="preserve">Consensous between operators that cost recovery should be agreed before planned work is undertaken. </t>
  </si>
  <si>
    <t>A change to this clause will be undertaken as part of inclusion of shared sites under MOD 0683, and there may also be change to cater for SSP under tr-partite sites.</t>
  </si>
  <si>
    <t>This amendment is a part of the requirements under MOD 0683.   Any impact arising from planned work under the TSO and DSO guidelines that result in a loss or outage to the telemetry or electrical arrangements at offtakes will require to follow the notification process as outlined in Section B of OAD.</t>
  </si>
  <si>
    <r>
      <rPr>
        <b/>
        <sz val="11"/>
        <color rgb="FFFF0000"/>
        <rFont val="Calibri"/>
        <family val="2"/>
        <scheme val="minor"/>
      </rPr>
      <t xml:space="preserve">Item not to be pursued.  
</t>
    </r>
    <r>
      <rPr>
        <sz val="11"/>
        <color rgb="FFFF0000"/>
        <rFont val="Calibri"/>
        <family val="2"/>
        <scheme val="minor"/>
      </rPr>
      <t xml:space="preserve">Issue considered to be associated with Tri-party + shared sites.  This will be addressed via modification of other cluases via MOD 0683
</t>
    </r>
  </si>
  <si>
    <r>
      <rPr>
        <b/>
        <sz val="11"/>
        <color rgb="FFFF0000"/>
        <rFont val="Calibri"/>
        <family val="2"/>
        <scheme val="minor"/>
      </rPr>
      <t>Item not to be pursued.</t>
    </r>
    <r>
      <rPr>
        <sz val="11"/>
        <color rgb="FFFF0000"/>
        <rFont val="Calibri"/>
        <family val="2"/>
        <scheme val="minor"/>
      </rPr>
      <t xml:space="preserve">
Distribution Networks are comfortable with the current definition.  No value seen in amending this further.
</t>
    </r>
  </si>
  <si>
    <r>
      <rPr>
        <b/>
        <sz val="11"/>
        <color rgb="FFFF0000"/>
        <rFont val="Calibri"/>
        <family val="2"/>
        <scheme val="minor"/>
      </rPr>
      <t xml:space="preserve">Item not be pursued. </t>
    </r>
    <r>
      <rPr>
        <sz val="11"/>
        <color rgb="FFFF0000"/>
        <rFont val="Calibri"/>
        <family val="2"/>
        <scheme val="minor"/>
      </rPr>
      <t xml:space="preserve"> 
It was consdiered that the appropriate arrangeemnts are stated in Clauses A4.2.1 and A4.2.2.  The understanding was reached that all points where gas passes from one operatror to another needs to be documented in the Supplemental Agreement.  This includes valves, bypass valves, GQ sample points or any other arrangement where gas passes from one to another operator. 
</t>
    </r>
  </si>
  <si>
    <r>
      <rPr>
        <b/>
        <sz val="11"/>
        <color rgb="FFFF0000"/>
        <rFont val="Calibri"/>
        <family val="2"/>
        <scheme val="minor"/>
      </rPr>
      <t>Item not to be pusued.</t>
    </r>
    <r>
      <rPr>
        <sz val="11"/>
        <color rgb="FFFF0000"/>
        <rFont val="Calibri"/>
        <family val="2"/>
        <scheme val="minor"/>
      </rPr>
      <t xml:space="preserve">  
Issue relates to Tr-party sites.   Amendments required to other clauses to clarify that an offtake site can have offtake points that feed separate LDZ's but these separate offtake points can be operated but different operators.
</t>
    </r>
  </si>
  <si>
    <r>
      <rPr>
        <b/>
        <sz val="11"/>
        <color rgb="FFFF0000"/>
        <rFont val="Calibri"/>
        <family val="2"/>
        <scheme val="minor"/>
      </rPr>
      <t>Item is not to be pursued.</t>
    </r>
    <r>
      <rPr>
        <sz val="11"/>
        <color rgb="FFFF0000"/>
        <rFont val="Calibri"/>
        <family val="2"/>
        <scheme val="minor"/>
      </rPr>
      <t xml:space="preserve">
The proposed changes to the SA Appendix will confirm ownership of buildings and structures.  The general principle was reached that the dictionary defintiions will apply rather than update OAD.
</t>
    </r>
  </si>
  <si>
    <r>
      <t xml:space="preserve">Not to be pursued.
</t>
    </r>
    <r>
      <rPr>
        <sz val="11"/>
        <color rgb="FFFF0000"/>
        <rFont val="Calibri"/>
        <family val="2"/>
        <scheme val="minor"/>
      </rPr>
      <t>The principle was agreed that connection facilities include ALL assets within an offtake, whether these are for the transfer of gas from one network to another or for an individual connection point such as for a large industrial user.</t>
    </r>
    <r>
      <rPr>
        <b/>
        <sz val="11"/>
        <color rgb="FFFF0000"/>
        <rFont val="Calibri"/>
        <family val="2"/>
        <scheme val="minor"/>
      </rPr>
      <t xml:space="preserve">
</t>
    </r>
  </si>
  <si>
    <r>
      <rPr>
        <b/>
        <sz val="11"/>
        <color rgb="FFFF0000"/>
        <rFont val="Calibri"/>
        <family val="2"/>
        <scheme val="minor"/>
      </rPr>
      <t>Not to be pursued.</t>
    </r>
    <r>
      <rPr>
        <sz val="11"/>
        <color rgb="FFFF0000"/>
        <rFont val="Calibri"/>
        <family val="2"/>
        <scheme val="minor"/>
      </rPr>
      <t xml:space="preserve">
Operators believe there was no sufficient concern at present to review this item.</t>
    </r>
  </si>
  <si>
    <t xml:space="preserve">Agreed to revise clause that that the update of the supplement agreement is "undertaken as reasonably as practical following completion of physical work on site."   The date of revised supplemental may be retrospective to allow an operator to collect and document the relevant changes, or the update can be completed before the assets go live if an operator is confident in the information that can be provided. 
</t>
  </si>
  <si>
    <t>See item above.   This clause needs to be amended for consistency purposes so that it aligns with the proposed changes for B1.5.3</t>
  </si>
  <si>
    <t>Workgroup Review 05.06.19 / 03.07.19</t>
  </si>
  <si>
    <t>B1.2</t>
  </si>
  <si>
    <t>06.01.20 -  Item added and revised definition to be agreed</t>
  </si>
  <si>
    <t>Various</t>
  </si>
  <si>
    <t>06.01.20 -  Item added following dialogue undertaken at the December 2019 workgroup</t>
  </si>
  <si>
    <t>Additional Items</t>
  </si>
  <si>
    <t xml:space="preserve">The defintion for an offtake site is too vague and open to mis-interpretation.  </t>
  </si>
  <si>
    <t>The current definition states that an offtake is the site at which an Offtake is located.   As we have offtakes within other operators sites, the definition does not provide clear guidance on what the boundary of "the site" or "offtakes" means.  Clause B1.2.3 states that "that if different parts of the Offtake Site are owned by different Parties there shall be a secure boundary around each such part of the Offtake Site."   This implies that the "offtake" or the "the site" is that which is protected by a secure boundary i.e. security fence. 
These definition needs to be enhanced to specific outline what a site/offtake contains as this will determine the extent of the access rights and connections facilities covered by OAD.</t>
  </si>
  <si>
    <t>Operators require clarity concerning the disputes process that will be issued given this will be a feature in the proposed Redundant Assets Process</t>
  </si>
  <si>
    <t>TSO/DSO Document</t>
  </si>
  <si>
    <t>Change to Subsidiary Document</t>
  </si>
  <si>
    <t xml:space="preserve">Review to ensure arrangements are fit for purpose </t>
  </si>
  <si>
    <t>Clarity on Disputes Process is required across all clauses where such a process is referred to</t>
  </si>
  <si>
    <t>Agenda Item</t>
  </si>
  <si>
    <t>Workgroup Review 02.09.20</t>
  </si>
  <si>
    <r>
      <rPr>
        <b/>
        <sz val="11"/>
        <color rgb="FFFF0000"/>
        <rFont val="Calibri"/>
        <family val="2"/>
        <scheme val="minor"/>
      </rPr>
      <t>Item not to be pursed.</t>
    </r>
    <r>
      <rPr>
        <sz val="11"/>
        <color theme="1"/>
        <rFont val="Calibri"/>
        <family val="2"/>
        <scheme val="minor"/>
      </rPr>
      <t xml:space="preserve">
</t>
    </r>
    <r>
      <rPr>
        <sz val="11"/>
        <color rgb="FFFF0000"/>
        <rFont val="Calibri"/>
        <family val="2"/>
        <scheme val="minor"/>
      </rPr>
      <t xml:space="preserve">The operators agreed not to amend this specific clause and to leave the 12 month notice period as is for OAD notices. </t>
    </r>
  </si>
  <si>
    <t>Work item covered by review of OAD Appendix Reference document.</t>
  </si>
  <si>
    <t xml:space="preserve">Operators considering revising the OAD notice template to enable them to provide the relevant information concerning impact of proposed planned changes. </t>
  </si>
  <si>
    <r>
      <rPr>
        <b/>
        <sz val="11"/>
        <color rgb="FFFF0000"/>
        <rFont val="Calibri"/>
        <family val="2"/>
        <scheme val="minor"/>
      </rPr>
      <t>Item is not to be pursued.</t>
    </r>
    <r>
      <rPr>
        <sz val="11"/>
        <color rgb="FFFF0000"/>
        <rFont val="Calibri"/>
        <family val="2"/>
        <scheme val="minor"/>
      </rPr>
      <t xml:space="preserve">
The group agreed that there was little benefit in updating OAD to support this change and that such engagement should be undertaken between operators at the OAD notification stage.</t>
    </r>
  </si>
  <si>
    <t>Item covered by Offtake Site Definition proposal (Agenda Item 3.3)</t>
  </si>
  <si>
    <r>
      <rPr>
        <b/>
        <sz val="11"/>
        <color rgb="FFFF0000"/>
        <rFont val="Calibri"/>
        <family val="2"/>
        <scheme val="minor"/>
      </rPr>
      <t>Item not to be pursued.</t>
    </r>
    <r>
      <rPr>
        <sz val="11"/>
        <color rgb="FFFF0000"/>
        <rFont val="Calibri"/>
        <family val="2"/>
        <scheme val="minor"/>
      </rPr>
      <t xml:space="preserve">
It was viewed that the appropriate wording already exists within OAD concerning access rights.</t>
    </r>
  </si>
  <si>
    <t>The Cadent view was the document still not need to be updated as it is still relevant post SCADA separation as it covers other important aspects.
All operators were asked to review the document and feedback accordingly.   All operators to review and confirm any changes to telephone numbers as stated in the subsidiary document.</t>
  </si>
  <si>
    <t>Item covered by Proposal for Updating Supplemental Agreements.</t>
  </si>
  <si>
    <t>Item covered by Cost Recovery / Reimbursement document (Agenda Item 3.4).
Cost Recovery should be stated at the OAD notification stage and should not be restrospective unless in certain conditions such as emergency action.</t>
  </si>
  <si>
    <t>Waiting for the resolution of the action concenring Disputes UNC GTA / OAD N1.1.1.</t>
  </si>
  <si>
    <t>Linked to N9.1.1</t>
  </si>
  <si>
    <t>Lessons Learnt Log</t>
  </si>
  <si>
    <t>Issue</t>
  </si>
  <si>
    <t>Consideration</t>
  </si>
  <si>
    <t>Site Earthing systems at Offtakes are not covered by the revised Supplemental Agreement template.</t>
  </si>
  <si>
    <t xml:space="preserve">Cause </t>
  </si>
  <si>
    <t>Consider whether the Supplemental Agreement template should have its own section in Appendix for Earthing or agree a consistent way between operators of how to capture respective details.</t>
  </si>
  <si>
    <t>Risk(s)</t>
  </si>
  <si>
    <t>Review &amp; Action</t>
  </si>
  <si>
    <t>Raised by</t>
  </si>
  <si>
    <t>Cadent</t>
  </si>
  <si>
    <t>If both operators at offtakes have electrical assets on site these need to be earthed.   There is a high probability where this occurrs the site user will utilise the site's earthing system which the means these specific arrangements become shared and should be documented as such.</t>
  </si>
  <si>
    <t>There is a risk that as Earthing is not covered by the current template and with the high probabilitty that at most offtakes earthing systems are shared, the requirements will be overlooked when migrating to the new SA templates or when future updates are required.</t>
  </si>
  <si>
    <t xml:space="preserve">Consider updating the SA template to include Earthing as separate section in Appendix B or the operators will need to agree how this will be captured by the existing template for a common approach. </t>
  </si>
  <si>
    <t>Agenda Alignment</t>
  </si>
  <si>
    <t>Cost Recovery Proposal</t>
  </si>
  <si>
    <t>Site Restrictions Proposal</t>
  </si>
  <si>
    <t>TSO/DSO Review</t>
  </si>
  <si>
    <t>Update SA Process</t>
  </si>
  <si>
    <t>Offtake Site Definition Proposal</t>
  </si>
  <si>
    <t>Action 0801</t>
  </si>
  <si>
    <t>Workgroup Review 30.09.20</t>
  </si>
  <si>
    <t>Appendix References Proposal</t>
  </si>
  <si>
    <t>National Grid to review the current templates and propose amendments to address the issue of impact arising from changes notified via the OAD process.</t>
  </si>
  <si>
    <t>Proposal still being reviewed by DNO's.</t>
  </si>
  <si>
    <t>Broad agreement between parties on document detailing Cost Recovery requirements.
Cadent to clarify requirements around "decommissioning" and what this entails from a Cost Recovery perspective.</t>
  </si>
  <si>
    <t>Item Closed.   Clause N2.1.2 refers to parties in relation to a Supplemental Agreement which covers offtake sites only.   It does not need to be expanded to cover Shared Sites as these arrangements are covered off separately in Section N10 (MOD 0683).</t>
  </si>
  <si>
    <t>Item Closed as the view from all operators that the main content does not require review.   
Telephone numbers and contact details on pages 23/24 do require updating and Operators are to confirm any changes to the Joint Office.</t>
  </si>
  <si>
    <t>Broad agreement between parties on proposed Reference amendments.   A concern still exists around the timing of when an SA needs to be agreed and signed off and the assets going live.   This will be reviewed as part of the "Update SA Process" proposal.  Refer to Item B1.5.3 below.</t>
  </si>
  <si>
    <t>Item to be considered as part of Proposal for Updating Supplemental Agreements.</t>
  </si>
  <si>
    <t>Waiting for response from NGN before item can be closed.</t>
  </si>
  <si>
    <t>No amendment to OAD is required.  However, an amendment to the UNC General Terms are required to clarify that a dispute can occur between two network operators.   This amendments is to be include with the next OAD MOD.</t>
  </si>
  <si>
    <t>Item Closed as the view from all operators that the main content does not require review.   Update to contact details and telephones are captured as a separate item.</t>
  </si>
  <si>
    <t>Workgroup Review 02.12.20</t>
  </si>
  <si>
    <r>
      <t xml:space="preserve">Item not be pursued.
</t>
    </r>
    <r>
      <rPr>
        <sz val="11"/>
        <color rgb="FFFF0000"/>
        <rFont val="Calibri"/>
        <family val="2"/>
        <scheme val="minor"/>
      </rPr>
      <t>A proposal was drafted and circulated between the operators outlining the requirements and scenarios relating to "Site Restrictions".   The requirements will not be hard wired into OAD but operators should be mindful of the various site restrictions that could apply for when completing the new OAD Notice template.  If the "Site Restriction" question is ticked on OAD notice then details will need to be provided as to what restrictions are being requested.</t>
    </r>
  </si>
  <si>
    <t>As per previous comments.</t>
  </si>
  <si>
    <t xml:space="preserve">Agreement between operators that cost recovery should be agreed before work is undertaken and only in specific instances such will it be after the event.   The intent to cost recover should be confirmed as part of the OAD notice process and PO's should be in place before work commences on site.
Cadent to propose a change a minor change to Section L.
</t>
  </si>
  <si>
    <r>
      <rPr>
        <b/>
        <sz val="11"/>
        <color rgb="FFFF0000"/>
        <rFont val="Calibri"/>
        <family val="2"/>
        <scheme val="minor"/>
      </rPr>
      <t xml:space="preserve">Item Closed.
</t>
    </r>
    <r>
      <rPr>
        <sz val="11"/>
        <color rgb="FFFF0000"/>
        <rFont val="Calibri"/>
        <family val="2"/>
        <scheme val="minor"/>
      </rPr>
      <t>Operators agreed the Offtake Definition Proposal that the current definition for an offtake site refers to the land parcel and not solely the gas installation.   It was noted that the arrangements at offtakes varies from site to site and not all sites have assets between the gas installation fence and the boundary fence.  The definitons within OAD will remain as is.</t>
    </r>
  </si>
  <si>
    <r>
      <rPr>
        <b/>
        <sz val="11"/>
        <color rgb="FFFF0000"/>
        <rFont val="Calibri"/>
        <family val="2"/>
        <scheme val="minor"/>
      </rPr>
      <t xml:space="preserve">Item Closed.
</t>
    </r>
    <r>
      <rPr>
        <sz val="11"/>
        <color rgb="FFFF0000"/>
        <rFont val="Calibri"/>
        <family val="2"/>
        <scheme val="minor"/>
      </rPr>
      <t xml:space="preserve">A revised OAD Notice template was drafted by National Grid which contains a separate section for describing the impact asscociated with the activity being notified.  Operators agreed to use the template going forward. </t>
    </r>
  </si>
  <si>
    <r>
      <t xml:space="preserve">Item Closed.  </t>
    </r>
    <r>
      <rPr>
        <sz val="11"/>
        <color rgb="FFFF0000"/>
        <rFont val="Calibri"/>
        <family val="2"/>
        <scheme val="minor"/>
      </rPr>
      <t xml:space="preserve">No amendment to OAD is required.  </t>
    </r>
  </si>
  <si>
    <t>Loss &amp; Liability</t>
  </si>
  <si>
    <t xml:space="preserve">Loss &amp; Liability arrangements under the OAD framework are based upon a 'knock for knock' principle.   This means that if one party damages another operators whilst on site, the cost of repair or remediation resides with the asset owner and this cannot be recovered by the impacted party. 
</t>
  </si>
  <si>
    <t xml:space="preserve">The current clauses do not take into consideration of the supply chain that exists for how gas is conveyed from beach to meter.   As the DNO's are at the end of the supply chain at offtakes sites there are scenarios and risks that exist that originate upstream of the offtakes.  Such scenarios/risks will be outside the network and control of DNO's however, should they materialise the financial impact of such events occuring resides with the downstream operators due to the way the current loss &amp; liability arrangements are constructed.   It is felt the arrangements need to be reviewed to a more "system wide" approach  
</t>
  </si>
  <si>
    <t>Currently under review by the DNO's.</t>
  </si>
  <si>
    <t>v15 (26.05.21)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</si>
</sst>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trike/>
      <sz val="11"/>
      <color theme="1"/>
      <name val="Calibri"/>
      <family val="2"/>
      <scheme val="minor"/>
    </font>
    <font>
      <sz val="11"/>
      <color rgb="FFFF0000"/>
      <name val="Calibri"/>
      <family val="2"/>
      <scheme val="minor"/>
    </font>
    <font>
      <i/>
      <sz val="11"/>
      <color rgb="FFFF0000"/>
      <name val="Calibri"/>
      <family val="2"/>
      <scheme val="minor"/>
    </font>
    <font>
      <b/>
      <i/>
      <sz val="11"/>
      <color theme="1"/>
      <name val="Calibri"/>
      <family val="2"/>
      <scheme val="minor"/>
    </font>
    <font>
      <b/>
      <sz val="11"/>
      <color rgb="FFFF0000"/>
      <name val="Calibri"/>
      <family val="2"/>
      <scheme val="minor"/>
    </font>
    <font>
      <i/>
      <sz val="11"/>
      <color theme="1"/>
      <name val="Calibri"/>
      <family val="2"/>
      <scheme val="minor"/>
    </font>
    <font>
      <b/>
      <sz val="16"/>
      <color theme="1"/>
      <name val="Calibri"/>
      <family val="2"/>
      <scheme val="minor"/>
    </font>
    <font>
      <sz val="10"/>
      <color theme="1"/>
      <name val="Calibri"/>
      <family val="2"/>
      <scheme val="minor"/>
    </font>
    <font>
      <b/>
      <sz val="20"/>
      <color theme="1"/>
      <name val="Calibri"/>
      <family val="2"/>
      <scheme val="minor"/>
    </font>
    <font>
      <b/>
      <sz val="20"/>
      <color theme="0"/>
      <name val="Calibri"/>
      <family val="2"/>
      <scheme val="minor"/>
    </font>
    <font>
      <b/>
      <sz val="20"/>
      <color rgb="FFFFC000"/>
      <name val="Calibri"/>
      <family val="2"/>
      <scheme val="minor"/>
    </font>
    <font>
      <sz val="11"/>
      <color theme="1"/>
      <name val="Calibri"/>
      <family val="2"/>
    </font>
    <font>
      <b/>
      <sz val="20"/>
      <color rgb="FFFF0000"/>
      <name val="Calibri"/>
      <family val="2"/>
      <scheme val="minor"/>
    </font>
    <font>
      <b/>
      <i/>
      <sz val="11"/>
      <color rgb="FFFF0000"/>
      <name val="Calibri"/>
      <family val="2"/>
      <scheme val="minor"/>
    </font>
    <font>
      <b/>
      <u/>
      <sz val="11"/>
      <color rgb="FFFF0000"/>
      <name val="Calibri"/>
      <family val="2"/>
      <scheme val="minor"/>
    </font>
    <font>
      <sz val="18"/>
      <color theme="1"/>
      <name val="Calibri"/>
      <family val="2"/>
      <scheme val="minor"/>
    </font>
    <font>
      <b/>
      <sz val="18"/>
      <color theme="1"/>
      <name val="Calibri"/>
      <family val="2"/>
      <scheme val="minor"/>
    </font>
    <font>
      <b/>
      <sz val="14"/>
      <color theme="1"/>
      <name val="Calibri"/>
      <family val="2"/>
      <scheme val="minor"/>
    </font>
  </fonts>
  <fills count="21">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bgColor indexed="64"/>
      </patternFill>
    </fill>
    <fill>
      <patternFill patternType="solid">
        <fgColor theme="3"/>
        <bgColor indexed="64"/>
      </patternFill>
    </fill>
    <fill>
      <patternFill patternType="solid">
        <fgColor rgb="FF00B05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2" tint="-0.249977111117893"/>
        <bgColor indexed="64"/>
      </patternFill>
    </fill>
    <fill>
      <patternFill patternType="solid">
        <fgColor rgb="FFFFFFCC"/>
        <bgColor indexed="64"/>
      </patternFill>
    </fill>
    <fill>
      <patternFill patternType="gray125">
        <bgColor theme="2"/>
      </patternFill>
    </fill>
    <fill>
      <patternFill patternType="gray125">
        <bgColor theme="1"/>
      </patternFill>
    </fill>
    <fill>
      <patternFill patternType="gray125">
        <bgColor rgb="FF92D050"/>
      </patternFill>
    </fill>
    <fill>
      <patternFill patternType="gray125">
        <bgColor rgb="FFFF0000"/>
      </patternFill>
    </fill>
    <fill>
      <patternFill patternType="gray125">
        <bgColor rgb="FFFFC000"/>
      </patternFill>
    </fill>
    <fill>
      <patternFill patternType="gray125">
        <bgColor theme="0" tint="-0.14999847407452621"/>
      </patternFill>
    </fill>
    <fill>
      <patternFill patternType="solid">
        <fgColor theme="9" tint="0.59999389629810485"/>
        <bgColor indexed="64"/>
      </patternFill>
    </fill>
    <fill>
      <patternFill patternType="gray125">
        <bgColor rgb="FFFFFFCC"/>
      </patternFill>
    </fill>
  </fills>
  <borders count="110">
    <border>
      <left/>
      <right/>
      <top/>
      <bottom/>
      <diagonal/>
    </border>
    <border>
      <left style="thin">
        <color theme="0" tint="-0.24994659260841701"/>
      </left>
      <right style="thin">
        <color theme="0" tint="-0.24994659260841701"/>
      </right>
      <top style="hair">
        <color theme="0" tint="-0.499984740745262"/>
      </top>
      <bottom style="hair">
        <color theme="0" tint="-0.499984740745262"/>
      </bottom>
      <diagonal/>
    </border>
    <border>
      <left style="thin">
        <color theme="0" tint="-0.24994659260841701"/>
      </left>
      <right style="thin">
        <color auto="1"/>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24994659260841701"/>
      </left>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medium">
        <color indexed="64"/>
      </left>
      <right/>
      <top style="hair">
        <color theme="0" tint="-0.499984740745262"/>
      </top>
      <bottom style="hair">
        <color theme="0" tint="-0.499984740745262"/>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theme="0" tint="-0.24994659260841701"/>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theme="0" tint="-0.24994659260841701"/>
      </left>
      <right/>
      <top style="thin">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theme="0" tint="-0.24994659260841701"/>
      </left>
      <right style="thin">
        <color theme="0" tint="-0.24994659260841701"/>
      </right>
      <top/>
      <bottom style="hair">
        <color theme="0" tint="-0.499984740745262"/>
      </bottom>
      <diagonal/>
    </border>
    <border>
      <left style="thin">
        <color theme="0" tint="-0.24994659260841701"/>
      </left>
      <right/>
      <top/>
      <bottom style="hair">
        <color theme="0" tint="-0.499984740745262"/>
      </bottom>
      <diagonal/>
    </border>
    <border>
      <left style="medium">
        <color indexed="64"/>
      </left>
      <right style="thin">
        <color theme="0" tint="-0.24994659260841701"/>
      </right>
      <top style="medium">
        <color indexed="64"/>
      </top>
      <bottom style="hair">
        <color theme="0" tint="-0.499984740745262"/>
      </bottom>
      <diagonal/>
    </border>
    <border>
      <left style="thin">
        <color theme="0" tint="-0.24994659260841701"/>
      </left>
      <right style="thin">
        <color theme="0" tint="-0.24994659260841701"/>
      </right>
      <top style="medium">
        <color indexed="64"/>
      </top>
      <bottom style="hair">
        <color theme="0" tint="-0.499984740745262"/>
      </bottom>
      <diagonal/>
    </border>
    <border>
      <left style="thin">
        <color theme="0" tint="-0.24994659260841701"/>
      </left>
      <right/>
      <top style="medium">
        <color indexed="64"/>
      </top>
      <bottom style="hair">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theme="0" tint="-0.24994659260841701"/>
      </right>
      <top style="hair">
        <color theme="0" tint="-0.499984740745262"/>
      </top>
      <bottom style="hair">
        <color theme="0" tint="-0.499984740745262"/>
      </bottom>
      <diagonal/>
    </border>
    <border>
      <left style="medium">
        <color indexed="64"/>
      </left>
      <right style="thin">
        <color theme="0" tint="-0.24994659260841701"/>
      </right>
      <top style="hair">
        <color theme="0" tint="-0.499984740745262"/>
      </top>
      <bottom style="medium">
        <color indexed="64"/>
      </bottom>
      <diagonal/>
    </border>
    <border>
      <left style="thin">
        <color theme="0" tint="-0.24994659260841701"/>
      </left>
      <right style="thin">
        <color theme="0" tint="-0.24994659260841701"/>
      </right>
      <top style="hair">
        <color theme="0" tint="-0.499984740745262"/>
      </top>
      <bottom style="medium">
        <color indexed="64"/>
      </bottom>
      <diagonal/>
    </border>
    <border>
      <left style="thin">
        <color theme="0" tint="-0.24994659260841701"/>
      </left>
      <right/>
      <top style="hair">
        <color theme="0" tint="-0.499984740745262"/>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hair">
        <color theme="0" tint="-0.499984740745262"/>
      </bottom>
      <diagonal/>
    </border>
    <border>
      <left/>
      <right/>
      <top style="medium">
        <color indexed="64"/>
      </top>
      <bottom style="hair">
        <color theme="0" tint="-0.499984740745262"/>
      </bottom>
      <diagonal/>
    </border>
    <border>
      <left style="medium">
        <color indexed="64"/>
      </left>
      <right/>
      <top style="hair">
        <color theme="0" tint="-0.499984740745262"/>
      </top>
      <bottom style="medium">
        <color indexed="64"/>
      </bottom>
      <diagonal/>
    </border>
    <border>
      <left/>
      <right/>
      <top style="hair">
        <color theme="0" tint="-0.499984740745262"/>
      </top>
      <bottom style="medium">
        <color indexed="64"/>
      </bottom>
      <diagonal/>
    </border>
    <border>
      <left style="thin">
        <color indexed="64"/>
      </left>
      <right style="thin">
        <color theme="0" tint="-0.24994659260841701"/>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24994659260841701"/>
      </right>
      <top style="hair">
        <color theme="0" tint="-0.499984740745262"/>
      </top>
      <bottom/>
      <diagonal/>
    </border>
    <border>
      <left style="thin">
        <color theme="0" tint="-0.24994659260841701"/>
      </left>
      <right style="thin">
        <color theme="0" tint="-0.24994659260841701"/>
      </right>
      <top style="hair">
        <color theme="0" tint="-0.499984740745262"/>
      </top>
      <bottom/>
      <diagonal/>
    </border>
    <border>
      <left style="thin">
        <color theme="0" tint="-0.24994659260841701"/>
      </left>
      <right/>
      <top style="hair">
        <color theme="0" tint="-0.499984740745262"/>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theme="0" tint="-0.24994659260841701"/>
      </right>
      <top/>
      <bottom style="hair">
        <color theme="0" tint="-0.499984740745262"/>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style="medium">
        <color indexed="64"/>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medium">
        <color theme="1"/>
      </top>
      <bottom style="medium">
        <color theme="1"/>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medium">
        <color indexed="64"/>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medium">
        <color indexed="64"/>
      </right>
      <top style="medium">
        <color indexed="64"/>
      </top>
      <bottom style="hair">
        <color theme="0" tint="-0.499984740745262"/>
      </bottom>
      <diagonal/>
    </border>
    <border>
      <left style="thin">
        <color indexed="64"/>
      </left>
      <right style="thin">
        <color indexed="64"/>
      </right>
      <top style="hair">
        <color theme="0" tint="-0.499984740745262"/>
      </top>
      <bottom style="thin">
        <color indexed="64"/>
      </bottom>
      <diagonal/>
    </border>
    <border>
      <left style="thin">
        <color indexed="64"/>
      </left>
      <right/>
      <top style="hair">
        <color theme="0" tint="-0.499984740745262"/>
      </top>
      <bottom style="hair">
        <color indexed="64"/>
      </bottom>
      <diagonal/>
    </border>
    <border>
      <left style="medium">
        <color indexed="64"/>
      </left>
      <right style="medium">
        <color indexed="64"/>
      </right>
      <top style="hair">
        <color theme="0" tint="-0.499984740745262"/>
      </top>
      <bottom style="thin">
        <color indexed="64"/>
      </bottom>
      <diagonal/>
    </border>
    <border>
      <left/>
      <right style="medium">
        <color indexed="64"/>
      </right>
      <top style="hair">
        <color theme="0" tint="-0.499984740745262"/>
      </top>
      <bottom style="hair">
        <color indexed="64"/>
      </bottom>
      <diagonal/>
    </border>
    <border>
      <left/>
      <right/>
      <top style="hair">
        <color theme="0" tint="-0.499984740745262"/>
      </top>
      <bottom style="hair">
        <color indexed="64"/>
      </bottom>
      <diagonal/>
    </border>
    <border>
      <left style="thick">
        <color rgb="FFFF0000"/>
      </left>
      <right style="thick">
        <color rgb="FFFF0000"/>
      </right>
      <top style="hair">
        <color theme="0" tint="-0.499984740745262"/>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hair">
        <color theme="0" tint="-0.499984740745262"/>
      </top>
      <bottom style="thin">
        <color indexed="64"/>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bottom/>
      <diagonal/>
    </border>
  </borders>
  <cellStyleXfs count="1">
    <xf numFmtId="0" fontId="0" fillId="0" borderId="0"/>
  </cellStyleXfs>
  <cellXfs count="291">
    <xf numFmtId="0" fontId="0" fillId="0" borderId="0" xfId="0"/>
    <xf numFmtId="0" fontId="0" fillId="0" borderId="0" xfId="0" applyAlignment="1">
      <alignment vertical="top" wrapText="1"/>
    </xf>
    <xf numFmtId="0" fontId="8" fillId="0" borderId="0" xfId="0" applyFont="1" applyAlignment="1">
      <alignment vertical="top"/>
    </xf>
    <xf numFmtId="0" fontId="0" fillId="4" borderId="1" xfId="0"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1" xfId="0" quotePrefix="1"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2" borderId="0" xfId="0" applyFill="1"/>
    <xf numFmtId="0" fontId="9" fillId="0" borderId="0" xfId="0" applyFont="1"/>
    <xf numFmtId="0" fontId="0" fillId="0" borderId="0" xfId="0" applyAlignment="1">
      <alignment horizontal="center" vertical="center"/>
    </xf>
    <xf numFmtId="0" fontId="0" fillId="4" borderId="4" xfId="0" applyFill="1" applyBorder="1" applyAlignment="1">
      <alignment vertical="top" wrapText="1"/>
    </xf>
    <xf numFmtId="0" fontId="0" fillId="0" borderId="5" xfId="0" applyBorder="1" applyAlignment="1">
      <alignment horizontal="center" vertical="center"/>
    </xf>
    <xf numFmtId="0" fontId="0" fillId="4" borderId="5" xfId="0" applyFill="1" applyBorder="1" applyAlignment="1">
      <alignment horizontal="center" vertical="center" wrapText="1"/>
    </xf>
    <xf numFmtId="0" fontId="0" fillId="0" borderId="12" xfId="0" applyBorder="1" applyAlignment="1">
      <alignment vertical="top" wrapText="1"/>
    </xf>
    <xf numFmtId="0" fontId="0" fillId="0" borderId="14" xfId="0" applyBorder="1"/>
    <xf numFmtId="0" fontId="0" fillId="0" borderId="17" xfId="0" applyBorder="1" applyAlignment="1">
      <alignment horizontal="center" vertical="center"/>
    </xf>
    <xf numFmtId="0" fontId="0" fillId="0" borderId="14" xfId="0" applyBorder="1" applyAlignment="1">
      <alignment vertical="top" wrapText="1"/>
    </xf>
    <xf numFmtId="0" fontId="0" fillId="4" borderId="28" xfId="0" applyFill="1" applyBorder="1" applyAlignment="1">
      <alignment vertical="top" wrapText="1"/>
    </xf>
    <xf numFmtId="0" fontId="0" fillId="4" borderId="29" xfId="0" applyFill="1" applyBorder="1" applyAlignment="1">
      <alignment vertical="top" wrapText="1"/>
    </xf>
    <xf numFmtId="0" fontId="0" fillId="4" borderId="30" xfId="0" applyFill="1" applyBorder="1" applyAlignment="1">
      <alignment vertical="top" wrapText="1"/>
    </xf>
    <xf numFmtId="0" fontId="0" fillId="0" borderId="31" xfId="0" applyBorder="1" applyAlignment="1">
      <alignment horizontal="center" vertical="center"/>
    </xf>
    <xf numFmtId="0" fontId="0" fillId="0" borderId="32" xfId="0" applyBorder="1" applyAlignment="1">
      <alignment vertical="top" wrapText="1"/>
    </xf>
    <xf numFmtId="0" fontId="0" fillId="0" borderId="15" xfId="0" applyBorder="1" applyAlignment="1">
      <alignment horizontal="center" vertical="center"/>
    </xf>
    <xf numFmtId="0" fontId="0" fillId="0" borderId="33" xfId="0" applyBorder="1"/>
    <xf numFmtId="0" fontId="0" fillId="0" borderId="33" xfId="0" applyBorder="1" applyAlignment="1">
      <alignment vertical="top" wrapText="1"/>
    </xf>
    <xf numFmtId="0" fontId="0" fillId="4" borderId="34" xfId="0" applyFill="1" applyBorder="1" applyAlignment="1">
      <alignment vertical="top" wrapText="1"/>
    </xf>
    <xf numFmtId="0" fontId="0" fillId="4" borderId="35" xfId="0" applyFill="1" applyBorder="1" applyAlignment="1">
      <alignment vertical="top" wrapText="1"/>
    </xf>
    <xf numFmtId="0" fontId="0" fillId="4" borderId="36" xfId="0" applyFill="1" applyBorder="1" applyAlignment="1">
      <alignment vertical="top" wrapText="1"/>
    </xf>
    <xf numFmtId="0" fontId="0" fillId="4" borderId="37" xfId="0" applyFill="1" applyBorder="1" applyAlignment="1">
      <alignment vertical="top" wrapText="1"/>
    </xf>
    <xf numFmtId="0" fontId="0" fillId="0" borderId="38" xfId="0" applyBorder="1" applyAlignment="1">
      <alignment horizontal="center" vertical="center"/>
    </xf>
    <xf numFmtId="0" fontId="0" fillId="0" borderId="39" xfId="0" applyBorder="1" applyAlignment="1">
      <alignment vertical="top" wrapText="1"/>
    </xf>
    <xf numFmtId="0" fontId="0" fillId="0" borderId="18" xfId="0" applyBorder="1" applyAlignment="1">
      <alignment horizontal="center" vertical="center"/>
    </xf>
    <xf numFmtId="0" fontId="0" fillId="0" borderId="40" xfId="0" applyBorder="1"/>
    <xf numFmtId="0" fontId="0" fillId="0" borderId="40" xfId="0" applyBorder="1" applyAlignment="1">
      <alignment vertical="top" wrapText="1"/>
    </xf>
    <xf numFmtId="0" fontId="0" fillId="5" borderId="41" xfId="0" applyFill="1" applyBorder="1" applyAlignment="1">
      <alignment vertical="top" wrapText="1"/>
    </xf>
    <xf numFmtId="0" fontId="0" fillId="5" borderId="25" xfId="0" applyFill="1" applyBorder="1" applyAlignment="1">
      <alignment vertical="top" wrapText="1"/>
    </xf>
    <xf numFmtId="0" fontId="0" fillId="3" borderId="34" xfId="0" applyFill="1" applyBorder="1" applyAlignment="1">
      <alignment vertical="top" wrapText="1"/>
    </xf>
    <xf numFmtId="0" fontId="0" fillId="3" borderId="34" xfId="0" quotePrefix="1" applyFill="1" applyBorder="1" applyAlignment="1">
      <alignment vertical="top" wrapText="1"/>
    </xf>
    <xf numFmtId="0" fontId="0" fillId="3" borderId="35" xfId="0" applyFill="1" applyBorder="1" applyAlignment="1">
      <alignment vertical="top" wrapText="1"/>
    </xf>
    <xf numFmtId="0" fontId="0" fillId="3" borderId="36" xfId="0" applyFill="1" applyBorder="1" applyAlignment="1">
      <alignment vertical="top" wrapText="1"/>
    </xf>
    <xf numFmtId="0" fontId="0" fillId="3" borderId="37" xfId="0" applyFill="1" applyBorder="1" applyAlignment="1">
      <alignment vertical="top" wrapText="1"/>
    </xf>
    <xf numFmtId="0" fontId="1" fillId="5" borderId="0" xfId="0" applyFont="1" applyFill="1" applyBorder="1" applyAlignment="1">
      <alignment vertical="top" wrapText="1"/>
    </xf>
    <xf numFmtId="0" fontId="0" fillId="5" borderId="0" xfId="0" applyFill="1" applyBorder="1" applyAlignment="1">
      <alignment vertical="top" wrapText="1"/>
    </xf>
    <xf numFmtId="0" fontId="0" fillId="5" borderId="46" xfId="0" applyFill="1" applyBorder="1" applyAlignment="1">
      <alignment vertical="top" wrapText="1"/>
    </xf>
    <xf numFmtId="0" fontId="0" fillId="5" borderId="47" xfId="0" applyFill="1" applyBorder="1" applyAlignment="1">
      <alignment vertical="top" wrapText="1"/>
    </xf>
    <xf numFmtId="0" fontId="0" fillId="3" borderId="48" xfId="0" applyFill="1" applyBorder="1" applyAlignment="1">
      <alignment vertical="top" wrapText="1"/>
    </xf>
    <xf numFmtId="0" fontId="0" fillId="3" borderId="49" xfId="0" applyFill="1" applyBorder="1" applyAlignment="1">
      <alignment vertical="top" wrapText="1"/>
    </xf>
    <xf numFmtId="0" fontId="0" fillId="3" borderId="13" xfId="0" applyFill="1" applyBorder="1" applyAlignment="1">
      <alignment vertical="top" wrapText="1"/>
    </xf>
    <xf numFmtId="0" fontId="0" fillId="3" borderId="50" xfId="0" applyFill="1" applyBorder="1" applyAlignment="1">
      <alignment vertical="top" wrapText="1"/>
    </xf>
    <xf numFmtId="0" fontId="0" fillId="3" borderId="51" xfId="0" applyFill="1" applyBorder="1" applyAlignment="1">
      <alignment vertical="top" wrapText="1"/>
    </xf>
    <xf numFmtId="0" fontId="1" fillId="3" borderId="35" xfId="0" applyFont="1" applyFill="1" applyBorder="1" applyAlignment="1">
      <alignment vertical="top" wrapText="1"/>
    </xf>
    <xf numFmtId="0" fontId="1" fillId="3" borderId="36" xfId="0" applyFont="1" applyFill="1" applyBorder="1" applyAlignment="1">
      <alignment vertical="top" wrapText="1"/>
    </xf>
    <xf numFmtId="0" fontId="0" fillId="3" borderId="38" xfId="0" applyFill="1" applyBorder="1" applyAlignment="1">
      <alignment vertical="top" wrapText="1"/>
    </xf>
    <xf numFmtId="0" fontId="0" fillId="3" borderId="39" xfId="0" applyFill="1" applyBorder="1" applyAlignment="1">
      <alignment vertical="top" wrapText="1"/>
    </xf>
    <xf numFmtId="0" fontId="0" fillId="3" borderId="40"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0" fillId="2" borderId="54" xfId="0" applyFill="1" applyBorder="1" applyAlignment="1">
      <alignment vertical="top" wrapText="1"/>
    </xf>
    <xf numFmtId="0" fontId="0" fillId="2" borderId="7" xfId="0" applyFill="1" applyBorder="1" applyAlignment="1">
      <alignment vertical="top" wrapText="1"/>
    </xf>
    <xf numFmtId="0" fontId="0" fillId="2" borderId="42" xfId="0" applyFill="1" applyBorder="1" applyAlignment="1">
      <alignment horizontal="center" vertical="center" wrapText="1"/>
    </xf>
    <xf numFmtId="0" fontId="0" fillId="2" borderId="55" xfId="0" applyFill="1" applyBorder="1" applyAlignment="1">
      <alignment vertical="top" wrapText="1"/>
    </xf>
    <xf numFmtId="0" fontId="0" fillId="2" borderId="56" xfId="0" applyFill="1" applyBorder="1" applyAlignment="1">
      <alignment horizontal="center" vertical="center" wrapText="1"/>
    </xf>
    <xf numFmtId="0" fontId="0" fillId="2" borderId="11" xfId="0" applyFill="1" applyBorder="1" applyAlignment="1">
      <alignment vertical="top" wrapText="1"/>
    </xf>
    <xf numFmtId="0" fontId="0" fillId="3" borderId="36" xfId="0" applyFont="1" applyFill="1" applyBorder="1" applyAlignment="1">
      <alignment vertical="top" wrapText="1"/>
    </xf>
    <xf numFmtId="0" fontId="1" fillId="5" borderId="57" xfId="0" applyFont="1" applyFill="1" applyBorder="1" applyAlignment="1">
      <alignment vertical="top" wrapText="1"/>
    </xf>
    <xf numFmtId="0" fontId="1" fillId="5" borderId="58" xfId="0" applyFont="1" applyFill="1" applyBorder="1" applyAlignment="1">
      <alignment vertical="top" wrapText="1"/>
    </xf>
    <xf numFmtId="0" fontId="0" fillId="5" borderId="58" xfId="0" applyFill="1" applyBorder="1" applyAlignment="1">
      <alignment vertical="top" wrapText="1"/>
    </xf>
    <xf numFmtId="0" fontId="0" fillId="5" borderId="58" xfId="0" applyFill="1" applyBorder="1" applyAlignment="1">
      <alignment horizontal="center" vertical="center"/>
    </xf>
    <xf numFmtId="0" fontId="0" fillId="5" borderId="58" xfId="0" applyFill="1" applyBorder="1"/>
    <xf numFmtId="0" fontId="0" fillId="4" borderId="59" xfId="0" applyFill="1" applyBorder="1" applyAlignment="1">
      <alignment vertical="top" wrapText="1"/>
    </xf>
    <xf numFmtId="0" fontId="0" fillId="4" borderId="60" xfId="0" applyFill="1" applyBorder="1" applyAlignment="1">
      <alignment vertical="top" wrapText="1"/>
    </xf>
    <xf numFmtId="0" fontId="0" fillId="4" borderId="61" xfId="0" applyFill="1" applyBorder="1" applyAlignment="1">
      <alignment vertical="top" wrapText="1"/>
    </xf>
    <xf numFmtId="0" fontId="0" fillId="0" borderId="6" xfId="0" applyBorder="1" applyAlignment="1">
      <alignment horizontal="center" vertical="center"/>
    </xf>
    <xf numFmtId="0" fontId="0" fillId="0" borderId="62" xfId="0" applyBorder="1" applyAlignment="1">
      <alignment vertical="top" wrapText="1"/>
    </xf>
    <xf numFmtId="0" fontId="0" fillId="0" borderId="16" xfId="0" applyBorder="1" applyAlignment="1">
      <alignment horizontal="center" vertical="center"/>
    </xf>
    <xf numFmtId="0" fontId="0" fillId="0" borderId="63" xfId="0" applyBorder="1"/>
    <xf numFmtId="0" fontId="0" fillId="0" borderId="63" xfId="0" applyBorder="1" applyAlignment="1">
      <alignment vertical="top" wrapText="1"/>
    </xf>
    <xf numFmtId="0" fontId="0" fillId="3" borderId="64" xfId="0" applyFill="1" applyBorder="1" applyAlignment="1">
      <alignment vertical="top" wrapText="1"/>
    </xf>
    <xf numFmtId="0" fontId="0" fillId="3" borderId="26" xfId="0" applyFill="1" applyBorder="1" applyAlignment="1">
      <alignment vertical="top" wrapText="1"/>
    </xf>
    <xf numFmtId="0" fontId="0" fillId="3" borderId="27" xfId="0" applyFill="1" applyBorder="1" applyAlignment="1">
      <alignment vertical="top" wrapText="1"/>
    </xf>
    <xf numFmtId="0" fontId="0" fillId="0" borderId="42" xfId="0" applyBorder="1" applyAlignment="1">
      <alignment horizontal="center" vertical="center"/>
    </xf>
    <xf numFmtId="0" fontId="0" fillId="0" borderId="43" xfId="0" applyBorder="1" applyAlignment="1">
      <alignment vertical="top" wrapText="1"/>
    </xf>
    <xf numFmtId="0" fontId="0" fillId="0" borderId="44" xfId="0" applyBorder="1" applyAlignment="1">
      <alignment horizontal="center" vertical="center"/>
    </xf>
    <xf numFmtId="0" fontId="0" fillId="0" borderId="45" xfId="0" applyFill="1" applyBorder="1" applyAlignment="1">
      <alignment vertical="top" wrapText="1"/>
    </xf>
    <xf numFmtId="0" fontId="1" fillId="5" borderId="65" xfId="0" applyFont="1" applyFill="1" applyBorder="1" applyAlignment="1">
      <alignment vertical="top" wrapText="1"/>
    </xf>
    <xf numFmtId="0" fontId="1" fillId="5" borderId="66" xfId="0" applyFont="1" applyFill="1" applyBorder="1" applyAlignment="1">
      <alignment vertical="top" wrapText="1"/>
    </xf>
    <xf numFmtId="0" fontId="0" fillId="5" borderId="66" xfId="0" applyFill="1" applyBorder="1" applyAlignment="1">
      <alignment vertical="top" wrapText="1"/>
    </xf>
    <xf numFmtId="0" fontId="0" fillId="5" borderId="58" xfId="0" applyFill="1" applyBorder="1" applyAlignment="1">
      <alignment horizontal="center" vertical="center" wrapText="1"/>
    </xf>
    <xf numFmtId="0" fontId="1" fillId="6" borderId="19" xfId="0" applyFont="1" applyFill="1" applyBorder="1" applyAlignment="1">
      <alignment vertical="top" wrapText="1"/>
    </xf>
    <xf numFmtId="0" fontId="1" fillId="6" borderId="20" xfId="0" applyFont="1" applyFill="1" applyBorder="1" applyAlignment="1">
      <alignment vertical="top" wrapText="1"/>
    </xf>
    <xf numFmtId="0" fontId="1" fillId="6" borderId="21" xfId="0" applyFont="1" applyFill="1" applyBorder="1" applyAlignment="1">
      <alignment vertical="top" wrapText="1"/>
    </xf>
    <xf numFmtId="0" fontId="1" fillId="6" borderId="22" xfId="0" applyFont="1" applyFill="1" applyBorder="1" applyAlignment="1">
      <alignment vertical="top" wrapText="1"/>
    </xf>
    <xf numFmtId="0" fontId="1" fillId="6" borderId="22" xfId="0" applyFont="1" applyFill="1" applyBorder="1" applyAlignment="1">
      <alignment horizontal="center" vertical="top" wrapText="1"/>
    </xf>
    <xf numFmtId="0" fontId="1" fillId="6" borderId="23" xfId="0" applyFont="1" applyFill="1" applyBorder="1" applyAlignment="1">
      <alignment vertical="top" wrapText="1"/>
    </xf>
    <xf numFmtId="0" fontId="1" fillId="6" borderId="24" xfId="0" applyFont="1" applyFill="1" applyBorder="1" applyAlignment="1">
      <alignment horizontal="center" vertical="top" wrapText="1"/>
    </xf>
    <xf numFmtId="0" fontId="1" fillId="6" borderId="25" xfId="0" applyFont="1" applyFill="1" applyBorder="1" applyAlignment="1">
      <alignment vertical="top" wrapText="1"/>
    </xf>
    <xf numFmtId="0" fontId="0" fillId="0" borderId="14" xfId="0" applyBorder="1" applyAlignment="1">
      <alignment vertical="top"/>
    </xf>
    <xf numFmtId="0" fontId="0" fillId="0" borderId="33" xfId="0" applyBorder="1" applyAlignment="1">
      <alignment vertical="top"/>
    </xf>
    <xf numFmtId="0" fontId="1" fillId="6" borderId="0" xfId="0" applyFont="1" applyFill="1" applyBorder="1" applyAlignment="1">
      <alignment vertical="top" wrapText="1"/>
    </xf>
    <xf numFmtId="0" fontId="0" fillId="0" borderId="67" xfId="0"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Fill="1" applyBorder="1" applyAlignment="1">
      <alignment horizontal="left" vertical="top" wrapText="1"/>
    </xf>
    <xf numFmtId="0" fontId="0" fillId="0" borderId="68" xfId="0" applyBorder="1" applyAlignment="1">
      <alignment horizontal="left" vertical="top" wrapText="1"/>
    </xf>
    <xf numFmtId="0" fontId="0" fillId="0" borderId="71" xfId="0" applyBorder="1" applyAlignment="1">
      <alignment horizontal="left" vertical="top" wrapText="1"/>
    </xf>
    <xf numFmtId="0" fontId="0" fillId="0" borderId="71" xfId="0" applyBorder="1" applyAlignment="1">
      <alignment vertical="top" wrapText="1"/>
    </xf>
    <xf numFmtId="0" fontId="0" fillId="3" borderId="71" xfId="0" applyFill="1" applyBorder="1" applyAlignment="1">
      <alignment vertical="top" wrapText="1"/>
    </xf>
    <xf numFmtId="0" fontId="0" fillId="2" borderId="72" xfId="0" applyFill="1" applyBorder="1" applyAlignment="1">
      <alignment vertical="top" wrapText="1"/>
    </xf>
    <xf numFmtId="0" fontId="1" fillId="6" borderId="73" xfId="0" applyFont="1" applyFill="1" applyBorder="1" applyAlignment="1">
      <alignment horizontal="center" vertical="top" wrapText="1"/>
    </xf>
    <xf numFmtId="0" fontId="0" fillId="5" borderId="74" xfId="0" applyFill="1" applyBorder="1" applyAlignment="1">
      <alignment horizontal="center" vertical="center" wrapText="1"/>
    </xf>
    <xf numFmtId="0" fontId="0" fillId="0" borderId="75" xfId="0" applyBorder="1" applyAlignment="1">
      <alignment horizontal="center" vertical="center"/>
    </xf>
    <xf numFmtId="0" fontId="0" fillId="4" borderId="76" xfId="0" applyFill="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0" fillId="5" borderId="78" xfId="0" applyFill="1" applyBorder="1" applyAlignment="1">
      <alignment vertical="top"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5" borderId="81" xfId="0" applyFill="1" applyBorder="1" applyAlignment="1">
      <alignment vertical="top" wrapText="1"/>
    </xf>
    <xf numFmtId="0" fontId="0" fillId="5" borderId="74" xfId="0" applyFill="1" applyBorder="1" applyAlignment="1">
      <alignment vertical="top" wrapText="1"/>
    </xf>
    <xf numFmtId="0" fontId="0" fillId="5" borderId="74" xfId="0" applyFill="1" applyBorder="1" applyAlignment="1">
      <alignment horizontal="center" vertical="center"/>
    </xf>
    <xf numFmtId="0" fontId="0" fillId="3" borderId="80" xfId="0" applyFill="1" applyBorder="1" applyAlignment="1">
      <alignment vertical="top" wrapText="1"/>
    </xf>
    <xf numFmtId="0" fontId="0" fillId="2" borderId="82" xfId="0" applyFill="1" applyBorder="1" applyAlignment="1">
      <alignment horizontal="center" vertical="center" wrapText="1"/>
    </xf>
    <xf numFmtId="0" fontId="13" fillId="0" borderId="33" xfId="0" applyFont="1" applyFill="1" applyBorder="1" applyAlignment="1">
      <alignment vertical="top" wrapText="1" shrinkToFit="1"/>
    </xf>
    <xf numFmtId="0" fontId="13" fillId="0" borderId="14" xfId="0" applyFont="1" applyFill="1" applyBorder="1" applyAlignment="1">
      <alignment vertical="top"/>
    </xf>
    <xf numFmtId="0" fontId="13" fillId="0" borderId="14" xfId="0" applyFont="1" applyFill="1" applyBorder="1" applyAlignment="1">
      <alignment vertical="top" wrapText="1" shrinkToFit="1"/>
    </xf>
    <xf numFmtId="0" fontId="13" fillId="0" borderId="63" xfId="0" applyFont="1" applyFill="1" applyBorder="1" applyAlignment="1">
      <alignment vertical="top" wrapText="1" shrinkToFit="1"/>
    </xf>
    <xf numFmtId="0" fontId="0" fillId="0" borderId="40" xfId="0" applyBorder="1" applyAlignment="1">
      <alignment vertical="top"/>
    </xf>
    <xf numFmtId="0" fontId="14" fillId="0" borderId="0" xfId="0" applyFont="1" applyAlignment="1">
      <alignment vertical="top"/>
    </xf>
    <xf numFmtId="0" fontId="10" fillId="0" borderId="0" xfId="0" applyFont="1" applyAlignment="1">
      <alignment vertical="top"/>
    </xf>
    <xf numFmtId="0" fontId="0" fillId="0" borderId="83" xfId="0" applyBorder="1" applyAlignment="1">
      <alignment vertical="top" wrapText="1"/>
    </xf>
    <xf numFmtId="0" fontId="0" fillId="0" borderId="84" xfId="0" applyBorder="1" applyAlignment="1">
      <alignment horizontal="center" vertical="center"/>
    </xf>
    <xf numFmtId="0" fontId="0" fillId="0" borderId="85" xfId="0" applyBorder="1" applyAlignment="1">
      <alignment vertical="top" wrapText="1"/>
    </xf>
    <xf numFmtId="0" fontId="0" fillId="0" borderId="86" xfId="0" applyBorder="1" applyAlignment="1">
      <alignment horizontal="center" vertical="center"/>
    </xf>
    <xf numFmtId="0" fontId="0" fillId="0" borderId="87" xfId="0" applyBorder="1" applyAlignment="1">
      <alignment vertical="top" wrapText="1"/>
    </xf>
    <xf numFmtId="0" fontId="0" fillId="0" borderId="87" xfId="0" applyBorder="1"/>
    <xf numFmtId="0" fontId="0" fillId="0" borderId="88" xfId="0" applyBorder="1" applyAlignment="1">
      <alignment vertical="top" wrapText="1"/>
    </xf>
    <xf numFmtId="0" fontId="0" fillId="0" borderId="89" xfId="0" applyBorder="1" applyAlignment="1">
      <alignment horizontal="center" vertical="center"/>
    </xf>
    <xf numFmtId="0" fontId="0" fillId="4" borderId="48" xfId="0" applyFill="1" applyBorder="1" applyAlignment="1">
      <alignment vertical="top" wrapText="1"/>
    </xf>
    <xf numFmtId="0" fontId="0" fillId="3" borderId="28" xfId="0" applyFill="1" applyBorder="1" applyAlignment="1">
      <alignment vertical="top" wrapText="1"/>
    </xf>
    <xf numFmtId="0" fontId="0" fillId="4" borderId="3" xfId="0" applyFill="1" applyBorder="1" applyAlignment="1">
      <alignment vertical="top" wrapText="1"/>
    </xf>
    <xf numFmtId="0" fontId="1" fillId="3" borderId="1" xfId="0" applyFont="1" applyFill="1" applyBorder="1" applyAlignment="1">
      <alignment vertical="top" wrapText="1"/>
    </xf>
    <xf numFmtId="0" fontId="0" fillId="4" borderId="49" xfId="0" applyFill="1" applyBorder="1" applyAlignment="1">
      <alignment vertical="top" wrapText="1"/>
    </xf>
    <xf numFmtId="0" fontId="0" fillId="3" borderId="29" xfId="0" applyFill="1" applyBorder="1" applyAlignment="1">
      <alignment vertical="top" wrapText="1"/>
    </xf>
    <xf numFmtId="0" fontId="0" fillId="0" borderId="45" xfId="0" applyBorder="1" applyAlignment="1">
      <alignment vertical="top" wrapText="1"/>
    </xf>
    <xf numFmtId="0" fontId="0" fillId="0" borderId="45" xfId="0" applyBorder="1"/>
    <xf numFmtId="0" fontId="0" fillId="0" borderId="70" xfId="0" applyBorder="1" applyAlignment="1">
      <alignment vertical="top" wrapText="1"/>
    </xf>
    <xf numFmtId="0" fontId="0" fillId="2" borderId="0" xfId="0" applyFill="1" applyBorder="1" applyAlignment="1">
      <alignment horizontal="center" vertical="center" wrapText="1"/>
    </xf>
    <xf numFmtId="0" fontId="1" fillId="2" borderId="0" xfId="0" applyFont="1" applyFill="1" applyBorder="1" applyAlignment="1">
      <alignment horizontal="center" vertical="top" wrapText="1"/>
    </xf>
    <xf numFmtId="0" fontId="0" fillId="2" borderId="90" xfId="0" applyFill="1" applyBorder="1" applyAlignment="1">
      <alignment horizontal="center" vertical="center"/>
    </xf>
    <xf numFmtId="0" fontId="0" fillId="2" borderId="93" xfId="0" applyFill="1" applyBorder="1" applyAlignment="1">
      <alignment horizontal="center" vertical="center"/>
    </xf>
    <xf numFmtId="0" fontId="0" fillId="0" borderId="14" xfId="0" applyBorder="1" applyAlignment="1">
      <alignment horizontal="left" vertical="top" wrapText="1"/>
    </xf>
    <xf numFmtId="0" fontId="1" fillId="4" borderId="1" xfId="0" applyFont="1" applyFill="1" applyBorder="1" applyAlignment="1">
      <alignment vertical="top" wrapText="1"/>
    </xf>
    <xf numFmtId="0" fontId="1" fillId="3" borderId="29" xfId="0" applyFont="1" applyFill="1" applyBorder="1" applyAlignment="1">
      <alignment vertical="top" wrapText="1"/>
    </xf>
    <xf numFmtId="0" fontId="0" fillId="0" borderId="83" xfId="0" applyBorder="1" applyAlignment="1">
      <alignment horizontal="left" vertical="top" wrapText="1"/>
    </xf>
    <xf numFmtId="0" fontId="0" fillId="0" borderId="14"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83" xfId="0" applyBorder="1" applyAlignment="1">
      <alignment vertical="top" wrapText="1"/>
    </xf>
    <xf numFmtId="0" fontId="0" fillId="0" borderId="0" xfId="0" applyFill="1" applyBorder="1" applyAlignment="1">
      <alignment horizontal="center"/>
    </xf>
    <xf numFmtId="0" fontId="0" fillId="0" borderId="0" xfId="0" applyFont="1" applyAlignment="1">
      <alignment horizontal="center"/>
    </xf>
    <xf numFmtId="0" fontId="1" fillId="11" borderId="94" xfId="0" applyFont="1" applyFill="1" applyBorder="1" applyAlignment="1">
      <alignment horizontal="center"/>
    </xf>
    <xf numFmtId="0" fontId="1" fillId="11" borderId="95" xfId="0" applyFont="1" applyFill="1" applyBorder="1" applyAlignment="1">
      <alignment horizontal="center"/>
    </xf>
    <xf numFmtId="0" fontId="1" fillId="11" borderId="96" xfId="0" applyFont="1" applyFill="1" applyBorder="1" applyAlignment="1">
      <alignment horizontal="center"/>
    </xf>
    <xf numFmtId="0" fontId="0" fillId="0" borderId="0" xfId="0" applyAlignment="1">
      <alignment vertical="top"/>
    </xf>
    <xf numFmtId="0" fontId="17" fillId="0" borderId="97" xfId="0" applyFont="1" applyBorder="1" applyAlignment="1">
      <alignment vertical="top"/>
    </xf>
    <xf numFmtId="0" fontId="17" fillId="0" borderId="46" xfId="0" applyFont="1" applyBorder="1" applyAlignment="1">
      <alignment vertical="top"/>
    </xf>
    <xf numFmtId="0" fontId="17" fillId="0" borderId="98" xfId="0" applyFont="1" applyBorder="1" applyAlignment="1">
      <alignment vertical="top"/>
    </xf>
    <xf numFmtId="0" fontId="18" fillId="10" borderId="0" xfId="0" applyFont="1" applyFill="1" applyAlignment="1">
      <alignment vertical="top"/>
    </xf>
    <xf numFmtId="0" fontId="17" fillId="0" borderId="0" xfId="0" applyFont="1" applyFill="1" applyAlignment="1">
      <alignment vertical="top"/>
    </xf>
    <xf numFmtId="0" fontId="17" fillId="0" borderId="0" xfId="0" applyFont="1" applyAlignment="1">
      <alignment vertical="top"/>
    </xf>
    <xf numFmtId="0" fontId="17" fillId="0" borderId="99" xfId="0" applyFont="1" applyBorder="1" applyAlignment="1">
      <alignment vertical="top"/>
    </xf>
    <xf numFmtId="0" fontId="17" fillId="0" borderId="100" xfId="0" applyFont="1" applyBorder="1" applyAlignment="1">
      <alignment vertical="top"/>
    </xf>
    <xf numFmtId="0" fontId="17" fillId="0" borderId="101" xfId="0" applyFont="1" applyBorder="1" applyAlignment="1">
      <alignment vertical="top"/>
    </xf>
    <xf numFmtId="0" fontId="1" fillId="11" borderId="24" xfId="0" applyFont="1" applyFill="1" applyBorder="1" applyAlignment="1">
      <alignment horizontal="center"/>
    </xf>
    <xf numFmtId="0" fontId="0" fillId="0" borderId="41" xfId="0" applyBorder="1" applyAlignment="1">
      <alignment vertical="top" wrapText="1"/>
    </xf>
    <xf numFmtId="0" fontId="0" fillId="0" borderId="56" xfId="0" applyBorder="1" applyAlignment="1">
      <alignment vertical="top" wrapText="1"/>
    </xf>
    <xf numFmtId="0" fontId="19" fillId="0" borderId="0" xfId="0" applyFont="1" applyAlignment="1">
      <alignment vertical="top"/>
    </xf>
    <xf numFmtId="0" fontId="0" fillId="3" borderId="1" xfId="0" quotePrefix="1" applyFill="1" applyBorder="1" applyAlignment="1">
      <alignment horizontal="left" vertical="top" wrapText="1"/>
    </xf>
    <xf numFmtId="0" fontId="0" fillId="13" borderId="34" xfId="0" applyFill="1" applyBorder="1" applyAlignment="1">
      <alignment vertical="top" wrapText="1"/>
    </xf>
    <xf numFmtId="0" fontId="0" fillId="13" borderId="1" xfId="0" applyFill="1" applyBorder="1" applyAlignment="1">
      <alignment vertical="top" wrapText="1"/>
    </xf>
    <xf numFmtId="0" fontId="1" fillId="13" borderId="1" xfId="0" applyFont="1" applyFill="1" applyBorder="1" applyAlignment="1">
      <alignment vertical="top" wrapText="1"/>
    </xf>
    <xf numFmtId="0" fontId="0" fillId="1" borderId="76" xfId="0" applyFill="1" applyBorder="1" applyAlignment="1">
      <alignment horizontal="center" vertical="center"/>
    </xf>
    <xf numFmtId="0" fontId="0" fillId="14" borderId="90" xfId="0" applyFill="1" applyBorder="1" applyAlignment="1">
      <alignment horizontal="center" vertical="center"/>
    </xf>
    <xf numFmtId="0" fontId="0" fillId="1" borderId="17" xfId="0" applyFill="1" applyBorder="1" applyAlignment="1">
      <alignment horizontal="center" vertical="center"/>
    </xf>
    <xf numFmtId="0" fontId="0" fillId="1" borderId="14" xfId="0" applyFill="1" applyBorder="1" applyAlignment="1">
      <alignment vertical="top" wrapText="1"/>
    </xf>
    <xf numFmtId="0" fontId="0" fillId="1" borderId="14" xfId="0" applyFill="1" applyBorder="1" applyAlignment="1">
      <alignment horizontal="left" vertical="top" wrapText="1"/>
    </xf>
    <xf numFmtId="0" fontId="0" fillId="1" borderId="0" xfId="0" applyFill="1"/>
    <xf numFmtId="0" fontId="17" fillId="1" borderId="97" xfId="0" applyFont="1" applyFill="1" applyBorder="1" applyAlignment="1">
      <alignment vertical="top"/>
    </xf>
    <xf numFmtId="0" fontId="17" fillId="1" borderId="46" xfId="0" applyFont="1" applyFill="1" applyBorder="1" applyAlignment="1">
      <alignment vertical="top"/>
    </xf>
    <xf numFmtId="0" fontId="17" fillId="1" borderId="98" xfId="0" applyFont="1" applyFill="1" applyBorder="1" applyAlignment="1">
      <alignment vertical="top"/>
    </xf>
    <xf numFmtId="0" fontId="18" fillId="15" borderId="0" xfId="0" applyFont="1" applyFill="1" applyAlignment="1">
      <alignment vertical="top"/>
    </xf>
    <xf numFmtId="0" fontId="17" fillId="1" borderId="0" xfId="0" applyFont="1" applyFill="1" applyAlignment="1">
      <alignment vertical="top"/>
    </xf>
    <xf numFmtId="0" fontId="0" fillId="1" borderId="0" xfId="0" applyFill="1" applyAlignment="1">
      <alignment vertical="top"/>
    </xf>
    <xf numFmtId="0" fontId="0" fillId="1" borderId="41" xfId="0" applyFill="1" applyBorder="1" applyAlignment="1">
      <alignment vertical="top" wrapText="1"/>
    </xf>
    <xf numFmtId="0" fontId="0" fillId="1" borderId="18" xfId="0" applyFill="1" applyBorder="1" applyAlignment="1">
      <alignment horizontal="center" vertical="center"/>
    </xf>
    <xf numFmtId="0" fontId="0" fillId="1" borderId="40" xfId="0" applyFill="1" applyBorder="1" applyAlignment="1">
      <alignment vertical="top" wrapText="1"/>
    </xf>
    <xf numFmtId="0" fontId="18" fillId="16" borderId="0" xfId="0" applyFont="1" applyFill="1" applyAlignment="1">
      <alignment vertical="top"/>
    </xf>
    <xf numFmtId="0" fontId="3" fillId="1" borderId="41" xfId="0" applyFont="1" applyFill="1" applyBorder="1" applyAlignment="1">
      <alignment vertical="top" wrapText="1"/>
    </xf>
    <xf numFmtId="0" fontId="0" fillId="1" borderId="14" xfId="0" applyFill="1" applyBorder="1"/>
    <xf numFmtId="0" fontId="0" fillId="0" borderId="0" xfId="0" applyAlignment="1">
      <alignment wrapText="1"/>
    </xf>
    <xf numFmtId="0" fontId="1" fillId="11" borderId="24" xfId="0" applyFont="1" applyFill="1" applyBorder="1" applyAlignment="1">
      <alignment horizontal="center" wrapText="1"/>
    </xf>
    <xf numFmtId="0" fontId="0" fillId="18" borderId="34" xfId="0" applyFill="1" applyBorder="1" applyAlignment="1">
      <alignment vertical="top" wrapText="1"/>
    </xf>
    <xf numFmtId="0" fontId="0" fillId="18" borderId="1" xfId="0" applyFill="1" applyBorder="1" applyAlignment="1">
      <alignment vertical="top" wrapText="1"/>
    </xf>
    <xf numFmtId="0" fontId="0" fillId="1" borderId="14" xfId="0" applyFill="1" applyBorder="1" applyAlignment="1">
      <alignment vertical="top"/>
    </xf>
    <xf numFmtId="0" fontId="0" fillId="4" borderId="3" xfId="0" applyFill="1" applyBorder="1" applyAlignment="1">
      <alignment horizontal="left" vertical="top" wrapText="1"/>
    </xf>
    <xf numFmtId="0" fontId="0" fillId="3" borderId="29" xfId="0" applyFill="1" applyBorder="1" applyAlignment="1">
      <alignment horizontal="left" vertical="top" wrapText="1"/>
    </xf>
    <xf numFmtId="0" fontId="0" fillId="4" borderId="1" xfId="0" applyFill="1" applyBorder="1" applyAlignment="1">
      <alignment horizontal="left" vertical="top" wrapText="1"/>
    </xf>
    <xf numFmtId="0" fontId="0" fillId="18" borderId="76" xfId="0" applyFill="1" applyBorder="1" applyAlignment="1">
      <alignment horizontal="center" vertical="center" wrapText="1"/>
    </xf>
    <xf numFmtId="0" fontId="0" fillId="14" borderId="90" xfId="0" applyFill="1" applyBorder="1" applyAlignment="1">
      <alignment horizontal="center" vertical="center" wrapText="1"/>
    </xf>
    <xf numFmtId="0" fontId="13" fillId="1" borderId="14" xfId="0" applyFont="1" applyFill="1" applyBorder="1" applyAlignment="1">
      <alignment vertical="top"/>
    </xf>
    <xf numFmtId="0" fontId="0" fillId="18" borderId="35" xfId="0" applyFill="1" applyBorder="1" applyAlignment="1">
      <alignment vertical="top" wrapText="1"/>
    </xf>
    <xf numFmtId="0" fontId="0" fillId="18" borderId="36" xfId="0" applyFill="1" applyBorder="1" applyAlignment="1">
      <alignment vertical="top" wrapText="1"/>
    </xf>
    <xf numFmtId="0" fontId="0" fillId="1" borderId="80" xfId="0" applyFill="1" applyBorder="1" applyAlignment="1">
      <alignment horizontal="center" vertical="center"/>
    </xf>
    <xf numFmtId="0" fontId="0" fillId="14" borderId="91" xfId="0" applyFill="1" applyBorder="1" applyAlignment="1">
      <alignment horizontal="center" vertical="center"/>
    </xf>
    <xf numFmtId="0" fontId="13" fillId="1" borderId="40" xfId="0" applyFont="1" applyFill="1" applyBorder="1" applyAlignment="1">
      <alignment vertical="top" wrapText="1" shrinkToFit="1"/>
    </xf>
    <xf numFmtId="0" fontId="0" fillId="18" borderId="28" xfId="0" applyFill="1" applyBorder="1" applyAlignment="1">
      <alignment vertical="top" wrapText="1"/>
    </xf>
    <xf numFmtId="0" fontId="0" fillId="18" borderId="29" xfId="0" applyFill="1" applyBorder="1" applyAlignment="1">
      <alignment vertical="top" wrapText="1"/>
    </xf>
    <xf numFmtId="0" fontId="0" fillId="1" borderId="75" xfId="0" applyFill="1" applyBorder="1" applyAlignment="1">
      <alignment horizontal="center" vertical="center"/>
    </xf>
    <xf numFmtId="0" fontId="0" fillId="14" borderId="92" xfId="0" applyFill="1" applyBorder="1" applyAlignment="1">
      <alignment horizontal="center" vertical="center"/>
    </xf>
    <xf numFmtId="0" fontId="0" fillId="1" borderId="15" xfId="0" applyFill="1" applyBorder="1" applyAlignment="1">
      <alignment horizontal="center" vertical="center"/>
    </xf>
    <xf numFmtId="0" fontId="0" fillId="1" borderId="33" xfId="0" applyFill="1" applyBorder="1" applyAlignment="1">
      <alignment vertical="top" wrapText="1"/>
    </xf>
    <xf numFmtId="0" fontId="13" fillId="1" borderId="33" xfId="0" applyFont="1" applyFill="1" applyBorder="1" applyAlignment="1">
      <alignment vertical="top" wrapText="1" shrinkToFit="1"/>
    </xf>
    <xf numFmtId="0" fontId="0" fillId="13" borderId="35" xfId="0" applyFill="1" applyBorder="1" applyAlignment="1">
      <alignment vertical="top" wrapText="1"/>
    </xf>
    <xf numFmtId="0" fontId="0" fillId="13" borderId="36" xfId="0" applyFill="1" applyBorder="1" applyAlignment="1">
      <alignment vertical="top" wrapText="1"/>
    </xf>
    <xf numFmtId="0" fontId="1" fillId="13" borderId="36" xfId="0" applyFont="1" applyFill="1" applyBorder="1" applyAlignment="1">
      <alignment vertical="top" wrapText="1"/>
    </xf>
    <xf numFmtId="0" fontId="0" fillId="1" borderId="40" xfId="0" applyFill="1" applyBorder="1" applyAlignment="1">
      <alignment horizontal="left" vertical="top" wrapText="1"/>
    </xf>
    <xf numFmtId="0" fontId="0" fillId="13" borderId="13" xfId="0" applyFill="1" applyBorder="1" applyAlignment="1">
      <alignment vertical="top" wrapText="1"/>
    </xf>
    <xf numFmtId="0" fontId="0" fillId="13" borderId="3" xfId="0" applyFill="1" applyBorder="1" applyAlignment="1">
      <alignment vertical="top" wrapText="1"/>
    </xf>
    <xf numFmtId="0" fontId="1" fillId="13" borderId="3" xfId="0" applyFont="1" applyFill="1" applyBorder="1" applyAlignment="1">
      <alignment vertical="top" wrapText="1"/>
    </xf>
    <xf numFmtId="0" fontId="0" fillId="13" borderId="50" xfId="0" applyFill="1" applyBorder="1" applyAlignment="1">
      <alignment vertical="top" wrapText="1"/>
    </xf>
    <xf numFmtId="0" fontId="0" fillId="13" borderId="51" xfId="0" applyFill="1" applyBorder="1" applyAlignment="1">
      <alignment vertical="top" wrapText="1"/>
    </xf>
    <xf numFmtId="0" fontId="1" fillId="13" borderId="51" xfId="0" applyFont="1" applyFill="1" applyBorder="1" applyAlignment="1">
      <alignment vertical="top" wrapText="1"/>
    </xf>
    <xf numFmtId="0" fontId="6" fillId="1" borderId="41" xfId="0" applyFont="1" applyFill="1" applyBorder="1" applyAlignment="1">
      <alignment vertical="top" wrapText="1"/>
    </xf>
    <xf numFmtId="0" fontId="1" fillId="18" borderId="29" xfId="0" applyFont="1" applyFill="1" applyBorder="1" applyAlignment="1">
      <alignment vertical="top" wrapText="1"/>
    </xf>
    <xf numFmtId="0" fontId="0" fillId="1" borderId="33" xfId="0" applyFill="1" applyBorder="1"/>
    <xf numFmtId="0" fontId="18" fillId="17" borderId="0" xfId="0" applyFont="1" applyFill="1" applyAlignment="1">
      <alignment vertical="top"/>
    </xf>
    <xf numFmtId="0" fontId="1" fillId="13" borderId="35" xfId="0" applyFont="1" applyFill="1" applyBorder="1" applyAlignment="1">
      <alignment vertical="top" wrapText="1"/>
    </xf>
    <xf numFmtId="0" fontId="0" fillId="13" borderId="36" xfId="0" applyFont="1" applyFill="1" applyBorder="1" applyAlignment="1">
      <alignment vertical="top" wrapText="1"/>
    </xf>
    <xf numFmtId="0" fontId="0" fillId="13" borderId="75" xfId="0" applyFill="1" applyBorder="1" applyAlignment="1">
      <alignment vertical="top" wrapText="1"/>
    </xf>
    <xf numFmtId="0" fontId="0" fillId="14" borderId="91" xfId="0" applyFill="1" applyBorder="1" applyAlignment="1">
      <alignment vertical="top" wrapText="1"/>
    </xf>
    <xf numFmtId="0" fontId="0" fillId="13" borderId="40" xfId="0" applyFill="1" applyBorder="1" applyAlignment="1">
      <alignment vertical="top" wrapText="1"/>
    </xf>
    <xf numFmtId="0" fontId="0" fillId="6" borderId="0" xfId="0" applyFill="1"/>
    <xf numFmtId="0" fontId="0" fillId="19" borderId="0" xfId="0" applyFill="1" applyAlignment="1">
      <alignment vertical="top"/>
    </xf>
    <xf numFmtId="0" fontId="0" fillId="3" borderId="5" xfId="0" applyFill="1" applyBorder="1" applyAlignment="1">
      <alignment vertical="top" wrapText="1"/>
    </xf>
    <xf numFmtId="0" fontId="0" fillId="3" borderId="5" xfId="0" applyFill="1" applyBorder="1"/>
    <xf numFmtId="0" fontId="1" fillId="18" borderId="1" xfId="0" applyFont="1" applyFill="1" applyBorder="1" applyAlignment="1">
      <alignment vertical="top" wrapText="1"/>
    </xf>
    <xf numFmtId="0" fontId="0" fillId="1" borderId="41" xfId="0" quotePrefix="1" applyFill="1" applyBorder="1" applyAlignment="1">
      <alignment vertical="top" wrapText="1"/>
    </xf>
    <xf numFmtId="0" fontId="0" fillId="4" borderId="105" xfId="0" applyFill="1" applyBorder="1" applyAlignment="1">
      <alignment vertical="top" wrapText="1"/>
    </xf>
    <xf numFmtId="0" fontId="0" fillId="4" borderId="105" xfId="0" applyFill="1" applyBorder="1" applyAlignment="1">
      <alignment horizontal="left" vertical="top" wrapText="1"/>
    </xf>
    <xf numFmtId="0" fontId="0" fillId="4" borderId="106" xfId="0" applyFill="1" applyBorder="1" applyAlignment="1">
      <alignment vertical="top" wrapText="1"/>
    </xf>
    <xf numFmtId="0" fontId="0" fillId="0" borderId="81" xfId="0" applyBorder="1" applyAlignment="1">
      <alignment horizontal="center" vertical="center"/>
    </xf>
    <xf numFmtId="0" fontId="0" fillId="2" borderId="0" xfId="0" applyFill="1"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vertical="top" wrapText="1"/>
    </xf>
    <xf numFmtId="0" fontId="0" fillId="0" borderId="25" xfId="0" applyBorder="1"/>
    <xf numFmtId="0" fontId="17" fillId="0" borderId="0" xfId="0" applyFont="1" applyBorder="1" applyAlignment="1">
      <alignment vertical="top"/>
    </xf>
    <xf numFmtId="0" fontId="0" fillId="0" borderId="0" xfId="0" applyBorder="1" applyAlignment="1">
      <alignment vertical="top" wrapText="1"/>
    </xf>
    <xf numFmtId="0" fontId="0" fillId="20" borderId="102" xfId="0" applyFill="1" applyBorder="1" applyAlignment="1">
      <alignment vertical="top" wrapText="1"/>
    </xf>
    <xf numFmtId="0" fontId="0" fillId="20" borderId="103" xfId="0" applyFill="1" applyBorder="1" applyAlignment="1">
      <alignment vertical="top" wrapText="1"/>
    </xf>
    <xf numFmtId="0" fontId="0" fillId="20" borderId="103" xfId="0" applyFill="1" applyBorder="1"/>
    <xf numFmtId="0" fontId="0" fillId="20" borderId="103" xfId="0" applyFill="1" applyBorder="1" applyAlignment="1">
      <alignment horizontal="center" vertical="center"/>
    </xf>
    <xf numFmtId="0" fontId="0" fillId="20" borderId="104" xfId="0" applyFill="1" applyBorder="1" applyAlignment="1">
      <alignment vertical="top" wrapText="1"/>
    </xf>
    <xf numFmtId="0" fontId="0" fillId="20" borderId="104" xfId="0" quotePrefix="1" applyFill="1" applyBorder="1" applyAlignment="1">
      <alignment vertical="top" wrapText="1"/>
    </xf>
    <xf numFmtId="0" fontId="1" fillId="11" borderId="107" xfId="0" applyFont="1" applyFill="1" applyBorder="1" applyAlignment="1">
      <alignment horizontal="center"/>
    </xf>
    <xf numFmtId="0" fontId="0" fillId="1" borderId="109" xfId="0" quotePrefix="1" applyFill="1" applyBorder="1" applyAlignment="1">
      <alignment vertical="top" wrapText="1"/>
    </xf>
    <xf numFmtId="0" fontId="0" fillId="1" borderId="108" xfId="0" applyFill="1" applyBorder="1"/>
    <xf numFmtId="0" fontId="3" fillId="0" borderId="108" xfId="0" applyFont="1" applyBorder="1" applyAlignment="1">
      <alignment vertical="top" wrapText="1"/>
    </xf>
    <xf numFmtId="0" fontId="6" fillId="0" borderId="108" xfId="0" applyFont="1" applyBorder="1" applyAlignment="1">
      <alignment vertical="top" wrapText="1"/>
    </xf>
    <xf numFmtId="0" fontId="0" fillId="13" borderId="1" xfId="0" applyFill="1" applyBorder="1" applyAlignment="1">
      <alignment horizontal="left" vertical="top" wrapText="1"/>
    </xf>
    <xf numFmtId="0" fontId="0" fillId="1" borderId="41" xfId="0" applyFill="1" applyBorder="1" applyAlignment="1">
      <alignment vertical="top"/>
    </xf>
    <xf numFmtId="0" fontId="3" fillId="12" borderId="104" xfId="0" applyFont="1" applyFill="1" applyBorder="1" applyAlignment="1">
      <alignment vertical="top" wrapText="1"/>
    </xf>
    <xf numFmtId="0" fontId="0" fillId="20" borderId="103" xfId="0" applyFill="1" applyBorder="1" applyAlignment="1">
      <alignment horizontal="left" vertical="top" wrapText="1"/>
    </xf>
    <xf numFmtId="0" fontId="6" fillId="12" borderId="104" xfId="0" applyFont="1" applyFill="1" applyBorder="1" applyAlignment="1">
      <alignment vertical="top" wrapText="1"/>
    </xf>
    <xf numFmtId="0" fontId="10" fillId="9"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11"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cellXfs>
  <cellStyles count="1">
    <cellStyle name="Normal" xfId="0" builtinId="0"/>
  </cellStyles>
  <dxfs count="356">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5"/>
  <sheetViews>
    <sheetView zoomScale="60" zoomScaleNormal="60" workbookViewId="0">
      <pane ySplit="3" topLeftCell="A64" activePane="bottomLeft" state="frozen"/>
      <selection pane="bottomLeft" activeCell="A2" sqref="A2"/>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5.13281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6" ht="25.5" x14ac:dyDescent="0.45">
      <c r="A1" s="130" t="s">
        <v>386</v>
      </c>
      <c r="B1" s="2"/>
      <c r="C1" s="2"/>
      <c r="H1" s="275" t="s">
        <v>256</v>
      </c>
      <c r="I1" s="276"/>
      <c r="J1" s="279" t="s">
        <v>257</v>
      </c>
      <c r="K1" s="280"/>
      <c r="L1" s="283" t="s">
        <v>258</v>
      </c>
      <c r="M1" s="284"/>
      <c r="N1" s="287" t="s">
        <v>255</v>
      </c>
      <c r="O1" s="288"/>
    </row>
    <row r="2" spans="1:16" ht="14.65" thickBot="1" x14ac:dyDescent="0.5">
      <c r="A2" s="1" t="s">
        <v>527</v>
      </c>
      <c r="H2" s="277"/>
      <c r="I2" s="278"/>
      <c r="J2" s="281"/>
      <c r="K2" s="282"/>
      <c r="L2" s="285"/>
      <c r="M2" s="286"/>
      <c r="N2" s="289"/>
      <c r="O2" s="290"/>
    </row>
    <row r="3" spans="1:16"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6" ht="14.65" thickBot="1" x14ac:dyDescent="0.5">
      <c r="A4" s="66" t="s">
        <v>98</v>
      </c>
      <c r="B4" s="67"/>
      <c r="C4" s="67"/>
      <c r="D4" s="68"/>
      <c r="E4" s="68"/>
      <c r="F4" s="89"/>
      <c r="G4" s="68"/>
      <c r="H4" s="89"/>
      <c r="I4" s="68"/>
      <c r="J4" s="89"/>
      <c r="K4" s="68"/>
      <c r="L4" s="89"/>
      <c r="M4" s="68"/>
      <c r="N4" s="89"/>
      <c r="O4" s="68"/>
      <c r="P4" s="111"/>
    </row>
    <row r="5" spans="1:16" ht="85.5" x14ac:dyDescent="0.45">
      <c r="A5" s="19" t="s">
        <v>3</v>
      </c>
      <c r="B5" s="20" t="s">
        <v>218</v>
      </c>
      <c r="C5" s="20" t="s">
        <v>157</v>
      </c>
      <c r="D5" s="20" t="s">
        <v>187</v>
      </c>
      <c r="E5" s="21" t="s">
        <v>188</v>
      </c>
      <c r="F5" s="22" t="s">
        <v>243</v>
      </c>
      <c r="G5" s="23" t="s">
        <v>252</v>
      </c>
      <c r="H5" s="24" t="s">
        <v>268</v>
      </c>
      <c r="I5" s="26" t="s">
        <v>305</v>
      </c>
      <c r="J5" s="24" t="s">
        <v>268</v>
      </c>
      <c r="K5" s="124" t="s">
        <v>358</v>
      </c>
      <c r="L5" s="24"/>
      <c r="M5" s="25"/>
      <c r="N5" s="24" t="s">
        <v>268</v>
      </c>
      <c r="O5" s="101" t="s">
        <v>259</v>
      </c>
      <c r="P5" s="112" t="s">
        <v>242</v>
      </c>
    </row>
    <row r="6" spans="1:16" ht="57" x14ac:dyDescent="0.45">
      <c r="A6" s="27" t="s">
        <v>4</v>
      </c>
      <c r="B6" s="3" t="s">
        <v>219</v>
      </c>
      <c r="C6" s="3" t="s">
        <v>2</v>
      </c>
      <c r="D6" s="3" t="s">
        <v>189</v>
      </c>
      <c r="E6" s="12" t="s">
        <v>43</v>
      </c>
      <c r="F6" s="14" t="s">
        <v>242</v>
      </c>
      <c r="G6" s="15"/>
      <c r="H6" s="17" t="s">
        <v>268</v>
      </c>
      <c r="I6" s="18" t="s">
        <v>348</v>
      </c>
      <c r="J6" s="17" t="s">
        <v>266</v>
      </c>
      <c r="K6" s="125" t="s">
        <v>267</v>
      </c>
      <c r="L6" s="17" t="s">
        <v>266</v>
      </c>
      <c r="M6" s="98" t="s">
        <v>354</v>
      </c>
      <c r="N6" s="17" t="s">
        <v>268</v>
      </c>
      <c r="O6" s="102" t="s">
        <v>260</v>
      </c>
      <c r="P6" s="113" t="s">
        <v>242</v>
      </c>
    </row>
    <row r="7" spans="1:16" ht="88.5" customHeight="1" x14ac:dyDescent="0.45">
      <c r="A7" s="27" t="s">
        <v>4</v>
      </c>
      <c r="B7" s="3" t="s">
        <v>220</v>
      </c>
      <c r="C7" s="3" t="s">
        <v>158</v>
      </c>
      <c r="D7" s="3" t="s">
        <v>190</v>
      </c>
      <c r="E7" s="12" t="s">
        <v>13</v>
      </c>
      <c r="F7" s="13" t="s">
        <v>243</v>
      </c>
      <c r="G7" s="15" t="s">
        <v>249</v>
      </c>
      <c r="H7" s="17" t="s">
        <v>268</v>
      </c>
      <c r="I7" s="18" t="s">
        <v>349</v>
      </c>
      <c r="J7" s="17" t="s">
        <v>270</v>
      </c>
      <c r="K7" s="126" t="s">
        <v>359</v>
      </c>
      <c r="L7" s="17" t="s">
        <v>266</v>
      </c>
      <c r="M7" s="98" t="s">
        <v>354</v>
      </c>
      <c r="N7" s="17" t="s">
        <v>266</v>
      </c>
      <c r="O7" s="102" t="s">
        <v>261</v>
      </c>
      <c r="P7" s="114" t="s">
        <v>243</v>
      </c>
    </row>
    <row r="8" spans="1:16" ht="71.25" x14ac:dyDescent="0.45">
      <c r="A8" s="27" t="s">
        <v>5</v>
      </c>
      <c r="B8" s="3" t="s">
        <v>219</v>
      </c>
      <c r="C8" s="3" t="s">
        <v>159</v>
      </c>
      <c r="D8" s="3" t="s">
        <v>191</v>
      </c>
      <c r="E8" s="12" t="s">
        <v>44</v>
      </c>
      <c r="F8" s="13" t="s">
        <v>242</v>
      </c>
      <c r="G8" s="15"/>
      <c r="H8" s="17" t="s">
        <v>268</v>
      </c>
      <c r="I8" s="18" t="s">
        <v>306</v>
      </c>
      <c r="J8" s="17" t="s">
        <v>266</v>
      </c>
      <c r="K8" s="126" t="s">
        <v>267</v>
      </c>
      <c r="L8" s="17"/>
      <c r="M8" s="98"/>
      <c r="N8" s="17" t="s">
        <v>268</v>
      </c>
      <c r="O8" s="102" t="s">
        <v>262</v>
      </c>
      <c r="P8" s="114" t="s">
        <v>242</v>
      </c>
    </row>
    <row r="9" spans="1:16" ht="71.25" x14ac:dyDescent="0.45">
      <c r="A9" s="27" t="s">
        <v>6</v>
      </c>
      <c r="B9" s="3" t="s">
        <v>218</v>
      </c>
      <c r="C9" s="3" t="s">
        <v>2</v>
      </c>
      <c r="D9" s="3" t="s">
        <v>2</v>
      </c>
      <c r="E9" s="12"/>
      <c r="F9" s="13" t="s">
        <v>243</v>
      </c>
      <c r="G9" s="15" t="s">
        <v>252</v>
      </c>
      <c r="H9" s="17" t="s">
        <v>268</v>
      </c>
      <c r="I9" s="18" t="s">
        <v>350</v>
      </c>
      <c r="J9" s="17"/>
      <c r="K9" s="126"/>
      <c r="L9" s="17"/>
      <c r="M9" s="98"/>
      <c r="N9" s="17" t="s">
        <v>268</v>
      </c>
      <c r="O9" s="102"/>
      <c r="P9" s="114" t="s">
        <v>242</v>
      </c>
    </row>
    <row r="10" spans="1:16" ht="42.75" x14ac:dyDescent="0.45">
      <c r="A10" s="27" t="s">
        <v>7</v>
      </c>
      <c r="B10" s="3" t="s">
        <v>219</v>
      </c>
      <c r="C10" s="3" t="s">
        <v>160</v>
      </c>
      <c r="D10" s="3" t="s">
        <v>161</v>
      </c>
      <c r="E10" s="12" t="s">
        <v>45</v>
      </c>
      <c r="F10" s="13" t="s">
        <v>243</v>
      </c>
      <c r="G10" s="15" t="s">
        <v>249</v>
      </c>
      <c r="H10" s="17" t="s">
        <v>268</v>
      </c>
      <c r="I10" s="18" t="s">
        <v>307</v>
      </c>
      <c r="J10" s="17"/>
      <c r="K10" s="126"/>
      <c r="L10" s="17" t="s">
        <v>270</v>
      </c>
      <c r="M10" s="98" t="s">
        <v>355</v>
      </c>
      <c r="N10" s="17" t="s">
        <v>266</v>
      </c>
      <c r="O10" s="102" t="s">
        <v>261</v>
      </c>
      <c r="P10" s="114" t="s">
        <v>244</v>
      </c>
    </row>
    <row r="11" spans="1:16" ht="57" x14ac:dyDescent="0.45">
      <c r="A11" s="27" t="s">
        <v>8</v>
      </c>
      <c r="B11" s="3" t="s">
        <v>227</v>
      </c>
      <c r="C11" s="3" t="s">
        <v>162</v>
      </c>
      <c r="D11" s="3" t="s">
        <v>125</v>
      </c>
      <c r="E11" s="12"/>
      <c r="F11" s="13" t="s">
        <v>242</v>
      </c>
      <c r="G11" s="15"/>
      <c r="H11" s="17" t="s">
        <v>270</v>
      </c>
      <c r="I11" s="18" t="s">
        <v>308</v>
      </c>
      <c r="J11" s="17"/>
      <c r="K11" s="126"/>
      <c r="L11" s="17"/>
      <c r="M11" s="16"/>
      <c r="N11" s="17" t="s">
        <v>268</v>
      </c>
      <c r="O11" s="102" t="s">
        <v>263</v>
      </c>
      <c r="P11" s="114" t="s">
        <v>244</v>
      </c>
    </row>
    <row r="12" spans="1:16" ht="120.75" customHeight="1" x14ac:dyDescent="0.45">
      <c r="A12" s="27" t="s">
        <v>9</v>
      </c>
      <c r="B12" s="3" t="s">
        <v>219</v>
      </c>
      <c r="C12" s="3" t="s">
        <v>192</v>
      </c>
      <c r="D12" s="3" t="s">
        <v>193</v>
      </c>
      <c r="E12" s="12" t="s">
        <v>46</v>
      </c>
      <c r="F12" s="13" t="s">
        <v>242</v>
      </c>
      <c r="G12" s="15"/>
      <c r="H12" s="17" t="s">
        <v>268</v>
      </c>
      <c r="I12" s="18" t="s">
        <v>309</v>
      </c>
      <c r="J12" s="17" t="s">
        <v>268</v>
      </c>
      <c r="K12" s="126" t="s">
        <v>360</v>
      </c>
      <c r="L12" s="17" t="s">
        <v>266</v>
      </c>
      <c r="M12" s="16" t="s">
        <v>354</v>
      </c>
      <c r="N12" s="17" t="s">
        <v>268</v>
      </c>
      <c r="O12" s="102" t="s">
        <v>264</v>
      </c>
      <c r="P12" s="114" t="s">
        <v>242</v>
      </c>
    </row>
    <row r="13" spans="1:16" ht="85.5" x14ac:dyDescent="0.45">
      <c r="A13" s="27" t="s">
        <v>1</v>
      </c>
      <c r="B13" s="3" t="s">
        <v>220</v>
      </c>
      <c r="C13" s="3" t="s">
        <v>194</v>
      </c>
      <c r="D13" s="3" t="s">
        <v>14</v>
      </c>
      <c r="E13" s="12"/>
      <c r="F13" s="13" t="s">
        <v>243</v>
      </c>
      <c r="G13" s="15" t="s">
        <v>249</v>
      </c>
      <c r="H13" s="17" t="s">
        <v>268</v>
      </c>
      <c r="I13" s="18" t="s">
        <v>310</v>
      </c>
      <c r="J13" s="17"/>
      <c r="K13" s="126"/>
      <c r="L13" s="17"/>
      <c r="M13" s="16"/>
      <c r="N13" s="17" t="s">
        <v>266</v>
      </c>
      <c r="O13" s="102" t="s">
        <v>261</v>
      </c>
      <c r="P13" s="114" t="s">
        <v>243</v>
      </c>
    </row>
    <row r="14" spans="1:16" ht="49.5" customHeight="1" thickBot="1" x14ac:dyDescent="0.5">
      <c r="A14" s="71" t="s">
        <v>1</v>
      </c>
      <c r="B14" s="72" t="s">
        <v>220</v>
      </c>
      <c r="C14" s="72" t="s">
        <v>163</v>
      </c>
      <c r="D14" s="72" t="s">
        <v>126</v>
      </c>
      <c r="E14" s="73"/>
      <c r="F14" s="74" t="s">
        <v>243</v>
      </c>
      <c r="G14" s="75" t="s">
        <v>249</v>
      </c>
      <c r="H14" s="76" t="s">
        <v>268</v>
      </c>
      <c r="I14" s="78" t="s">
        <v>310</v>
      </c>
      <c r="J14" s="76"/>
      <c r="K14" s="127"/>
      <c r="L14" s="76"/>
      <c r="M14" s="77"/>
      <c r="N14" s="76" t="s">
        <v>268</v>
      </c>
      <c r="O14" s="103" t="s">
        <v>265</v>
      </c>
      <c r="P14" s="115" t="s">
        <v>242</v>
      </c>
    </row>
    <row r="15" spans="1:16" ht="14.65" thickBot="1" x14ac:dyDescent="0.5">
      <c r="A15" s="86" t="s">
        <v>99</v>
      </c>
      <c r="B15" s="87"/>
      <c r="C15" s="87"/>
      <c r="D15" s="88"/>
      <c r="E15" s="88"/>
      <c r="F15" s="88"/>
      <c r="G15" s="88"/>
      <c r="H15" s="88"/>
      <c r="I15" s="88"/>
      <c r="J15" s="88"/>
      <c r="K15" s="88"/>
      <c r="L15" s="88"/>
      <c r="M15" s="88"/>
      <c r="N15" s="88"/>
      <c r="O15" s="88"/>
      <c r="P15" s="116"/>
    </row>
    <row r="16" spans="1:16" ht="57" x14ac:dyDescent="0.45">
      <c r="A16" s="79" t="s">
        <v>17</v>
      </c>
      <c r="B16" s="80" t="s">
        <v>219</v>
      </c>
      <c r="C16" s="80" t="s">
        <v>195</v>
      </c>
      <c r="D16" s="80" t="s">
        <v>196</v>
      </c>
      <c r="E16" s="81" t="s">
        <v>127</v>
      </c>
      <c r="F16" s="82" t="s">
        <v>242</v>
      </c>
      <c r="G16" s="83"/>
      <c r="H16" s="84" t="s">
        <v>270</v>
      </c>
      <c r="I16" s="85" t="s">
        <v>311</v>
      </c>
      <c r="J16" s="84" t="s">
        <v>266</v>
      </c>
      <c r="K16" s="85" t="s">
        <v>361</v>
      </c>
      <c r="L16" s="84" t="s">
        <v>266</v>
      </c>
      <c r="M16" s="85" t="s">
        <v>354</v>
      </c>
      <c r="N16" s="84" t="s">
        <v>266</v>
      </c>
      <c r="O16" s="104" t="s">
        <v>272</v>
      </c>
      <c r="P16" s="117" t="s">
        <v>244</v>
      </c>
    </row>
    <row r="17" spans="1:16" ht="125.25" customHeight="1" x14ac:dyDescent="0.45">
      <c r="A17" s="38" t="s">
        <v>48</v>
      </c>
      <c r="B17" s="4" t="s">
        <v>219</v>
      </c>
      <c r="C17" s="4" t="s">
        <v>192</v>
      </c>
      <c r="D17" s="4" t="s">
        <v>197</v>
      </c>
      <c r="E17" s="8" t="s">
        <v>49</v>
      </c>
      <c r="F17" s="13" t="s">
        <v>242</v>
      </c>
      <c r="G17" s="15"/>
      <c r="H17" s="17" t="s">
        <v>270</v>
      </c>
      <c r="I17" s="18" t="s">
        <v>312</v>
      </c>
      <c r="J17" s="17" t="s">
        <v>268</v>
      </c>
      <c r="K17" s="18" t="s">
        <v>362</v>
      </c>
      <c r="L17" s="17" t="s">
        <v>266</v>
      </c>
      <c r="M17" s="98" t="s">
        <v>354</v>
      </c>
      <c r="N17" s="17" t="s">
        <v>268</v>
      </c>
      <c r="O17" s="105" t="s">
        <v>273</v>
      </c>
      <c r="P17" s="114" t="s">
        <v>244</v>
      </c>
    </row>
    <row r="18" spans="1:16" ht="150" customHeight="1" x14ac:dyDescent="0.45">
      <c r="A18" s="38" t="s">
        <v>18</v>
      </c>
      <c r="B18" s="4" t="s">
        <v>219</v>
      </c>
      <c r="C18" s="4" t="s">
        <v>192</v>
      </c>
      <c r="D18" s="4" t="s">
        <v>47</v>
      </c>
      <c r="E18" s="8" t="s">
        <v>172</v>
      </c>
      <c r="F18" s="13" t="s">
        <v>242</v>
      </c>
      <c r="G18" s="15"/>
      <c r="H18" s="17" t="s">
        <v>270</v>
      </c>
      <c r="I18" s="18" t="s">
        <v>313</v>
      </c>
      <c r="J18" s="17" t="s">
        <v>268</v>
      </c>
      <c r="K18" s="18" t="s">
        <v>362</v>
      </c>
      <c r="L18" s="17" t="s">
        <v>266</v>
      </c>
      <c r="M18" s="98" t="s">
        <v>354</v>
      </c>
      <c r="N18" s="17" t="s">
        <v>268</v>
      </c>
      <c r="O18" s="105" t="s">
        <v>274</v>
      </c>
      <c r="P18" s="114" t="s">
        <v>244</v>
      </c>
    </row>
    <row r="19" spans="1:16" ht="57" x14ac:dyDescent="0.45">
      <c r="A19" s="39" t="s">
        <v>19</v>
      </c>
      <c r="B19" s="6" t="s">
        <v>227</v>
      </c>
      <c r="C19" s="6" t="s">
        <v>173</v>
      </c>
      <c r="D19" s="4" t="s">
        <v>128</v>
      </c>
      <c r="E19" s="8" t="s">
        <v>129</v>
      </c>
      <c r="F19" s="13" t="s">
        <v>242</v>
      </c>
      <c r="G19" s="15"/>
      <c r="H19" s="17" t="s">
        <v>268</v>
      </c>
      <c r="I19" s="18" t="s">
        <v>314</v>
      </c>
      <c r="J19" s="17" t="s">
        <v>268</v>
      </c>
      <c r="K19" s="18" t="s">
        <v>363</v>
      </c>
      <c r="L19" s="17"/>
      <c r="M19" s="16"/>
      <c r="N19" s="17" t="s">
        <v>268</v>
      </c>
      <c r="O19" s="105" t="s">
        <v>275</v>
      </c>
      <c r="P19" s="114" t="s">
        <v>242</v>
      </c>
    </row>
    <row r="20" spans="1:16" ht="96.75" customHeight="1" x14ac:dyDescent="0.45">
      <c r="A20" s="38" t="s">
        <v>20</v>
      </c>
      <c r="B20" s="4" t="s">
        <v>227</v>
      </c>
      <c r="C20" s="4" t="s">
        <v>198</v>
      </c>
      <c r="D20" s="4" t="s">
        <v>21</v>
      </c>
      <c r="E20" s="8" t="s">
        <v>130</v>
      </c>
      <c r="F20" s="13" t="s">
        <v>242</v>
      </c>
      <c r="G20" s="15"/>
      <c r="H20" s="17" t="s">
        <v>268</v>
      </c>
      <c r="I20" s="18" t="s">
        <v>315</v>
      </c>
      <c r="J20" s="17" t="s">
        <v>266</v>
      </c>
      <c r="K20" s="18" t="s">
        <v>267</v>
      </c>
      <c r="L20" s="17"/>
      <c r="M20" s="16"/>
      <c r="N20" s="17" t="s">
        <v>268</v>
      </c>
      <c r="O20" s="105" t="s">
        <v>276</v>
      </c>
      <c r="P20" s="114" t="s">
        <v>242</v>
      </c>
    </row>
    <row r="21" spans="1:16" ht="57" x14ac:dyDescent="0.45">
      <c r="A21" s="38" t="s">
        <v>22</v>
      </c>
      <c r="B21" s="4" t="s">
        <v>219</v>
      </c>
      <c r="C21" s="4" t="s">
        <v>199</v>
      </c>
      <c r="D21" s="4" t="s">
        <v>174</v>
      </c>
      <c r="E21" s="8" t="s">
        <v>23</v>
      </c>
      <c r="F21" s="13" t="s">
        <v>242</v>
      </c>
      <c r="G21" s="15"/>
      <c r="H21" s="17" t="s">
        <v>268</v>
      </c>
      <c r="I21" s="18" t="s">
        <v>316</v>
      </c>
      <c r="J21" s="17" t="s">
        <v>270</v>
      </c>
      <c r="K21" s="18" t="s">
        <v>364</v>
      </c>
      <c r="L21" s="17" t="s">
        <v>270</v>
      </c>
      <c r="M21" s="98" t="s">
        <v>356</v>
      </c>
      <c r="N21" s="17" t="s">
        <v>268</v>
      </c>
      <c r="O21" s="105" t="s">
        <v>277</v>
      </c>
      <c r="P21" s="114" t="s">
        <v>244</v>
      </c>
    </row>
    <row r="22" spans="1:16" ht="121.5" customHeight="1" x14ac:dyDescent="0.45">
      <c r="A22" s="38" t="s">
        <v>24</v>
      </c>
      <c r="B22" s="4" t="s">
        <v>228</v>
      </c>
      <c r="C22" s="4" t="s">
        <v>175</v>
      </c>
      <c r="D22" s="4" t="s">
        <v>28</v>
      </c>
      <c r="E22" s="8" t="s">
        <v>25</v>
      </c>
      <c r="F22" s="13" t="s">
        <v>242</v>
      </c>
      <c r="G22" s="15"/>
      <c r="H22" s="17" t="s">
        <v>268</v>
      </c>
      <c r="I22" s="18" t="s">
        <v>317</v>
      </c>
      <c r="J22" s="17" t="s">
        <v>266</v>
      </c>
      <c r="K22" s="18" t="s">
        <v>267</v>
      </c>
      <c r="L22" s="17"/>
      <c r="M22" s="16"/>
      <c r="N22" s="17" t="s">
        <v>266</v>
      </c>
      <c r="O22" s="105" t="s">
        <v>261</v>
      </c>
      <c r="P22" s="114" t="s">
        <v>243</v>
      </c>
    </row>
    <row r="23" spans="1:16" ht="89.25" customHeight="1" x14ac:dyDescent="0.45">
      <c r="A23" s="38" t="s">
        <v>26</v>
      </c>
      <c r="B23" s="4" t="s">
        <v>217</v>
      </c>
      <c r="C23" s="4" t="s">
        <v>131</v>
      </c>
      <c r="D23" s="4" t="s">
        <v>176</v>
      </c>
      <c r="E23" s="8" t="s">
        <v>132</v>
      </c>
      <c r="F23" s="13" t="s">
        <v>243</v>
      </c>
      <c r="G23" s="15" t="s">
        <v>253</v>
      </c>
      <c r="H23" s="17" t="s">
        <v>266</v>
      </c>
      <c r="I23" s="18" t="s">
        <v>318</v>
      </c>
      <c r="J23" s="17"/>
      <c r="K23" s="18"/>
      <c r="L23" s="17"/>
      <c r="M23" s="16"/>
      <c r="N23" s="17" t="s">
        <v>266</v>
      </c>
      <c r="O23" s="105" t="s">
        <v>261</v>
      </c>
      <c r="P23" s="114" t="s">
        <v>243</v>
      </c>
    </row>
    <row r="24" spans="1:16" ht="150.75" customHeight="1" x14ac:dyDescent="0.45">
      <c r="A24" s="38" t="s">
        <v>92</v>
      </c>
      <c r="B24" s="4" t="s">
        <v>228</v>
      </c>
      <c r="C24" s="4" t="s">
        <v>178</v>
      </c>
      <c r="D24" s="4" t="s">
        <v>133</v>
      </c>
      <c r="E24" s="8"/>
      <c r="F24" s="13" t="s">
        <v>242</v>
      </c>
      <c r="G24" s="15"/>
      <c r="H24" s="17" t="s">
        <v>270</v>
      </c>
      <c r="I24" s="18" t="s">
        <v>351</v>
      </c>
      <c r="J24" s="17"/>
      <c r="K24" s="18" t="s">
        <v>365</v>
      </c>
      <c r="L24" s="17"/>
      <c r="M24" s="16"/>
      <c r="N24" s="17" t="s">
        <v>266</v>
      </c>
      <c r="O24" s="105" t="s">
        <v>278</v>
      </c>
      <c r="P24" s="114" t="s">
        <v>244</v>
      </c>
    </row>
    <row r="25" spans="1:16" ht="73.5" customHeight="1" x14ac:dyDescent="0.45">
      <c r="A25" s="38" t="s">
        <v>27</v>
      </c>
      <c r="B25" s="4" t="s">
        <v>228</v>
      </c>
      <c r="C25" s="4" t="s">
        <v>29</v>
      </c>
      <c r="D25" s="4" t="s">
        <v>174</v>
      </c>
      <c r="E25" s="8" t="s">
        <v>30</v>
      </c>
      <c r="F25" s="13" t="s">
        <v>242</v>
      </c>
      <c r="G25" s="15"/>
      <c r="H25" s="17" t="s">
        <v>270</v>
      </c>
      <c r="I25" s="18" t="s">
        <v>319</v>
      </c>
      <c r="J25" s="17" t="s">
        <v>270</v>
      </c>
      <c r="K25" s="18" t="s">
        <v>366</v>
      </c>
      <c r="L25" s="17"/>
      <c r="M25" s="16"/>
      <c r="N25" s="17" t="s">
        <v>266</v>
      </c>
      <c r="O25" s="105" t="s">
        <v>278</v>
      </c>
      <c r="P25" s="114" t="s">
        <v>244</v>
      </c>
    </row>
    <row r="26" spans="1:16" ht="125.25" customHeight="1" x14ac:dyDescent="0.45">
      <c r="A26" s="38" t="s">
        <v>31</v>
      </c>
      <c r="B26" s="4" t="s">
        <v>228</v>
      </c>
      <c r="C26" s="4" t="s">
        <v>134</v>
      </c>
      <c r="D26" s="4" t="s">
        <v>174</v>
      </c>
      <c r="E26" s="8" t="s">
        <v>33</v>
      </c>
      <c r="F26" s="13" t="s">
        <v>242</v>
      </c>
      <c r="G26" s="15"/>
      <c r="H26" s="17" t="s">
        <v>270</v>
      </c>
      <c r="I26" s="18" t="s">
        <v>320</v>
      </c>
      <c r="J26" s="17" t="s">
        <v>266</v>
      </c>
      <c r="K26" s="18" t="s">
        <v>267</v>
      </c>
      <c r="L26" s="17"/>
      <c r="M26" s="16"/>
      <c r="N26" s="17" t="s">
        <v>268</v>
      </c>
      <c r="O26" s="105" t="s">
        <v>279</v>
      </c>
      <c r="P26" s="114" t="s">
        <v>244</v>
      </c>
    </row>
    <row r="27" spans="1:16" ht="99.75" x14ac:dyDescent="0.45">
      <c r="A27" s="38" t="s">
        <v>31</v>
      </c>
      <c r="B27" s="4" t="s">
        <v>228</v>
      </c>
      <c r="C27" s="4" t="s">
        <v>179</v>
      </c>
      <c r="D27" s="4" t="s">
        <v>135</v>
      </c>
      <c r="E27" s="8" t="s">
        <v>32</v>
      </c>
      <c r="F27" s="13" t="s">
        <v>242</v>
      </c>
      <c r="G27" s="15"/>
      <c r="H27" s="17" t="s">
        <v>270</v>
      </c>
      <c r="I27" s="18" t="s">
        <v>321</v>
      </c>
      <c r="J27" s="17" t="s">
        <v>270</v>
      </c>
      <c r="K27" s="18" t="s">
        <v>367</v>
      </c>
      <c r="L27" s="17"/>
      <c r="M27" s="16"/>
      <c r="N27" s="17" t="s">
        <v>270</v>
      </c>
      <c r="O27" s="105" t="s">
        <v>280</v>
      </c>
      <c r="P27" s="114" t="s">
        <v>244</v>
      </c>
    </row>
    <row r="28" spans="1:16" ht="71.25" x14ac:dyDescent="0.45">
      <c r="A28" s="38" t="s">
        <v>34</v>
      </c>
      <c r="B28" s="8" t="s">
        <v>229</v>
      </c>
      <c r="C28" s="5" t="s">
        <v>136</v>
      </c>
      <c r="D28" s="4" t="s">
        <v>200</v>
      </c>
      <c r="E28" s="8" t="s">
        <v>201</v>
      </c>
      <c r="F28" s="13" t="s">
        <v>243</v>
      </c>
      <c r="G28" s="15" t="s">
        <v>254</v>
      </c>
      <c r="H28" s="17" t="s">
        <v>270</v>
      </c>
      <c r="I28" s="18" t="s">
        <v>322</v>
      </c>
      <c r="J28" s="17" t="s">
        <v>270</v>
      </c>
      <c r="K28" s="18" t="s">
        <v>366</v>
      </c>
      <c r="L28" s="17"/>
      <c r="M28" s="16"/>
      <c r="N28" s="17" t="s">
        <v>270</v>
      </c>
      <c r="O28" s="105" t="s">
        <v>281</v>
      </c>
      <c r="P28" s="114" t="s">
        <v>244</v>
      </c>
    </row>
    <row r="29" spans="1:16" ht="88.5" customHeight="1" x14ac:dyDescent="0.45">
      <c r="A29" s="38" t="s">
        <v>180</v>
      </c>
      <c r="B29" s="4" t="s">
        <v>229</v>
      </c>
      <c r="C29" s="4" t="s">
        <v>181</v>
      </c>
      <c r="D29" s="4" t="s">
        <v>35</v>
      </c>
      <c r="E29" s="8" t="s">
        <v>36</v>
      </c>
      <c r="F29" s="13" t="s">
        <v>243</v>
      </c>
      <c r="G29" s="15" t="s">
        <v>254</v>
      </c>
      <c r="H29" s="17" t="s">
        <v>352</v>
      </c>
      <c r="I29" s="18" t="s">
        <v>322</v>
      </c>
      <c r="J29" s="17" t="s">
        <v>270</v>
      </c>
      <c r="K29" s="18" t="s">
        <v>366</v>
      </c>
      <c r="L29" s="17"/>
      <c r="M29" s="16"/>
      <c r="N29" s="17" t="s">
        <v>270</v>
      </c>
      <c r="O29" s="105" t="s">
        <v>181</v>
      </c>
      <c r="P29" s="114" t="s">
        <v>244</v>
      </c>
    </row>
    <row r="30" spans="1:16" ht="169.5" customHeight="1" x14ac:dyDescent="0.45">
      <c r="A30" s="38" t="s">
        <v>37</v>
      </c>
      <c r="B30" s="4" t="s">
        <v>218</v>
      </c>
      <c r="C30" s="4" t="s">
        <v>182</v>
      </c>
      <c r="D30" s="4" t="s">
        <v>202</v>
      </c>
      <c r="E30" s="8" t="s">
        <v>203</v>
      </c>
      <c r="F30" s="13" t="s">
        <v>243</v>
      </c>
      <c r="G30" s="15" t="s">
        <v>252</v>
      </c>
      <c r="H30" s="17" t="s">
        <v>268</v>
      </c>
      <c r="I30" s="18" t="s">
        <v>323</v>
      </c>
      <c r="J30" s="17" t="s">
        <v>268</v>
      </c>
      <c r="K30" s="18" t="s">
        <v>368</v>
      </c>
      <c r="L30" s="17"/>
      <c r="M30" s="16"/>
      <c r="N30" s="17" t="s">
        <v>268</v>
      </c>
      <c r="O30" s="105" t="s">
        <v>282</v>
      </c>
      <c r="P30" s="114" t="s">
        <v>242</v>
      </c>
    </row>
    <row r="31" spans="1:16" ht="63" customHeight="1" x14ac:dyDescent="0.45">
      <c r="A31" s="38" t="s">
        <v>37</v>
      </c>
      <c r="B31" s="4" t="s">
        <v>218</v>
      </c>
      <c r="C31" s="4" t="s">
        <v>181</v>
      </c>
      <c r="D31" s="4" t="s">
        <v>202</v>
      </c>
      <c r="E31" s="8" t="s">
        <v>38</v>
      </c>
      <c r="F31" s="13" t="s">
        <v>243</v>
      </c>
      <c r="G31" s="15" t="s">
        <v>252</v>
      </c>
      <c r="H31" s="17" t="s">
        <v>268</v>
      </c>
      <c r="I31" s="18" t="s">
        <v>324</v>
      </c>
      <c r="J31" s="17"/>
      <c r="K31" s="18"/>
      <c r="L31" s="17"/>
      <c r="M31" s="16"/>
      <c r="N31" s="17" t="s">
        <v>268</v>
      </c>
      <c r="O31" s="105" t="s">
        <v>181</v>
      </c>
      <c r="P31" s="114" t="s">
        <v>242</v>
      </c>
    </row>
    <row r="32" spans="1:16" ht="108.75" customHeight="1" x14ac:dyDescent="0.45">
      <c r="A32" s="38" t="s">
        <v>39</v>
      </c>
      <c r="B32" s="4" t="s">
        <v>228</v>
      </c>
      <c r="C32" s="4" t="s">
        <v>183</v>
      </c>
      <c r="D32" s="4" t="s">
        <v>137</v>
      </c>
      <c r="E32" s="8" t="s">
        <v>138</v>
      </c>
      <c r="F32" s="13" t="s">
        <v>242</v>
      </c>
      <c r="G32" s="15"/>
      <c r="H32" s="17" t="s">
        <v>268</v>
      </c>
      <c r="I32" s="18" t="s">
        <v>325</v>
      </c>
      <c r="J32" s="17" t="s">
        <v>266</v>
      </c>
      <c r="K32" s="18" t="s">
        <v>369</v>
      </c>
      <c r="L32" s="17"/>
      <c r="M32" s="16"/>
      <c r="N32" s="17" t="s">
        <v>268</v>
      </c>
      <c r="O32" s="105" t="s">
        <v>283</v>
      </c>
      <c r="P32" s="114" t="s">
        <v>242</v>
      </c>
    </row>
    <row r="33" spans="1:16" ht="128.25" customHeight="1" x14ac:dyDescent="0.45">
      <c r="A33" s="38" t="s">
        <v>40</v>
      </c>
      <c r="B33" s="4" t="s">
        <v>216</v>
      </c>
      <c r="C33" s="4" t="s">
        <v>41</v>
      </c>
      <c r="D33" s="4" t="s">
        <v>41</v>
      </c>
      <c r="E33" s="8" t="s">
        <v>42</v>
      </c>
      <c r="F33" s="13" t="s">
        <v>243</v>
      </c>
      <c r="G33" s="15" t="s">
        <v>251</v>
      </c>
      <c r="H33" s="17" t="s">
        <v>268</v>
      </c>
      <c r="I33" s="18" t="s">
        <v>326</v>
      </c>
      <c r="J33" s="17" t="s">
        <v>270</v>
      </c>
      <c r="K33" s="18" t="s">
        <v>370</v>
      </c>
      <c r="L33" s="17"/>
      <c r="M33" s="16"/>
      <c r="N33" s="17" t="s">
        <v>268</v>
      </c>
      <c r="O33" s="105" t="s">
        <v>284</v>
      </c>
      <c r="P33" s="114" t="s">
        <v>242</v>
      </c>
    </row>
    <row r="34" spans="1:16" ht="84.75" customHeight="1" x14ac:dyDescent="0.45">
      <c r="A34" s="38" t="s">
        <v>50</v>
      </c>
      <c r="B34" s="4" t="s">
        <v>228</v>
      </c>
      <c r="C34" s="4" t="s">
        <v>184</v>
      </c>
      <c r="D34" s="4" t="s">
        <v>204</v>
      </c>
      <c r="E34" s="8" t="s">
        <v>51</v>
      </c>
      <c r="F34" s="13" t="s">
        <v>242</v>
      </c>
      <c r="G34" s="15"/>
      <c r="H34" s="17" t="s">
        <v>352</v>
      </c>
      <c r="I34" s="18" t="s">
        <v>327</v>
      </c>
      <c r="J34" s="17" t="s">
        <v>270</v>
      </c>
      <c r="K34" s="18" t="s">
        <v>366</v>
      </c>
      <c r="L34" s="17"/>
      <c r="M34" s="16"/>
      <c r="N34" s="17" t="s">
        <v>292</v>
      </c>
      <c r="O34" s="105" t="s">
        <v>285</v>
      </c>
      <c r="P34" s="114" t="s">
        <v>242</v>
      </c>
    </row>
    <row r="35" spans="1:16" ht="71.25" x14ac:dyDescent="0.45">
      <c r="A35" s="38" t="s">
        <v>52</v>
      </c>
      <c r="B35" s="4" t="s">
        <v>228</v>
      </c>
      <c r="C35" s="4" t="s">
        <v>185</v>
      </c>
      <c r="D35" s="4" t="s">
        <v>53</v>
      </c>
      <c r="E35" s="8" t="s">
        <v>54</v>
      </c>
      <c r="F35" s="13" t="s">
        <v>242</v>
      </c>
      <c r="G35" s="15"/>
      <c r="H35" s="17" t="s">
        <v>352</v>
      </c>
      <c r="I35" s="18" t="s">
        <v>328</v>
      </c>
      <c r="J35" s="17" t="s">
        <v>266</v>
      </c>
      <c r="K35" s="18" t="s">
        <v>369</v>
      </c>
      <c r="L35" s="17"/>
      <c r="M35" s="16"/>
      <c r="N35" s="17" t="s">
        <v>268</v>
      </c>
      <c r="O35" s="105" t="s">
        <v>259</v>
      </c>
      <c r="P35" s="114" t="s">
        <v>242</v>
      </c>
    </row>
    <row r="36" spans="1:16" ht="85.5" x14ac:dyDescent="0.45">
      <c r="A36" s="38" t="s">
        <v>55</v>
      </c>
      <c r="B36" s="4" t="s">
        <v>228</v>
      </c>
      <c r="C36" s="4" t="s">
        <v>56</v>
      </c>
      <c r="D36" s="4" t="s">
        <v>174</v>
      </c>
      <c r="E36" s="8" t="s">
        <v>57</v>
      </c>
      <c r="F36" s="13" t="s">
        <v>242</v>
      </c>
      <c r="G36" s="15"/>
      <c r="H36" s="17" t="s">
        <v>270</v>
      </c>
      <c r="I36" s="18" t="s">
        <v>329</v>
      </c>
      <c r="J36" s="17" t="s">
        <v>268</v>
      </c>
      <c r="K36" s="18" t="s">
        <v>371</v>
      </c>
      <c r="L36" s="17"/>
      <c r="M36" s="16"/>
      <c r="N36" s="17" t="s">
        <v>266</v>
      </c>
      <c r="O36" s="105" t="s">
        <v>278</v>
      </c>
      <c r="P36" s="114" t="s">
        <v>244</v>
      </c>
    </row>
    <row r="37" spans="1:16" ht="57" x14ac:dyDescent="0.45">
      <c r="A37" s="38" t="s">
        <v>58</v>
      </c>
      <c r="B37" s="4" t="s">
        <v>216</v>
      </c>
      <c r="C37" s="4" t="s">
        <v>139</v>
      </c>
      <c r="D37" s="4" t="s">
        <v>174</v>
      </c>
      <c r="E37" s="8" t="s">
        <v>59</v>
      </c>
      <c r="F37" s="13" t="s">
        <v>243</v>
      </c>
      <c r="G37" s="15" t="s">
        <v>251</v>
      </c>
      <c r="H37" s="17" t="s">
        <v>268</v>
      </c>
      <c r="I37" s="18" t="s">
        <v>326</v>
      </c>
      <c r="J37" s="17" t="s">
        <v>266</v>
      </c>
      <c r="K37" s="18" t="s">
        <v>366</v>
      </c>
      <c r="L37" s="17"/>
      <c r="M37" s="16"/>
      <c r="N37" s="17" t="s">
        <v>268</v>
      </c>
      <c r="O37" s="105" t="s">
        <v>286</v>
      </c>
      <c r="P37" s="114" t="s">
        <v>242</v>
      </c>
    </row>
    <row r="38" spans="1:16" ht="99.75" x14ac:dyDescent="0.45">
      <c r="A38" s="38" t="s">
        <v>60</v>
      </c>
      <c r="B38" s="4" t="s">
        <v>215</v>
      </c>
      <c r="C38" s="4" t="s">
        <v>63</v>
      </c>
      <c r="D38" s="4" t="s">
        <v>174</v>
      </c>
      <c r="E38" s="8"/>
      <c r="F38" s="13" t="s">
        <v>242</v>
      </c>
      <c r="G38" s="15" t="s">
        <v>250</v>
      </c>
      <c r="H38" s="17" t="s">
        <v>352</v>
      </c>
      <c r="I38" s="18" t="s">
        <v>330</v>
      </c>
      <c r="J38" s="17" t="s">
        <v>268</v>
      </c>
      <c r="K38" s="18" t="s">
        <v>372</v>
      </c>
      <c r="L38" s="17"/>
      <c r="M38" s="16"/>
      <c r="N38" s="17" t="s">
        <v>268</v>
      </c>
      <c r="O38" s="105" t="s">
        <v>287</v>
      </c>
      <c r="P38" s="114" t="s">
        <v>242</v>
      </c>
    </row>
    <row r="39" spans="1:16" ht="71.25" x14ac:dyDescent="0.45">
      <c r="A39" s="38" t="s">
        <v>61</v>
      </c>
      <c r="B39" s="4" t="s">
        <v>215</v>
      </c>
      <c r="C39" s="4" t="s">
        <v>62</v>
      </c>
      <c r="D39" s="4" t="s">
        <v>174</v>
      </c>
      <c r="E39" s="8"/>
      <c r="F39" s="13" t="s">
        <v>242</v>
      </c>
      <c r="G39" s="15" t="s">
        <v>250</v>
      </c>
      <c r="H39" s="17" t="s">
        <v>352</v>
      </c>
      <c r="I39" s="18" t="s">
        <v>330</v>
      </c>
      <c r="J39" s="17"/>
      <c r="K39" s="18" t="s">
        <v>373</v>
      </c>
      <c r="L39" s="17"/>
      <c r="M39" s="16"/>
      <c r="N39" s="17" t="s">
        <v>268</v>
      </c>
      <c r="O39" s="105" t="s">
        <v>288</v>
      </c>
      <c r="P39" s="114" t="s">
        <v>242</v>
      </c>
    </row>
    <row r="40" spans="1:16" ht="138.75" customHeight="1" x14ac:dyDescent="0.45">
      <c r="A40" s="38" t="s">
        <v>64</v>
      </c>
      <c r="B40" s="7" t="s">
        <v>228</v>
      </c>
      <c r="C40" s="7" t="s">
        <v>165</v>
      </c>
      <c r="D40" s="4" t="s">
        <v>140</v>
      </c>
      <c r="E40" s="8"/>
      <c r="F40" s="13" t="s">
        <v>242</v>
      </c>
      <c r="G40" s="15"/>
      <c r="H40" s="17" t="s">
        <v>268</v>
      </c>
      <c r="I40" s="18" t="s">
        <v>331</v>
      </c>
      <c r="J40" s="17"/>
      <c r="K40" s="18"/>
      <c r="L40" s="17"/>
      <c r="M40" s="16"/>
      <c r="N40" s="17" t="s">
        <v>270</v>
      </c>
      <c r="O40" s="105" t="s">
        <v>289</v>
      </c>
      <c r="P40" s="114" t="s">
        <v>244</v>
      </c>
    </row>
    <row r="41" spans="1:16" ht="157.5" customHeight="1" x14ac:dyDescent="0.45">
      <c r="A41" s="38" t="s">
        <v>65</v>
      </c>
      <c r="B41" s="4" t="s">
        <v>228</v>
      </c>
      <c r="C41" s="4" t="s">
        <v>186</v>
      </c>
      <c r="D41" s="4" t="s">
        <v>67</v>
      </c>
      <c r="E41" s="8" t="s">
        <v>66</v>
      </c>
      <c r="F41" s="13" t="s">
        <v>242</v>
      </c>
      <c r="G41" s="15"/>
      <c r="H41" s="17" t="s">
        <v>266</v>
      </c>
      <c r="I41" s="18" t="s">
        <v>332</v>
      </c>
      <c r="J41" s="17" t="s">
        <v>268</v>
      </c>
      <c r="K41" s="18" t="s">
        <v>374</v>
      </c>
      <c r="L41" s="17"/>
      <c r="M41" s="16"/>
      <c r="N41" s="17" t="s">
        <v>268</v>
      </c>
      <c r="O41" s="105" t="s">
        <v>290</v>
      </c>
      <c r="P41" s="114" t="s">
        <v>243</v>
      </c>
    </row>
    <row r="42" spans="1:16" ht="108.75" customHeight="1" x14ac:dyDescent="0.45">
      <c r="A42" s="38" t="s">
        <v>68</v>
      </c>
      <c r="B42" s="4" t="s">
        <v>215</v>
      </c>
      <c r="C42" s="4" t="s">
        <v>69</v>
      </c>
      <c r="D42" s="4" t="s">
        <v>174</v>
      </c>
      <c r="E42" s="8"/>
      <c r="F42" s="13" t="s">
        <v>242</v>
      </c>
      <c r="G42" s="15" t="s">
        <v>250</v>
      </c>
      <c r="H42" s="17" t="s">
        <v>352</v>
      </c>
      <c r="I42" s="18" t="s">
        <v>330</v>
      </c>
      <c r="J42" s="17" t="s">
        <v>268</v>
      </c>
      <c r="K42" s="18" t="s">
        <v>375</v>
      </c>
      <c r="L42" s="17"/>
      <c r="M42" s="16"/>
      <c r="N42" s="17" t="s">
        <v>268</v>
      </c>
      <c r="O42" s="105" t="s">
        <v>163</v>
      </c>
      <c r="P42" s="114" t="s">
        <v>242</v>
      </c>
    </row>
    <row r="43" spans="1:16" ht="42.75" x14ac:dyDescent="0.45">
      <c r="A43" s="38" t="s">
        <v>68</v>
      </c>
      <c r="B43" s="4" t="s">
        <v>228</v>
      </c>
      <c r="C43" s="4" t="s">
        <v>70</v>
      </c>
      <c r="D43" s="4" t="s">
        <v>174</v>
      </c>
      <c r="E43" s="8" t="s">
        <v>73</v>
      </c>
      <c r="F43" s="13" t="s">
        <v>242</v>
      </c>
      <c r="G43" s="15"/>
      <c r="H43" s="17" t="s">
        <v>352</v>
      </c>
      <c r="I43" s="18" t="s">
        <v>333</v>
      </c>
      <c r="J43" s="17"/>
      <c r="K43" s="18"/>
      <c r="L43" s="17"/>
      <c r="M43" s="16"/>
      <c r="N43" s="17" t="s">
        <v>266</v>
      </c>
      <c r="O43" s="105" t="s">
        <v>261</v>
      </c>
      <c r="P43" s="114" t="s">
        <v>242</v>
      </c>
    </row>
    <row r="44" spans="1:16" ht="43.15" thickBot="1" x14ac:dyDescent="0.5">
      <c r="A44" s="40" t="s">
        <v>71</v>
      </c>
      <c r="B44" s="41" t="s">
        <v>228</v>
      </c>
      <c r="C44" s="41" t="s">
        <v>177</v>
      </c>
      <c r="D44" s="41" t="s">
        <v>141</v>
      </c>
      <c r="E44" s="42" t="s">
        <v>142</v>
      </c>
      <c r="F44" s="31" t="s">
        <v>242</v>
      </c>
      <c r="G44" s="32"/>
      <c r="H44" s="33" t="s">
        <v>270</v>
      </c>
      <c r="I44" s="35" t="s">
        <v>334</v>
      </c>
      <c r="J44" s="33"/>
      <c r="K44" s="35"/>
      <c r="L44" s="33"/>
      <c r="M44" s="34"/>
      <c r="N44" s="33" t="s">
        <v>266</v>
      </c>
      <c r="O44" s="106" t="s">
        <v>291</v>
      </c>
      <c r="P44" s="118" t="s">
        <v>244</v>
      </c>
    </row>
    <row r="45" spans="1:16" ht="14.65" thickBot="1" x14ac:dyDescent="0.5">
      <c r="A45" s="43" t="s">
        <v>100</v>
      </c>
      <c r="B45" s="43"/>
      <c r="C45" s="43"/>
      <c r="D45" s="44"/>
      <c r="E45" s="44"/>
      <c r="F45" s="45"/>
      <c r="G45" s="46"/>
      <c r="H45" s="36"/>
      <c r="I45" s="37"/>
      <c r="J45" s="36"/>
      <c r="K45" s="37"/>
      <c r="L45" s="36"/>
      <c r="M45" s="37"/>
      <c r="N45" s="36"/>
      <c r="O45" s="44"/>
      <c r="P45" s="119"/>
    </row>
    <row r="46" spans="1:16" ht="42.75" x14ac:dyDescent="0.45">
      <c r="A46" s="19" t="s">
        <v>10</v>
      </c>
      <c r="B46" s="20" t="s">
        <v>219</v>
      </c>
      <c r="C46" s="20" t="s">
        <v>168</v>
      </c>
      <c r="D46" s="20" t="s">
        <v>15</v>
      </c>
      <c r="E46" s="21"/>
      <c r="F46" s="22" t="s">
        <v>243</v>
      </c>
      <c r="G46" s="23" t="s">
        <v>249</v>
      </c>
      <c r="H46" s="24" t="s">
        <v>268</v>
      </c>
      <c r="I46" s="26" t="s">
        <v>335</v>
      </c>
      <c r="J46" s="24" t="s">
        <v>268</v>
      </c>
      <c r="K46" s="99" t="s">
        <v>376</v>
      </c>
      <c r="L46" s="24" t="s">
        <v>266</v>
      </c>
      <c r="M46" s="99" t="s">
        <v>261</v>
      </c>
      <c r="N46" s="24" t="s">
        <v>266</v>
      </c>
      <c r="O46" s="101" t="s">
        <v>261</v>
      </c>
      <c r="P46" s="112" t="s">
        <v>243</v>
      </c>
    </row>
    <row r="47" spans="1:16" ht="100.15" thickBot="1" x14ac:dyDescent="0.5">
      <c r="A47" s="28" t="s">
        <v>11</v>
      </c>
      <c r="B47" s="29" t="s">
        <v>228</v>
      </c>
      <c r="C47" s="29" t="s">
        <v>205</v>
      </c>
      <c r="D47" s="29" t="s">
        <v>12</v>
      </c>
      <c r="E47" s="30" t="s">
        <v>16</v>
      </c>
      <c r="F47" s="31" t="s">
        <v>242</v>
      </c>
      <c r="G47" s="32"/>
      <c r="H47" s="33" t="s">
        <v>352</v>
      </c>
      <c r="I47" s="35" t="s">
        <v>336</v>
      </c>
      <c r="J47" s="33"/>
      <c r="K47" s="128"/>
      <c r="L47" s="33"/>
      <c r="M47" s="34"/>
      <c r="N47" s="33" t="s">
        <v>266</v>
      </c>
      <c r="O47" s="107" t="s">
        <v>293</v>
      </c>
      <c r="P47" s="118" t="s">
        <v>243</v>
      </c>
    </row>
    <row r="48" spans="1:16" ht="14.65" thickBot="1" x14ac:dyDescent="0.5">
      <c r="A48" s="66" t="s">
        <v>94</v>
      </c>
      <c r="B48" s="67"/>
      <c r="C48" s="67"/>
      <c r="D48" s="68"/>
      <c r="E48" s="68"/>
      <c r="F48" s="68"/>
      <c r="G48" s="68"/>
      <c r="H48" s="68"/>
      <c r="I48" s="68"/>
      <c r="J48" s="68"/>
      <c r="K48" s="68"/>
      <c r="L48" s="68"/>
      <c r="M48" s="68"/>
      <c r="N48" s="68"/>
      <c r="O48" s="68"/>
      <c r="P48" s="120"/>
    </row>
    <row r="49" spans="1:16" ht="114.75" customHeight="1" x14ac:dyDescent="0.45">
      <c r="A49" s="47" t="s">
        <v>101</v>
      </c>
      <c r="B49" s="48" t="s">
        <v>219</v>
      </c>
      <c r="C49" s="48" t="s">
        <v>206</v>
      </c>
      <c r="D49" s="48" t="s">
        <v>103</v>
      </c>
      <c r="E49" s="48" t="s">
        <v>102</v>
      </c>
      <c r="F49" s="22" t="s">
        <v>242</v>
      </c>
      <c r="G49" s="23"/>
      <c r="H49" s="24" t="s">
        <v>352</v>
      </c>
      <c r="I49" s="26" t="s">
        <v>337</v>
      </c>
      <c r="J49" s="24"/>
      <c r="K49" s="25"/>
      <c r="L49" s="24" t="s">
        <v>266</v>
      </c>
      <c r="M49" s="99" t="s">
        <v>261</v>
      </c>
      <c r="N49" s="24" t="s">
        <v>266</v>
      </c>
      <c r="O49" s="101" t="s">
        <v>278</v>
      </c>
      <c r="P49" s="112" t="s">
        <v>243</v>
      </c>
    </row>
    <row r="50" spans="1:16" ht="142.5" x14ac:dyDescent="0.45">
      <c r="A50" s="49" t="s">
        <v>101</v>
      </c>
      <c r="B50" s="7" t="s">
        <v>228</v>
      </c>
      <c r="C50" s="7" t="s">
        <v>163</v>
      </c>
      <c r="D50" s="7" t="s">
        <v>105</v>
      </c>
      <c r="E50" s="7" t="s">
        <v>207</v>
      </c>
      <c r="F50" s="13" t="s">
        <v>242</v>
      </c>
      <c r="G50" s="15"/>
      <c r="H50" s="17" t="s">
        <v>352</v>
      </c>
      <c r="I50" s="18" t="s">
        <v>337</v>
      </c>
      <c r="J50" s="17"/>
      <c r="K50" s="16"/>
      <c r="L50" s="17"/>
      <c r="M50" s="16"/>
      <c r="N50" s="17" t="s">
        <v>268</v>
      </c>
      <c r="O50" s="102" t="s">
        <v>294</v>
      </c>
      <c r="P50" s="114" t="s">
        <v>242</v>
      </c>
    </row>
    <row r="51" spans="1:16" x14ac:dyDescent="0.45">
      <c r="A51" s="49" t="s">
        <v>106</v>
      </c>
      <c r="B51" s="7" t="s">
        <v>228</v>
      </c>
      <c r="C51" s="7" t="s">
        <v>164</v>
      </c>
      <c r="D51" s="7" t="s">
        <v>107</v>
      </c>
      <c r="E51" s="7"/>
      <c r="F51" s="13" t="s">
        <v>242</v>
      </c>
      <c r="G51" s="15"/>
      <c r="H51" s="17" t="s">
        <v>352</v>
      </c>
      <c r="I51" s="18" t="s">
        <v>337</v>
      </c>
      <c r="J51" s="17"/>
      <c r="K51" s="16"/>
      <c r="L51" s="17"/>
      <c r="M51" s="16"/>
      <c r="N51" s="17" t="s">
        <v>266</v>
      </c>
      <c r="O51" s="102" t="s">
        <v>261</v>
      </c>
      <c r="P51" s="114" t="s">
        <v>242</v>
      </c>
    </row>
    <row r="52" spans="1:16" x14ac:dyDescent="0.45">
      <c r="A52" s="49" t="s">
        <v>108</v>
      </c>
      <c r="B52" s="7" t="s">
        <v>228</v>
      </c>
      <c r="C52" s="7" t="s">
        <v>164</v>
      </c>
      <c r="D52" s="7" t="s">
        <v>107</v>
      </c>
      <c r="E52" s="7"/>
      <c r="F52" s="13" t="s">
        <v>242</v>
      </c>
      <c r="G52" s="15"/>
      <c r="H52" s="17" t="s">
        <v>352</v>
      </c>
      <c r="I52" s="18" t="s">
        <v>337</v>
      </c>
      <c r="J52" s="17"/>
      <c r="K52" s="16"/>
      <c r="L52" s="17"/>
      <c r="M52" s="16"/>
      <c r="N52" s="17" t="s">
        <v>266</v>
      </c>
      <c r="O52" s="102" t="s">
        <v>261</v>
      </c>
      <c r="P52" s="114" t="s">
        <v>242</v>
      </c>
    </row>
    <row r="53" spans="1:16" ht="42.75" x14ac:dyDescent="0.45">
      <c r="A53" s="49" t="s">
        <v>109</v>
      </c>
      <c r="B53" s="7" t="s">
        <v>229</v>
      </c>
      <c r="C53" s="7" t="s">
        <v>167</v>
      </c>
      <c r="D53" s="7" t="s">
        <v>110</v>
      </c>
      <c r="E53" s="7"/>
      <c r="F53" s="13" t="s">
        <v>243</v>
      </c>
      <c r="G53" s="15" t="s">
        <v>254</v>
      </c>
      <c r="H53" s="17" t="s">
        <v>352</v>
      </c>
      <c r="I53" s="18" t="s">
        <v>337</v>
      </c>
      <c r="J53" s="17"/>
      <c r="K53" s="16"/>
      <c r="L53" s="17"/>
      <c r="M53" s="16"/>
      <c r="N53" s="17" t="s">
        <v>268</v>
      </c>
      <c r="O53" s="102" t="s">
        <v>295</v>
      </c>
      <c r="P53" s="114" t="s">
        <v>242</v>
      </c>
    </row>
    <row r="54" spans="1:16" x14ac:dyDescent="0.45">
      <c r="A54" s="49" t="s">
        <v>111</v>
      </c>
      <c r="B54" s="7" t="s">
        <v>228</v>
      </c>
      <c r="C54" s="7" t="s">
        <v>164</v>
      </c>
      <c r="D54" s="7" t="s">
        <v>107</v>
      </c>
      <c r="E54" s="7"/>
      <c r="F54" s="13" t="s">
        <v>242</v>
      </c>
      <c r="G54" s="15"/>
      <c r="H54" s="17" t="s">
        <v>352</v>
      </c>
      <c r="I54" s="18" t="s">
        <v>337</v>
      </c>
      <c r="J54" s="17"/>
      <c r="K54" s="16"/>
      <c r="L54" s="17"/>
      <c r="M54" s="16"/>
      <c r="N54" s="17" t="s">
        <v>266</v>
      </c>
      <c r="O54" s="102" t="s">
        <v>261</v>
      </c>
      <c r="P54" s="114" t="s">
        <v>242</v>
      </c>
    </row>
    <row r="55" spans="1:16" ht="42.75" x14ac:dyDescent="0.45">
      <c r="A55" s="49" t="s">
        <v>112</v>
      </c>
      <c r="B55" s="7" t="s">
        <v>229</v>
      </c>
      <c r="C55" s="7" t="s">
        <v>167</v>
      </c>
      <c r="D55" s="7" t="s">
        <v>143</v>
      </c>
      <c r="E55" s="7" t="s">
        <v>113</v>
      </c>
      <c r="F55" s="13" t="s">
        <v>243</v>
      </c>
      <c r="G55" s="15" t="s">
        <v>254</v>
      </c>
      <c r="H55" s="17" t="s">
        <v>352</v>
      </c>
      <c r="I55" s="18" t="s">
        <v>337</v>
      </c>
      <c r="J55" s="17"/>
      <c r="K55" s="16"/>
      <c r="L55" s="17"/>
      <c r="M55" s="16"/>
      <c r="N55" s="17" t="s">
        <v>268</v>
      </c>
      <c r="O55" s="102" t="s">
        <v>296</v>
      </c>
      <c r="P55" s="114" t="s">
        <v>242</v>
      </c>
    </row>
    <row r="56" spans="1:16" ht="42.75" x14ac:dyDescent="0.45">
      <c r="A56" s="49" t="s">
        <v>114</v>
      </c>
      <c r="B56" s="7" t="s">
        <v>229</v>
      </c>
      <c r="C56" s="7" t="s">
        <v>167</v>
      </c>
      <c r="D56" s="7" t="s">
        <v>208</v>
      </c>
      <c r="E56" s="7"/>
      <c r="F56" s="13" t="s">
        <v>243</v>
      </c>
      <c r="G56" s="15" t="s">
        <v>254</v>
      </c>
      <c r="H56" s="17" t="s">
        <v>352</v>
      </c>
      <c r="I56" s="18" t="s">
        <v>337</v>
      </c>
      <c r="J56" s="17"/>
      <c r="K56" s="16"/>
      <c r="L56" s="17"/>
      <c r="M56" s="16"/>
      <c r="N56" s="17" t="s">
        <v>268</v>
      </c>
      <c r="O56" s="102" t="s">
        <v>296</v>
      </c>
      <c r="P56" s="114" t="s">
        <v>242</v>
      </c>
    </row>
    <row r="57" spans="1:16" ht="42.75" x14ac:dyDescent="0.45">
      <c r="A57" s="49" t="s">
        <v>115</v>
      </c>
      <c r="B57" s="7" t="s">
        <v>229</v>
      </c>
      <c r="C57" s="7" t="s">
        <v>167</v>
      </c>
      <c r="D57" s="7" t="s">
        <v>116</v>
      </c>
      <c r="E57" s="7"/>
      <c r="F57" s="13" t="s">
        <v>243</v>
      </c>
      <c r="G57" s="15" t="s">
        <v>254</v>
      </c>
      <c r="H57" s="17" t="s">
        <v>352</v>
      </c>
      <c r="I57" s="18" t="s">
        <v>337</v>
      </c>
      <c r="J57" s="17"/>
      <c r="K57" s="16"/>
      <c r="L57" s="17"/>
      <c r="M57" s="16"/>
      <c r="N57" s="17" t="s">
        <v>268</v>
      </c>
      <c r="O57" s="102" t="s">
        <v>296</v>
      </c>
      <c r="P57" s="114" t="s">
        <v>242</v>
      </c>
    </row>
    <row r="58" spans="1:16" ht="42.75" x14ac:dyDescent="0.45">
      <c r="A58" s="49" t="s">
        <v>117</v>
      </c>
      <c r="B58" s="7" t="s">
        <v>229</v>
      </c>
      <c r="C58" s="7" t="s">
        <v>167</v>
      </c>
      <c r="D58" s="7" t="s">
        <v>118</v>
      </c>
      <c r="E58" s="7"/>
      <c r="F58" s="13" t="s">
        <v>243</v>
      </c>
      <c r="G58" s="15" t="s">
        <v>254</v>
      </c>
      <c r="H58" s="17" t="s">
        <v>352</v>
      </c>
      <c r="I58" s="18" t="s">
        <v>337</v>
      </c>
      <c r="J58" s="17"/>
      <c r="K58" s="16"/>
      <c r="L58" s="17"/>
      <c r="M58" s="16"/>
      <c r="N58" s="17" t="s">
        <v>268</v>
      </c>
      <c r="O58" s="102" t="s">
        <v>296</v>
      </c>
      <c r="P58" s="114" t="s">
        <v>242</v>
      </c>
    </row>
    <row r="59" spans="1:16" ht="42.75" x14ac:dyDescent="0.45">
      <c r="A59" s="49" t="s">
        <v>119</v>
      </c>
      <c r="B59" s="7" t="s">
        <v>229</v>
      </c>
      <c r="C59" s="7" t="s">
        <v>167</v>
      </c>
      <c r="D59" s="7" t="s">
        <v>144</v>
      </c>
      <c r="E59" s="7" t="s">
        <v>120</v>
      </c>
      <c r="F59" s="13" t="s">
        <v>243</v>
      </c>
      <c r="G59" s="15" t="s">
        <v>254</v>
      </c>
      <c r="H59" s="17" t="s">
        <v>352</v>
      </c>
      <c r="I59" s="18" t="s">
        <v>337</v>
      </c>
      <c r="J59" s="17"/>
      <c r="K59" s="16"/>
      <c r="L59" s="17"/>
      <c r="M59" s="16"/>
      <c r="N59" s="17" t="s">
        <v>268</v>
      </c>
      <c r="O59" s="102" t="s">
        <v>296</v>
      </c>
      <c r="P59" s="114" t="s">
        <v>242</v>
      </c>
    </row>
    <row r="60" spans="1:16" ht="120" customHeight="1" x14ac:dyDescent="0.45">
      <c r="A60" s="49" t="s">
        <v>121</v>
      </c>
      <c r="B60" s="7" t="s">
        <v>219</v>
      </c>
      <c r="C60" s="7" t="s">
        <v>206</v>
      </c>
      <c r="D60" s="7" t="s">
        <v>122</v>
      </c>
      <c r="E60" s="7" t="s">
        <v>123</v>
      </c>
      <c r="F60" s="13" t="s">
        <v>242</v>
      </c>
      <c r="G60" s="15" t="s">
        <v>254</v>
      </c>
      <c r="H60" s="17" t="s">
        <v>352</v>
      </c>
      <c r="I60" s="18" t="s">
        <v>337</v>
      </c>
      <c r="J60" s="17"/>
      <c r="K60" s="16"/>
      <c r="L60" s="17" t="s">
        <v>270</v>
      </c>
      <c r="M60" s="98" t="s">
        <v>292</v>
      </c>
      <c r="N60" s="17" t="s">
        <v>266</v>
      </c>
      <c r="O60" s="102" t="s">
        <v>261</v>
      </c>
      <c r="P60" s="114" t="s">
        <v>244</v>
      </c>
    </row>
    <row r="61" spans="1:16" ht="142.5" customHeight="1" x14ac:dyDescent="0.45">
      <c r="A61" s="49" t="s">
        <v>124</v>
      </c>
      <c r="B61" s="7" t="s">
        <v>229</v>
      </c>
      <c r="C61" s="7" t="s">
        <v>165</v>
      </c>
      <c r="D61" s="7" t="s">
        <v>145</v>
      </c>
      <c r="E61" s="7"/>
      <c r="F61" s="13" t="s">
        <v>243</v>
      </c>
      <c r="G61" s="15" t="s">
        <v>254</v>
      </c>
      <c r="H61" s="17" t="s">
        <v>352</v>
      </c>
      <c r="I61" s="18" t="s">
        <v>337</v>
      </c>
      <c r="J61" s="17"/>
      <c r="K61" s="16"/>
      <c r="L61" s="17"/>
      <c r="M61" s="16"/>
      <c r="N61" s="17" t="s">
        <v>268</v>
      </c>
      <c r="O61" s="102" t="s">
        <v>296</v>
      </c>
      <c r="P61" s="114" t="s">
        <v>242</v>
      </c>
    </row>
    <row r="62" spans="1:16" ht="70.5" customHeight="1" x14ac:dyDescent="0.45">
      <c r="A62" s="49" t="s">
        <v>1</v>
      </c>
      <c r="B62" s="7" t="s">
        <v>229</v>
      </c>
      <c r="C62" s="7" t="s">
        <v>166</v>
      </c>
      <c r="D62" s="7" t="s">
        <v>146</v>
      </c>
      <c r="E62" s="7"/>
      <c r="F62" s="13" t="s">
        <v>243</v>
      </c>
      <c r="G62" s="15" t="s">
        <v>254</v>
      </c>
      <c r="H62" s="17" t="s">
        <v>352</v>
      </c>
      <c r="I62" s="18" t="s">
        <v>337</v>
      </c>
      <c r="J62" s="17"/>
      <c r="K62" s="16"/>
      <c r="L62" s="17"/>
      <c r="M62" s="16"/>
      <c r="N62" s="17" t="s">
        <v>266</v>
      </c>
      <c r="O62" s="102" t="s">
        <v>261</v>
      </c>
      <c r="P62" s="114" t="s">
        <v>243</v>
      </c>
    </row>
    <row r="63" spans="1:16" ht="71.650000000000006" thickBot="1" x14ac:dyDescent="0.5">
      <c r="A63" s="50" t="s">
        <v>104</v>
      </c>
      <c r="B63" s="51" t="s">
        <v>228</v>
      </c>
      <c r="C63" s="51" t="s">
        <v>166</v>
      </c>
      <c r="D63" s="51" t="s">
        <v>209</v>
      </c>
      <c r="E63" s="51" t="s">
        <v>147</v>
      </c>
      <c r="F63" s="31" t="s">
        <v>243</v>
      </c>
      <c r="G63" s="32" t="s">
        <v>254</v>
      </c>
      <c r="H63" s="33" t="s">
        <v>352</v>
      </c>
      <c r="I63" s="35" t="s">
        <v>337</v>
      </c>
      <c r="J63" s="33"/>
      <c r="K63" s="34"/>
      <c r="L63" s="33"/>
      <c r="M63" s="34"/>
      <c r="N63" s="33" t="s">
        <v>268</v>
      </c>
      <c r="O63" s="107" t="s">
        <v>297</v>
      </c>
      <c r="P63" s="118" t="s">
        <v>242</v>
      </c>
    </row>
    <row r="64" spans="1:16" ht="14.65" thickBot="1" x14ac:dyDescent="0.5">
      <c r="A64" s="66" t="s">
        <v>95</v>
      </c>
      <c r="B64" s="67"/>
      <c r="C64" s="67"/>
      <c r="D64" s="68"/>
      <c r="E64" s="68"/>
      <c r="F64" s="69"/>
      <c r="G64" s="68"/>
      <c r="H64" s="69"/>
      <c r="I64" s="68"/>
      <c r="J64" s="69"/>
      <c r="K64" s="70"/>
      <c r="L64" s="69"/>
      <c r="M64" s="70"/>
      <c r="N64" s="69"/>
      <c r="O64" s="70"/>
      <c r="P64" s="121"/>
    </row>
    <row r="65" spans="1:16" ht="105.75" customHeight="1" x14ac:dyDescent="0.45">
      <c r="A65" s="19" t="s">
        <v>89</v>
      </c>
      <c r="B65" s="20" t="s">
        <v>228</v>
      </c>
      <c r="C65" s="20" t="s">
        <v>210</v>
      </c>
      <c r="D65" s="20" t="s">
        <v>91</v>
      </c>
      <c r="E65" s="21" t="s">
        <v>90</v>
      </c>
      <c r="F65" s="22" t="s">
        <v>242</v>
      </c>
      <c r="G65" s="23"/>
      <c r="H65" s="24" t="s">
        <v>268</v>
      </c>
      <c r="I65" s="26" t="s">
        <v>338</v>
      </c>
      <c r="J65" s="24"/>
      <c r="K65" s="25"/>
      <c r="L65" s="24"/>
      <c r="M65" s="25"/>
      <c r="N65" s="24" t="s">
        <v>268</v>
      </c>
      <c r="O65" s="101" t="s">
        <v>298</v>
      </c>
      <c r="P65" s="112" t="s">
        <v>242</v>
      </c>
    </row>
    <row r="66" spans="1:16" ht="28.9" thickBot="1" x14ac:dyDescent="0.5">
      <c r="A66" s="52" t="s">
        <v>93</v>
      </c>
      <c r="B66" s="53"/>
      <c r="C66" s="53"/>
      <c r="D66" s="41" t="s">
        <v>148</v>
      </c>
      <c r="E66" s="42"/>
      <c r="F66" s="54"/>
      <c r="G66" s="55"/>
      <c r="H66" s="33"/>
      <c r="I66" s="56"/>
      <c r="J66" s="33"/>
      <c r="K66" s="56"/>
      <c r="L66" s="33"/>
      <c r="M66" s="56"/>
      <c r="N66" s="33"/>
      <c r="O66" s="108"/>
      <c r="P66" s="122"/>
    </row>
    <row r="67" spans="1:16" ht="14.65" thickBot="1" x14ac:dyDescent="0.5">
      <c r="A67" s="66" t="s">
        <v>96</v>
      </c>
      <c r="B67" s="67"/>
      <c r="C67" s="67"/>
      <c r="D67" s="68"/>
      <c r="E67" s="68"/>
      <c r="F67" s="69"/>
      <c r="G67" s="68"/>
      <c r="H67" s="69"/>
      <c r="I67" s="68"/>
      <c r="J67" s="69"/>
      <c r="K67" s="70"/>
      <c r="L67" s="69"/>
      <c r="M67" s="70"/>
      <c r="N67" s="69"/>
      <c r="O67" s="70"/>
      <c r="P67" s="121"/>
    </row>
    <row r="68" spans="1:16" ht="126" customHeight="1" x14ac:dyDescent="0.45">
      <c r="A68" s="19" t="s">
        <v>74</v>
      </c>
      <c r="B68" s="20" t="s">
        <v>219</v>
      </c>
      <c r="C68" s="20" t="s">
        <v>192</v>
      </c>
      <c r="D68" s="20" t="s">
        <v>211</v>
      </c>
      <c r="E68" s="21" t="s">
        <v>75</v>
      </c>
      <c r="F68" s="22" t="s">
        <v>242</v>
      </c>
      <c r="G68" s="23"/>
      <c r="H68" s="24" t="s">
        <v>268</v>
      </c>
      <c r="I68" s="26" t="s">
        <v>339</v>
      </c>
      <c r="J68" s="24"/>
      <c r="K68" s="25"/>
      <c r="L68" s="24" t="s">
        <v>266</v>
      </c>
      <c r="M68" s="99" t="s">
        <v>261</v>
      </c>
      <c r="N68" s="24" t="s">
        <v>268</v>
      </c>
      <c r="O68" s="101" t="s">
        <v>299</v>
      </c>
      <c r="P68" s="112" t="s">
        <v>242</v>
      </c>
    </row>
    <row r="69" spans="1:16" ht="111" customHeight="1" x14ac:dyDescent="0.45">
      <c r="A69" s="27" t="s">
        <v>76</v>
      </c>
      <c r="B69" s="3" t="s">
        <v>227</v>
      </c>
      <c r="C69" s="3" t="s">
        <v>169</v>
      </c>
      <c r="D69" s="3" t="s">
        <v>77</v>
      </c>
      <c r="E69" s="12" t="s">
        <v>149</v>
      </c>
      <c r="F69" s="13" t="s">
        <v>242</v>
      </c>
      <c r="G69" s="15"/>
      <c r="H69" s="17" t="s">
        <v>270</v>
      </c>
      <c r="I69" s="18" t="s">
        <v>340</v>
      </c>
      <c r="J69" s="17"/>
      <c r="K69" s="16"/>
      <c r="L69" s="17"/>
      <c r="M69" s="16"/>
      <c r="N69" s="17" t="s">
        <v>266</v>
      </c>
      <c r="O69" s="102" t="s">
        <v>261</v>
      </c>
      <c r="P69" s="114" t="s">
        <v>244</v>
      </c>
    </row>
    <row r="70" spans="1:16" ht="122.25" customHeight="1" x14ac:dyDescent="0.45">
      <c r="A70" s="27" t="s">
        <v>80</v>
      </c>
      <c r="B70" s="3" t="s">
        <v>227</v>
      </c>
      <c r="C70" s="3" t="s">
        <v>171</v>
      </c>
      <c r="D70" s="3" t="s">
        <v>78</v>
      </c>
      <c r="E70" s="12" t="s">
        <v>150</v>
      </c>
      <c r="F70" s="13" t="s">
        <v>242</v>
      </c>
      <c r="G70" s="15"/>
      <c r="H70" s="17" t="s">
        <v>266</v>
      </c>
      <c r="I70" s="18" t="s">
        <v>341</v>
      </c>
      <c r="J70" s="17"/>
      <c r="K70" s="16"/>
      <c r="L70" s="17"/>
      <c r="M70" s="16"/>
      <c r="N70" s="17" t="s">
        <v>268</v>
      </c>
      <c r="O70" s="102" t="s">
        <v>300</v>
      </c>
      <c r="P70" s="114" t="s">
        <v>243</v>
      </c>
    </row>
    <row r="71" spans="1:16" ht="62.25" customHeight="1" x14ac:dyDescent="0.45">
      <c r="A71" s="27" t="s">
        <v>81</v>
      </c>
      <c r="B71" s="3" t="s">
        <v>227</v>
      </c>
      <c r="C71" s="3" t="s">
        <v>162</v>
      </c>
      <c r="D71" s="3" t="s">
        <v>82</v>
      </c>
      <c r="E71" s="12" t="s">
        <v>151</v>
      </c>
      <c r="F71" s="13" t="s">
        <v>242</v>
      </c>
      <c r="G71" s="15"/>
      <c r="H71" s="17" t="s">
        <v>268</v>
      </c>
      <c r="I71" s="18" t="s">
        <v>342</v>
      </c>
      <c r="J71" s="17"/>
      <c r="K71" s="16"/>
      <c r="L71" s="17"/>
      <c r="M71" s="16"/>
      <c r="N71" s="17" t="s">
        <v>268</v>
      </c>
      <c r="O71" s="102" t="s">
        <v>301</v>
      </c>
      <c r="P71" s="114" t="s">
        <v>242</v>
      </c>
    </row>
    <row r="72" spans="1:16" ht="16.5" customHeight="1" x14ac:dyDescent="0.45">
      <c r="A72" s="27" t="s">
        <v>84</v>
      </c>
      <c r="B72" s="3" t="s">
        <v>240</v>
      </c>
      <c r="C72" s="3"/>
      <c r="D72" s="3" t="s">
        <v>85</v>
      </c>
      <c r="E72" s="12" t="s">
        <v>152</v>
      </c>
      <c r="F72" s="13" t="s">
        <v>242</v>
      </c>
      <c r="G72" s="15"/>
      <c r="H72" s="17"/>
      <c r="I72" s="18" t="s">
        <v>343</v>
      </c>
      <c r="J72" s="17"/>
      <c r="K72" s="16"/>
      <c r="L72" s="17"/>
      <c r="M72" s="16"/>
      <c r="N72" s="17"/>
      <c r="O72" s="102" t="s">
        <v>302</v>
      </c>
      <c r="P72" s="114" t="s">
        <v>242</v>
      </c>
    </row>
    <row r="73" spans="1:16" ht="140.25" customHeight="1" x14ac:dyDescent="0.45">
      <c r="A73" s="27" t="s">
        <v>1</v>
      </c>
      <c r="B73" s="3" t="s">
        <v>218</v>
      </c>
      <c r="C73" s="3" t="s">
        <v>212</v>
      </c>
      <c r="D73" s="3" t="s">
        <v>79</v>
      </c>
      <c r="E73" s="12" t="s">
        <v>153</v>
      </c>
      <c r="F73" s="13" t="s">
        <v>243</v>
      </c>
      <c r="G73" s="15" t="s">
        <v>252</v>
      </c>
      <c r="H73" s="17" t="s">
        <v>268</v>
      </c>
      <c r="I73" s="18" t="s">
        <v>344</v>
      </c>
      <c r="J73" s="17"/>
      <c r="K73" s="16"/>
      <c r="L73" s="17"/>
      <c r="M73" s="16"/>
      <c r="N73" s="17" t="s">
        <v>268</v>
      </c>
      <c r="O73" s="102" t="s">
        <v>303</v>
      </c>
      <c r="P73" s="114" t="s">
        <v>242</v>
      </c>
    </row>
    <row r="74" spans="1:16" ht="62.25" customHeight="1" x14ac:dyDescent="0.45">
      <c r="A74" s="27" t="s">
        <v>1</v>
      </c>
      <c r="B74" s="3" t="s">
        <v>217</v>
      </c>
      <c r="C74" s="3" t="s">
        <v>170</v>
      </c>
      <c r="D74" s="3" t="s">
        <v>83</v>
      </c>
      <c r="E74" s="12" t="s">
        <v>154</v>
      </c>
      <c r="F74" s="13" t="s">
        <v>243</v>
      </c>
      <c r="G74" s="15" t="s">
        <v>253</v>
      </c>
      <c r="H74" s="17" t="s">
        <v>268</v>
      </c>
      <c r="I74" s="18" t="s">
        <v>345</v>
      </c>
      <c r="J74" s="17"/>
      <c r="K74" s="16"/>
      <c r="L74" s="17"/>
      <c r="M74" s="16"/>
      <c r="N74" s="17" t="s">
        <v>266</v>
      </c>
      <c r="O74" s="102" t="s">
        <v>261</v>
      </c>
      <c r="P74" s="114" t="s">
        <v>243</v>
      </c>
    </row>
    <row r="75" spans="1:16" ht="153.75" customHeight="1" x14ac:dyDescent="0.45">
      <c r="A75" s="27" t="s">
        <v>86</v>
      </c>
      <c r="B75" s="3" t="s">
        <v>228</v>
      </c>
      <c r="C75" s="3" t="s">
        <v>213</v>
      </c>
      <c r="D75" s="3" t="s">
        <v>87</v>
      </c>
      <c r="E75" s="12" t="s">
        <v>88</v>
      </c>
      <c r="F75" s="13" t="s">
        <v>242</v>
      </c>
      <c r="G75" s="15"/>
      <c r="H75" s="17" t="s">
        <v>268</v>
      </c>
      <c r="I75" s="18" t="s">
        <v>346</v>
      </c>
      <c r="J75" s="17"/>
      <c r="K75" s="16"/>
      <c r="L75" s="17"/>
      <c r="M75" s="16"/>
      <c r="N75" s="17" t="s">
        <v>266</v>
      </c>
      <c r="O75" s="102" t="s">
        <v>261</v>
      </c>
      <c r="P75" s="114" t="s">
        <v>243</v>
      </c>
    </row>
    <row r="76" spans="1:16" ht="172.5" customHeight="1" thickBot="1" x14ac:dyDescent="0.5">
      <c r="A76" s="52" t="s">
        <v>72</v>
      </c>
      <c r="B76" s="65" t="s">
        <v>217</v>
      </c>
      <c r="C76" s="65" t="s">
        <v>214</v>
      </c>
      <c r="D76" s="41" t="s">
        <v>97</v>
      </c>
      <c r="E76" s="42"/>
      <c r="F76" s="31" t="s">
        <v>243</v>
      </c>
      <c r="G76" s="32" t="s">
        <v>253</v>
      </c>
      <c r="H76" s="33" t="s">
        <v>266</v>
      </c>
      <c r="I76" s="35" t="s">
        <v>347</v>
      </c>
      <c r="J76" s="33"/>
      <c r="K76" s="34"/>
      <c r="L76" s="33"/>
      <c r="M76" s="34"/>
      <c r="N76" s="33" t="s">
        <v>266</v>
      </c>
      <c r="O76" s="107" t="s">
        <v>304</v>
      </c>
      <c r="P76" s="118" t="s">
        <v>243</v>
      </c>
    </row>
    <row r="77" spans="1:16" ht="14.65" thickBot="1" x14ac:dyDescent="0.5">
      <c r="A77" s="57"/>
      <c r="B77" s="58"/>
      <c r="C77" s="58"/>
      <c r="D77" s="59"/>
      <c r="E77" s="60"/>
      <c r="F77" s="61"/>
      <c r="G77" s="62"/>
      <c r="H77" s="63"/>
      <c r="I77" s="64"/>
      <c r="J77" s="63"/>
      <c r="K77" s="64"/>
      <c r="L77" s="63"/>
      <c r="M77" s="64"/>
      <c r="N77" s="63"/>
      <c r="O77" s="109"/>
      <c r="P77" s="123"/>
    </row>
    <row r="78" spans="1:16" ht="21" customHeight="1" x14ac:dyDescent="0.45"/>
    <row r="79" spans="1:16" ht="21" customHeight="1" x14ac:dyDescent="0.45"/>
    <row r="80" spans="1:16" ht="21" customHeight="1" x14ac:dyDescent="0.45"/>
    <row r="81" ht="21" customHeight="1" x14ac:dyDescent="0.45"/>
    <row r="82" ht="21" customHeight="1" x14ac:dyDescent="0.45"/>
    <row r="83" ht="21" customHeight="1" x14ac:dyDescent="0.45"/>
    <row r="84" ht="21" customHeight="1" x14ac:dyDescent="0.45"/>
    <row r="85" ht="21" customHeight="1" x14ac:dyDescent="0.45"/>
  </sheetData>
  <autoFilter ref="A3:I77" xr:uid="{00000000-0009-0000-0000-000000000000}"/>
  <mergeCells count="4">
    <mergeCell ref="H1:I2"/>
    <mergeCell ref="J1:K2"/>
    <mergeCell ref="L1:M2"/>
    <mergeCell ref="N1:O2"/>
  </mergeCells>
  <conditionalFormatting sqref="F5:F14 F67:F76 F46:F47 F49:F65 F16:F44">
    <cfRule type="cellIs" dxfId="355" priority="89" operator="equal">
      <formula>"G"</formula>
    </cfRule>
    <cfRule type="cellIs" dxfId="354" priority="90" operator="equal">
      <formula>"R"</formula>
    </cfRule>
    <cfRule type="cellIs" dxfId="353" priority="91" operator="equal">
      <formula>"A"</formula>
    </cfRule>
    <cfRule type="cellIs" dxfId="352" priority="92" operator="equal">
      <formula>"B"</formula>
    </cfRule>
  </conditionalFormatting>
  <conditionalFormatting sqref="N5 N16:N44 N46:N47 N49:N64 N67:N76">
    <cfRule type="cellIs" dxfId="351" priority="73" operator="equal">
      <formula>"AG"</formula>
    </cfRule>
    <cfRule type="cellIs" dxfId="350" priority="74" operator="equal">
      <formula>"NA"</formula>
    </cfRule>
    <cfRule type="cellIs" dxfId="349" priority="75" operator="equal">
      <formula>"AP"</formula>
    </cfRule>
    <cfRule type="cellIs" dxfId="348" priority="76" operator="equal">
      <formula>"NC"</formula>
    </cfRule>
  </conditionalFormatting>
  <conditionalFormatting sqref="N6:N14">
    <cfRule type="cellIs" dxfId="347" priority="45" operator="equal">
      <formula>"AG"</formula>
    </cfRule>
    <cfRule type="cellIs" dxfId="346" priority="46" operator="equal">
      <formula>"NA"</formula>
    </cfRule>
    <cfRule type="cellIs" dxfId="345" priority="47" operator="equal">
      <formula>"AP"</formula>
    </cfRule>
    <cfRule type="cellIs" dxfId="344" priority="48" operator="equal">
      <formula>"NC"</formula>
    </cfRule>
  </conditionalFormatting>
  <conditionalFormatting sqref="N65:N66">
    <cfRule type="cellIs" dxfId="343" priority="41" operator="equal">
      <formula>"AG"</formula>
    </cfRule>
    <cfRule type="cellIs" dxfId="342" priority="42" operator="equal">
      <formula>"NA"</formula>
    </cfRule>
    <cfRule type="cellIs" dxfId="341" priority="43" operator="equal">
      <formula>"AP"</formula>
    </cfRule>
    <cfRule type="cellIs" dxfId="340" priority="44" operator="equal">
      <formula>"NC"</formula>
    </cfRule>
  </conditionalFormatting>
  <conditionalFormatting sqref="H5 H46:H47 H49:H64 H67:H76 H16:H44">
    <cfRule type="cellIs" dxfId="339" priority="37" operator="equal">
      <formula>"AG"</formula>
    </cfRule>
    <cfRule type="cellIs" dxfId="338" priority="38" operator="equal">
      <formula>"NA"</formula>
    </cfRule>
    <cfRule type="cellIs" dxfId="337" priority="39" operator="equal">
      <formula>"AP"</formula>
    </cfRule>
    <cfRule type="cellIs" dxfId="336" priority="40" operator="equal">
      <formula>"NC"</formula>
    </cfRule>
  </conditionalFormatting>
  <conditionalFormatting sqref="H6:H14">
    <cfRule type="cellIs" dxfId="335" priority="33" operator="equal">
      <formula>"AG"</formula>
    </cfRule>
    <cfRule type="cellIs" dxfId="334" priority="34" operator="equal">
      <formula>"NA"</formula>
    </cfRule>
    <cfRule type="cellIs" dxfId="333" priority="35" operator="equal">
      <formula>"AP"</formula>
    </cfRule>
    <cfRule type="cellIs" dxfId="332" priority="36" operator="equal">
      <formula>"NC"</formula>
    </cfRule>
  </conditionalFormatting>
  <conditionalFormatting sqref="H65:H66">
    <cfRule type="cellIs" dxfId="331" priority="29" operator="equal">
      <formula>"AG"</formula>
    </cfRule>
    <cfRule type="cellIs" dxfId="330" priority="30" operator="equal">
      <formula>"NA"</formula>
    </cfRule>
    <cfRule type="cellIs" dxfId="329" priority="31" operator="equal">
      <formula>"AP"</formula>
    </cfRule>
    <cfRule type="cellIs" dxfId="328" priority="32" operator="equal">
      <formula>"NC"</formula>
    </cfRule>
  </conditionalFormatting>
  <conditionalFormatting sqref="J5 J16:J44 J46:J47 J49:J64 J67:J76">
    <cfRule type="cellIs" dxfId="327" priority="25" operator="equal">
      <formula>"AG"</formula>
    </cfRule>
    <cfRule type="cellIs" dxfId="326" priority="26" operator="equal">
      <formula>"NA"</formula>
    </cfRule>
    <cfRule type="cellIs" dxfId="325" priority="27" operator="equal">
      <formula>"AP"</formula>
    </cfRule>
    <cfRule type="cellIs" dxfId="324" priority="28" operator="equal">
      <formula>"NC"</formula>
    </cfRule>
  </conditionalFormatting>
  <conditionalFormatting sqref="J6:J14">
    <cfRule type="cellIs" dxfId="323" priority="21" operator="equal">
      <formula>"AG"</formula>
    </cfRule>
    <cfRule type="cellIs" dxfId="322" priority="22" operator="equal">
      <formula>"NA"</formula>
    </cfRule>
    <cfRule type="cellIs" dxfId="321" priority="23" operator="equal">
      <formula>"AP"</formula>
    </cfRule>
    <cfRule type="cellIs" dxfId="320" priority="24" operator="equal">
      <formula>"NC"</formula>
    </cfRule>
  </conditionalFormatting>
  <conditionalFormatting sqref="J65:J66">
    <cfRule type="cellIs" dxfId="319" priority="17" operator="equal">
      <formula>"AG"</formula>
    </cfRule>
    <cfRule type="cellIs" dxfId="318" priority="18" operator="equal">
      <formula>"NA"</formula>
    </cfRule>
    <cfRule type="cellIs" dxfId="317" priority="19" operator="equal">
      <formula>"AP"</formula>
    </cfRule>
    <cfRule type="cellIs" dxfId="316" priority="20" operator="equal">
      <formula>"NC"</formula>
    </cfRule>
  </conditionalFormatting>
  <conditionalFormatting sqref="L5 L16:L44 L46:L47 L49:L64 L67:L76">
    <cfRule type="cellIs" dxfId="315" priority="13" operator="equal">
      <formula>"AG"</formula>
    </cfRule>
    <cfRule type="cellIs" dxfId="314" priority="14" operator="equal">
      <formula>"NA"</formula>
    </cfRule>
    <cfRule type="cellIs" dxfId="313" priority="15" operator="equal">
      <formula>"AP"</formula>
    </cfRule>
    <cfRule type="cellIs" dxfId="312" priority="16" operator="equal">
      <formula>"NC"</formula>
    </cfRule>
  </conditionalFormatting>
  <conditionalFormatting sqref="L6:L14">
    <cfRule type="cellIs" dxfId="311" priority="9" operator="equal">
      <formula>"AG"</formula>
    </cfRule>
    <cfRule type="cellIs" dxfId="310" priority="10" operator="equal">
      <formula>"NA"</formula>
    </cfRule>
    <cfRule type="cellIs" dxfId="309" priority="11" operator="equal">
      <formula>"AP"</formula>
    </cfRule>
    <cfRule type="cellIs" dxfId="308" priority="12" operator="equal">
      <formula>"NC"</formula>
    </cfRule>
  </conditionalFormatting>
  <conditionalFormatting sqref="L65:L66">
    <cfRule type="cellIs" dxfId="307" priority="5" operator="equal">
      <formula>"AG"</formula>
    </cfRule>
    <cfRule type="cellIs" dxfId="306" priority="6" operator="equal">
      <formula>"NA"</formula>
    </cfRule>
    <cfRule type="cellIs" dxfId="305" priority="7" operator="equal">
      <formula>"AP"</formula>
    </cfRule>
    <cfRule type="cellIs" dxfId="304" priority="8" operator="equal">
      <formula>"NC"</formula>
    </cfRule>
  </conditionalFormatting>
  <conditionalFormatting sqref="P5:P14 P67:P76 P46:P47 P49:P65 P16:P44">
    <cfRule type="cellIs" dxfId="303" priority="1" operator="equal">
      <formula>"G"</formula>
    </cfRule>
    <cfRule type="cellIs" dxfId="302" priority="2" operator="equal">
      <formula>"R"</formula>
    </cfRule>
    <cfRule type="cellIs" dxfId="301" priority="3" operator="equal">
      <formula>"A"</formula>
    </cfRule>
    <cfRule type="cellIs" dxfId="300" priority="4" operator="equal">
      <formula>"B"</formula>
    </cfRule>
  </conditionalFormatting>
  <dataValidations count="3">
    <dataValidation type="list" allowBlank="1" showInputMessage="1" showErrorMessage="1" sqref="B5:B76" xr:uid="{00000000-0002-0000-0000-000000000000}">
      <formula1>Category</formula1>
    </dataValidation>
    <dataValidation type="list" allowBlank="1" showInputMessage="1" showErrorMessage="1" sqref="F5:F14 F16:F77 N67 H48 H64 N77 J48 J64 N45 N48 N64 H67 H77 H45 J67 J77 J45 L67 L77 L45 L48 L64 P5:P14 P16:P77" xr:uid="{00000000-0002-0000-0000-000001000000}">
      <formula1>BRAG</formula1>
    </dataValidation>
    <dataValidation type="list" allowBlank="1" showInputMessage="1" showErrorMessage="1" sqref="N68:N76 N16:N44 N46:N47 N49:N63 N5:N14 N65:N66 H68:H76 L65:L66 H46:H47 H49:H63 H5:H14 H65:H66 J68:J76 J16:J44 J46:J47 J49:J63 J5:J14 J65:J66 L68:L76 L16:L44 L46:L47 L49:L63 L5:L14 H16:H44" xr:uid="{00000000-0002-0000-0000-000002000000}">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F032-08C5-49EF-85B1-3055C16F97CC}">
  <sheetPr>
    <pageSetUpPr fitToPage="1"/>
  </sheetPr>
  <dimension ref="A1:Q40"/>
  <sheetViews>
    <sheetView zoomScale="60" zoomScaleNormal="60" workbookViewId="0">
      <pane ySplit="3" topLeftCell="A4" activePane="bottomLeft" state="frozen"/>
      <selection pane="bottomLeft" activeCell="A33" sqref="A33"/>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3.597656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7" ht="25.5" x14ac:dyDescent="0.45">
      <c r="A1" s="129" t="s">
        <v>384</v>
      </c>
      <c r="B1" s="2"/>
      <c r="C1" s="2"/>
      <c r="H1" s="275" t="s">
        <v>256</v>
      </c>
      <c r="I1" s="276"/>
      <c r="J1" s="279" t="s">
        <v>257</v>
      </c>
      <c r="K1" s="280"/>
      <c r="L1" s="283" t="s">
        <v>258</v>
      </c>
      <c r="M1" s="284"/>
      <c r="N1" s="287" t="s">
        <v>255</v>
      </c>
      <c r="O1" s="288"/>
    </row>
    <row r="2" spans="1:17" ht="14.65" thickBot="1" x14ac:dyDescent="0.5">
      <c r="A2" s="1" t="str">
        <f>+Master!A2</f>
        <v>v15 (26.05.21)</v>
      </c>
      <c r="H2" s="277"/>
      <c r="I2" s="278"/>
      <c r="J2" s="281"/>
      <c r="K2" s="282"/>
      <c r="L2" s="285"/>
      <c r="M2" s="286"/>
      <c r="N2" s="289"/>
      <c r="O2" s="290"/>
    </row>
    <row r="3" spans="1:17"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7" ht="14.65" thickBot="1" x14ac:dyDescent="0.5">
      <c r="A4" s="66" t="s">
        <v>98</v>
      </c>
      <c r="B4" s="67"/>
      <c r="C4" s="67"/>
      <c r="D4" s="68"/>
      <c r="E4" s="68"/>
      <c r="F4" s="89"/>
      <c r="G4" s="68"/>
      <c r="H4" s="89"/>
      <c r="I4" s="68"/>
      <c r="J4" s="89"/>
      <c r="K4" s="68"/>
      <c r="L4" s="89"/>
      <c r="M4" s="68"/>
      <c r="N4" s="89"/>
      <c r="O4" s="68"/>
      <c r="P4" s="111"/>
    </row>
    <row r="5" spans="1:17" ht="85.5" x14ac:dyDescent="0.45">
      <c r="A5" s="19" t="s">
        <v>3</v>
      </c>
      <c r="B5" s="20" t="s">
        <v>218</v>
      </c>
      <c r="C5" s="20" t="s">
        <v>157</v>
      </c>
      <c r="D5" s="20" t="s">
        <v>187</v>
      </c>
      <c r="E5" s="21" t="s">
        <v>188</v>
      </c>
      <c r="F5" s="22" t="s">
        <v>243</v>
      </c>
      <c r="G5" s="23" t="s">
        <v>377</v>
      </c>
      <c r="H5" s="24" t="s">
        <v>268</v>
      </c>
      <c r="I5" s="26" t="s">
        <v>305</v>
      </c>
      <c r="J5" s="24" t="s">
        <v>268</v>
      </c>
      <c r="K5" s="124" t="s">
        <v>358</v>
      </c>
      <c r="L5" s="24"/>
      <c r="M5" s="25"/>
      <c r="N5" s="24" t="s">
        <v>268</v>
      </c>
      <c r="O5" s="101" t="s">
        <v>259</v>
      </c>
      <c r="P5" s="112" t="s">
        <v>242</v>
      </c>
    </row>
    <row r="6" spans="1:17" ht="88.5" customHeight="1" x14ac:dyDescent="0.45">
      <c r="A6" s="27" t="s">
        <v>4</v>
      </c>
      <c r="B6" s="3" t="s">
        <v>220</v>
      </c>
      <c r="C6" s="3" t="s">
        <v>158</v>
      </c>
      <c r="D6" s="3" t="s">
        <v>190</v>
      </c>
      <c r="E6" s="12" t="s">
        <v>13</v>
      </c>
      <c r="F6" s="13" t="s">
        <v>243</v>
      </c>
      <c r="G6" s="15" t="s">
        <v>380</v>
      </c>
      <c r="H6" s="17" t="s">
        <v>268</v>
      </c>
      <c r="I6" s="18" t="s">
        <v>349</v>
      </c>
      <c r="J6" s="17" t="s">
        <v>270</v>
      </c>
      <c r="K6" s="126" t="s">
        <v>359</v>
      </c>
      <c r="L6" s="17" t="s">
        <v>266</v>
      </c>
      <c r="M6" s="98" t="s">
        <v>354</v>
      </c>
      <c r="N6" s="17" t="s">
        <v>266</v>
      </c>
      <c r="O6" s="102" t="s">
        <v>261</v>
      </c>
      <c r="P6" s="114" t="s">
        <v>243</v>
      </c>
    </row>
    <row r="7" spans="1:17" ht="71.25" x14ac:dyDescent="0.45">
      <c r="A7" s="27" t="s">
        <v>6</v>
      </c>
      <c r="B7" s="3" t="s">
        <v>218</v>
      </c>
      <c r="C7" s="3" t="s">
        <v>2</v>
      </c>
      <c r="D7" s="3" t="s">
        <v>2</v>
      </c>
      <c r="E7" s="12"/>
      <c r="F7" s="13" t="s">
        <v>243</v>
      </c>
      <c r="G7" s="15" t="s">
        <v>378</v>
      </c>
      <c r="H7" s="17" t="s">
        <v>268</v>
      </c>
      <c r="I7" s="18" t="s">
        <v>350</v>
      </c>
      <c r="J7" s="17"/>
      <c r="K7" s="126"/>
      <c r="L7" s="17"/>
      <c r="M7" s="98"/>
      <c r="N7" s="17" t="s">
        <v>268</v>
      </c>
      <c r="O7" s="102"/>
      <c r="P7" s="114" t="s">
        <v>242</v>
      </c>
    </row>
    <row r="8" spans="1:17" ht="42.75" x14ac:dyDescent="0.45">
      <c r="A8" s="27" t="s">
        <v>7</v>
      </c>
      <c r="B8" s="3" t="s">
        <v>219</v>
      </c>
      <c r="C8" s="3" t="s">
        <v>160</v>
      </c>
      <c r="D8" s="3" t="s">
        <v>161</v>
      </c>
      <c r="E8" s="12" t="s">
        <v>45</v>
      </c>
      <c r="F8" s="13" t="s">
        <v>243</v>
      </c>
      <c r="G8" s="15" t="s">
        <v>380</v>
      </c>
      <c r="H8" s="17" t="s">
        <v>268</v>
      </c>
      <c r="I8" s="18" t="s">
        <v>307</v>
      </c>
      <c r="J8" s="17"/>
      <c r="K8" s="126"/>
      <c r="L8" s="17" t="s">
        <v>270</v>
      </c>
      <c r="M8" s="98" t="s">
        <v>355</v>
      </c>
      <c r="N8" s="17" t="s">
        <v>266</v>
      </c>
      <c r="O8" s="102" t="s">
        <v>261</v>
      </c>
      <c r="P8" s="114" t="s">
        <v>244</v>
      </c>
    </row>
    <row r="9" spans="1:17" ht="57" x14ac:dyDescent="0.45">
      <c r="A9" s="27" t="s">
        <v>8</v>
      </c>
      <c r="B9" s="3" t="s">
        <v>227</v>
      </c>
      <c r="C9" s="3" t="s">
        <v>162</v>
      </c>
      <c r="D9" s="3" t="s">
        <v>125</v>
      </c>
      <c r="E9" s="12"/>
      <c r="F9" s="13" t="s">
        <v>242</v>
      </c>
      <c r="G9" s="15" t="s">
        <v>379</v>
      </c>
      <c r="H9" s="17" t="s">
        <v>270</v>
      </c>
      <c r="I9" s="18" t="s">
        <v>308</v>
      </c>
      <c r="J9" s="17"/>
      <c r="K9" s="126"/>
      <c r="L9" s="17"/>
      <c r="M9" s="16"/>
      <c r="N9" s="17" t="s">
        <v>268</v>
      </c>
      <c r="O9" s="102" t="s">
        <v>263</v>
      </c>
      <c r="P9" s="114" t="s">
        <v>244</v>
      </c>
    </row>
    <row r="10" spans="1:17" ht="85.5" x14ac:dyDescent="0.45">
      <c r="A10" s="27" t="s">
        <v>1</v>
      </c>
      <c r="B10" s="3" t="s">
        <v>220</v>
      </c>
      <c r="C10" s="3" t="s">
        <v>194</v>
      </c>
      <c r="D10" s="3" t="s">
        <v>14</v>
      </c>
      <c r="E10" s="12"/>
      <c r="F10" s="13" t="s">
        <v>243</v>
      </c>
      <c r="G10" s="15" t="s">
        <v>380</v>
      </c>
      <c r="H10" s="17" t="s">
        <v>268</v>
      </c>
      <c r="I10" s="18" t="s">
        <v>310</v>
      </c>
      <c r="J10" s="17"/>
      <c r="K10" s="126"/>
      <c r="L10" s="17"/>
      <c r="M10" s="16"/>
      <c r="N10" s="17" t="s">
        <v>266</v>
      </c>
      <c r="O10" s="102" t="s">
        <v>261</v>
      </c>
      <c r="P10" s="114" t="s">
        <v>243</v>
      </c>
    </row>
    <row r="11" spans="1:17" ht="49.5" customHeight="1" thickBot="1" x14ac:dyDescent="0.5">
      <c r="A11" s="71" t="s">
        <v>1</v>
      </c>
      <c r="B11" s="72" t="s">
        <v>220</v>
      </c>
      <c r="C11" s="72" t="s">
        <v>163</v>
      </c>
      <c r="D11" s="72" t="s">
        <v>126</v>
      </c>
      <c r="E11" s="73"/>
      <c r="F11" s="74" t="s">
        <v>243</v>
      </c>
      <c r="G11" s="15" t="s">
        <v>380</v>
      </c>
      <c r="H11" s="76" t="s">
        <v>268</v>
      </c>
      <c r="I11" s="78" t="s">
        <v>310</v>
      </c>
      <c r="J11" s="76"/>
      <c r="K11" s="127"/>
      <c r="L11" s="76"/>
      <c r="M11" s="77"/>
      <c r="N11" s="76" t="s">
        <v>268</v>
      </c>
      <c r="O11" s="103" t="s">
        <v>265</v>
      </c>
      <c r="P11" s="115" t="s">
        <v>242</v>
      </c>
    </row>
    <row r="12" spans="1:17" ht="14.65" thickBot="1" x14ac:dyDescent="0.5">
      <c r="A12" s="86" t="s">
        <v>99</v>
      </c>
      <c r="B12" s="87"/>
      <c r="C12" s="87"/>
      <c r="D12" s="88"/>
      <c r="E12" s="88"/>
      <c r="F12" s="88"/>
      <c r="G12" s="88"/>
      <c r="H12" s="88"/>
      <c r="I12" s="88"/>
      <c r="J12" s="88"/>
      <c r="K12" s="88"/>
      <c r="L12" s="88"/>
      <c r="M12" s="88"/>
      <c r="N12" s="88"/>
      <c r="O12" s="88"/>
      <c r="P12" s="116"/>
    </row>
    <row r="13" spans="1:17" ht="121.5" customHeight="1" x14ac:dyDescent="0.45">
      <c r="A13" s="38" t="s">
        <v>24</v>
      </c>
      <c r="B13" s="4" t="s">
        <v>228</v>
      </c>
      <c r="C13" s="4" t="s">
        <v>175</v>
      </c>
      <c r="D13" s="4" t="s">
        <v>28</v>
      </c>
      <c r="E13" s="8" t="s">
        <v>25</v>
      </c>
      <c r="F13" s="13" t="s">
        <v>242</v>
      </c>
      <c r="G13" s="15" t="s">
        <v>381</v>
      </c>
      <c r="H13" s="17" t="s">
        <v>268</v>
      </c>
      <c r="I13" s="18" t="s">
        <v>317</v>
      </c>
      <c r="J13" s="17" t="s">
        <v>266</v>
      </c>
      <c r="K13" s="18" t="s">
        <v>267</v>
      </c>
      <c r="L13" s="17"/>
      <c r="M13" s="16"/>
      <c r="N13" s="17" t="s">
        <v>266</v>
      </c>
      <c r="O13" s="105" t="s">
        <v>261</v>
      </c>
      <c r="P13" s="114" t="s">
        <v>243</v>
      </c>
    </row>
    <row r="14" spans="1:17" ht="89.25" customHeight="1" x14ac:dyDescent="0.45">
      <c r="A14" s="38" t="s">
        <v>26</v>
      </c>
      <c r="B14" s="4" t="s">
        <v>217</v>
      </c>
      <c r="C14" s="4" t="s">
        <v>131</v>
      </c>
      <c r="D14" s="4" t="s">
        <v>176</v>
      </c>
      <c r="E14" s="8" t="s">
        <v>132</v>
      </c>
      <c r="F14" s="13" t="s">
        <v>243</v>
      </c>
      <c r="G14" s="15" t="s">
        <v>382</v>
      </c>
      <c r="H14" s="17" t="s">
        <v>266</v>
      </c>
      <c r="I14" s="18" t="s">
        <v>318</v>
      </c>
      <c r="J14" s="17"/>
      <c r="K14" s="18"/>
      <c r="L14" s="17"/>
      <c r="M14" s="16"/>
      <c r="N14" s="17" t="s">
        <v>266</v>
      </c>
      <c r="O14" s="105" t="s">
        <v>261</v>
      </c>
      <c r="P14" s="114" t="s">
        <v>243</v>
      </c>
    </row>
    <row r="15" spans="1:17" ht="125.25" customHeight="1" x14ac:dyDescent="0.45">
      <c r="A15" s="38" t="s">
        <v>92</v>
      </c>
      <c r="B15" s="4" t="s">
        <v>228</v>
      </c>
      <c r="C15" s="4" t="s">
        <v>178</v>
      </c>
      <c r="D15" s="4"/>
      <c r="E15" s="4" t="s">
        <v>133</v>
      </c>
      <c r="F15" s="8"/>
      <c r="G15" s="13" t="s">
        <v>242</v>
      </c>
      <c r="H15" s="15"/>
      <c r="I15" s="17" t="s">
        <v>270</v>
      </c>
      <c r="J15" s="18" t="s">
        <v>351</v>
      </c>
      <c r="K15" s="17"/>
      <c r="L15" s="18" t="s">
        <v>365</v>
      </c>
      <c r="M15" s="17"/>
      <c r="N15" s="16"/>
      <c r="O15" s="17" t="s">
        <v>266</v>
      </c>
      <c r="P15" s="105" t="s">
        <v>278</v>
      </c>
      <c r="Q15" s="114" t="s">
        <v>244</v>
      </c>
    </row>
    <row r="16" spans="1:17" ht="73.5" customHeight="1" x14ac:dyDescent="0.45">
      <c r="A16" s="38" t="s">
        <v>27</v>
      </c>
      <c r="B16" s="4" t="s">
        <v>228</v>
      </c>
      <c r="C16" s="4" t="s">
        <v>29</v>
      </c>
      <c r="D16" s="4" t="s">
        <v>174</v>
      </c>
      <c r="E16" s="8" t="s">
        <v>30</v>
      </c>
      <c r="F16" s="13" t="s">
        <v>242</v>
      </c>
      <c r="G16" s="15" t="s">
        <v>381</v>
      </c>
      <c r="H16" s="17" t="s">
        <v>270</v>
      </c>
      <c r="I16" s="18" t="s">
        <v>319</v>
      </c>
      <c r="J16" s="17" t="s">
        <v>270</v>
      </c>
      <c r="K16" s="18" t="s">
        <v>366</v>
      </c>
      <c r="L16" s="17"/>
      <c r="M16" s="16"/>
      <c r="N16" s="17" t="s">
        <v>266</v>
      </c>
      <c r="O16" s="105" t="s">
        <v>278</v>
      </c>
      <c r="P16" s="114" t="s">
        <v>244</v>
      </c>
    </row>
    <row r="17" spans="1:17" ht="169.5" customHeight="1" x14ac:dyDescent="0.45">
      <c r="A17" s="38" t="s">
        <v>37</v>
      </c>
      <c r="B17" s="4" t="s">
        <v>218</v>
      </c>
      <c r="C17" s="4" t="s">
        <v>182</v>
      </c>
      <c r="D17" s="4" t="s">
        <v>202</v>
      </c>
      <c r="E17" s="8" t="s">
        <v>203</v>
      </c>
      <c r="F17" s="13" t="s">
        <v>243</v>
      </c>
      <c r="G17" s="15" t="s">
        <v>383</v>
      </c>
      <c r="H17" s="17" t="s">
        <v>268</v>
      </c>
      <c r="I17" s="18" t="s">
        <v>323</v>
      </c>
      <c r="J17" s="17" t="s">
        <v>268</v>
      </c>
      <c r="K17" s="18" t="s">
        <v>368</v>
      </c>
      <c r="L17" s="17"/>
      <c r="M17" s="16"/>
      <c r="N17" s="17" t="s">
        <v>268</v>
      </c>
      <c r="O17" s="105" t="s">
        <v>282</v>
      </c>
      <c r="P17" s="114" t="s">
        <v>242</v>
      </c>
    </row>
    <row r="18" spans="1:17" ht="63" customHeight="1" x14ac:dyDescent="0.45">
      <c r="A18" s="38" t="s">
        <v>37</v>
      </c>
      <c r="B18" s="4" t="s">
        <v>218</v>
      </c>
      <c r="C18" s="4" t="s">
        <v>181</v>
      </c>
      <c r="D18" s="4" t="s">
        <v>202</v>
      </c>
      <c r="E18" s="8" t="s">
        <v>38</v>
      </c>
      <c r="F18" s="13" t="s">
        <v>243</v>
      </c>
      <c r="G18" s="15" t="s">
        <v>377</v>
      </c>
      <c r="H18" s="17" t="s">
        <v>268</v>
      </c>
      <c r="I18" s="18" t="s">
        <v>324</v>
      </c>
      <c r="J18" s="17"/>
      <c r="K18" s="18"/>
      <c r="L18" s="17"/>
      <c r="M18" s="16"/>
      <c r="N18" s="17" t="s">
        <v>268</v>
      </c>
      <c r="O18" s="105" t="s">
        <v>181</v>
      </c>
      <c r="P18" s="114" t="s">
        <v>242</v>
      </c>
    </row>
    <row r="19" spans="1:17" ht="96.75" customHeight="1" x14ac:dyDescent="0.45">
      <c r="A19" s="38" t="s">
        <v>39</v>
      </c>
      <c r="B19" s="4" t="s">
        <v>228</v>
      </c>
      <c r="C19" s="4" t="s">
        <v>183</v>
      </c>
      <c r="D19" s="4"/>
      <c r="E19" s="4" t="s">
        <v>137</v>
      </c>
      <c r="F19" s="8" t="s">
        <v>138</v>
      </c>
      <c r="G19" s="13" t="s">
        <v>242</v>
      </c>
      <c r="H19" s="15"/>
      <c r="I19" s="17" t="s">
        <v>268</v>
      </c>
      <c r="J19" s="18" t="s">
        <v>325</v>
      </c>
      <c r="K19" s="17" t="s">
        <v>266</v>
      </c>
      <c r="L19" s="18" t="s">
        <v>369</v>
      </c>
      <c r="M19" s="17"/>
      <c r="N19" s="16"/>
      <c r="O19" s="17" t="s">
        <v>268</v>
      </c>
      <c r="P19" s="105" t="s">
        <v>283</v>
      </c>
      <c r="Q19" s="114" t="s">
        <v>242</v>
      </c>
    </row>
    <row r="20" spans="1:17" ht="128.25" customHeight="1" x14ac:dyDescent="0.45">
      <c r="A20" s="38" t="s">
        <v>40</v>
      </c>
      <c r="B20" s="4" t="s">
        <v>216</v>
      </c>
      <c r="C20" s="4" t="s">
        <v>41</v>
      </c>
      <c r="D20" s="4" t="s">
        <v>41</v>
      </c>
      <c r="E20" s="8" t="s">
        <v>42</v>
      </c>
      <c r="F20" s="13" t="s">
        <v>243</v>
      </c>
      <c r="G20" s="15" t="s">
        <v>251</v>
      </c>
      <c r="H20" s="17" t="s">
        <v>268</v>
      </c>
      <c r="I20" s="18" t="s">
        <v>326</v>
      </c>
      <c r="J20" s="17" t="s">
        <v>270</v>
      </c>
      <c r="K20" s="18" t="s">
        <v>370</v>
      </c>
      <c r="L20" s="17"/>
      <c r="M20" s="16"/>
      <c r="N20" s="17" t="s">
        <v>268</v>
      </c>
      <c r="O20" s="105" t="s">
        <v>284</v>
      </c>
      <c r="P20" s="114" t="s">
        <v>242</v>
      </c>
    </row>
    <row r="21" spans="1:17" ht="171" x14ac:dyDescent="0.45">
      <c r="A21" s="38" t="s">
        <v>50</v>
      </c>
      <c r="B21" s="4" t="s">
        <v>228</v>
      </c>
      <c r="C21" s="4" t="s">
        <v>184</v>
      </c>
      <c r="D21" s="4" t="s">
        <v>391</v>
      </c>
      <c r="E21" s="4" t="s">
        <v>204</v>
      </c>
      <c r="F21" s="8" t="s">
        <v>51</v>
      </c>
      <c r="G21" s="13" t="s">
        <v>242</v>
      </c>
      <c r="H21" s="15"/>
      <c r="I21" s="17" t="s">
        <v>352</v>
      </c>
      <c r="J21" s="18" t="s">
        <v>327</v>
      </c>
      <c r="K21" s="17" t="s">
        <v>270</v>
      </c>
      <c r="L21" s="18" t="s">
        <v>366</v>
      </c>
      <c r="M21" s="17"/>
      <c r="N21" s="16"/>
      <c r="O21" s="17" t="s">
        <v>292</v>
      </c>
      <c r="P21" s="105" t="s">
        <v>285</v>
      </c>
      <c r="Q21" s="114" t="s">
        <v>242</v>
      </c>
    </row>
    <row r="22" spans="1:17" ht="71.25" x14ac:dyDescent="0.45">
      <c r="A22" s="38" t="s">
        <v>58</v>
      </c>
      <c r="B22" s="4" t="s">
        <v>216</v>
      </c>
      <c r="C22" s="4" t="s">
        <v>139</v>
      </c>
      <c r="D22" s="4" t="s">
        <v>174</v>
      </c>
      <c r="E22" s="8" t="s">
        <v>59</v>
      </c>
      <c r="F22" s="13" t="s">
        <v>243</v>
      </c>
      <c r="G22" s="15" t="s">
        <v>251</v>
      </c>
      <c r="H22" s="17" t="s">
        <v>268</v>
      </c>
      <c r="I22" s="18" t="s">
        <v>326</v>
      </c>
      <c r="J22" s="17" t="s">
        <v>266</v>
      </c>
      <c r="K22" s="18" t="s">
        <v>366</v>
      </c>
      <c r="L22" s="17"/>
      <c r="M22" s="16"/>
      <c r="N22" s="17" t="s">
        <v>268</v>
      </c>
      <c r="O22" s="105" t="s">
        <v>286</v>
      </c>
      <c r="P22" s="114" t="s">
        <v>242</v>
      </c>
    </row>
    <row r="23" spans="1:17" ht="171.4" thickBot="1" x14ac:dyDescent="0.5">
      <c r="A23" s="38" t="s">
        <v>65</v>
      </c>
      <c r="B23" s="8" t="s">
        <v>228</v>
      </c>
      <c r="C23" s="5" t="s">
        <v>186</v>
      </c>
      <c r="D23" s="8"/>
      <c r="E23" s="4" t="s">
        <v>67</v>
      </c>
      <c r="F23" s="8" t="s">
        <v>66</v>
      </c>
      <c r="G23" s="13" t="s">
        <v>242</v>
      </c>
      <c r="H23" s="15"/>
      <c r="I23" s="17" t="s">
        <v>266</v>
      </c>
      <c r="J23" s="18" t="s">
        <v>332</v>
      </c>
      <c r="K23" s="17" t="s">
        <v>268</v>
      </c>
      <c r="L23" s="18" t="s">
        <v>374</v>
      </c>
      <c r="M23" s="17"/>
      <c r="N23" s="16"/>
      <c r="O23" s="17" t="s">
        <v>268</v>
      </c>
      <c r="P23" s="105" t="s">
        <v>290</v>
      </c>
      <c r="Q23" s="114" t="s">
        <v>243</v>
      </c>
    </row>
    <row r="24" spans="1:17" ht="114.75" customHeight="1" x14ac:dyDescent="0.45">
      <c r="A24" s="139" t="s">
        <v>10</v>
      </c>
      <c r="B24" s="143" t="s">
        <v>219</v>
      </c>
      <c r="C24" s="143" t="s">
        <v>168</v>
      </c>
      <c r="D24" s="143"/>
      <c r="E24" s="143" t="s">
        <v>15</v>
      </c>
      <c r="F24" s="143"/>
      <c r="G24" s="22" t="s">
        <v>243</v>
      </c>
      <c r="H24" s="23" t="s">
        <v>249</v>
      </c>
      <c r="I24" s="24" t="s">
        <v>268</v>
      </c>
      <c r="J24" s="26" t="s">
        <v>335</v>
      </c>
      <c r="K24" s="24" t="s">
        <v>268</v>
      </c>
      <c r="L24" s="99" t="s">
        <v>376</v>
      </c>
      <c r="M24" s="24" t="s">
        <v>266</v>
      </c>
      <c r="N24" s="99" t="s">
        <v>261</v>
      </c>
      <c r="O24" s="24" t="s">
        <v>266</v>
      </c>
      <c r="P24" s="101" t="s">
        <v>261</v>
      </c>
      <c r="Q24" s="112" t="s">
        <v>243</v>
      </c>
    </row>
    <row r="25" spans="1:17" ht="85.5" x14ac:dyDescent="0.45">
      <c r="A25" s="49" t="s">
        <v>101</v>
      </c>
      <c r="B25" s="7" t="s">
        <v>219</v>
      </c>
      <c r="C25" s="7" t="s">
        <v>206</v>
      </c>
      <c r="D25" s="7"/>
      <c r="E25" s="7" t="s">
        <v>103</v>
      </c>
      <c r="F25" s="7" t="s">
        <v>102</v>
      </c>
      <c r="G25" s="13" t="s">
        <v>242</v>
      </c>
      <c r="H25" s="15"/>
      <c r="I25" s="17" t="s">
        <v>352</v>
      </c>
      <c r="J25" s="18" t="s">
        <v>337</v>
      </c>
      <c r="K25" s="17"/>
      <c r="L25" s="16"/>
      <c r="M25" s="17" t="s">
        <v>266</v>
      </c>
      <c r="N25" s="98" t="s">
        <v>261</v>
      </c>
      <c r="O25" s="17" t="s">
        <v>266</v>
      </c>
      <c r="P25" s="102" t="s">
        <v>278</v>
      </c>
      <c r="Q25" s="114" t="s">
        <v>243</v>
      </c>
    </row>
    <row r="26" spans="1:17" ht="409.5" x14ac:dyDescent="0.45">
      <c r="A26" s="27" t="s">
        <v>80</v>
      </c>
      <c r="B26" s="3" t="s">
        <v>227</v>
      </c>
      <c r="C26" s="3" t="s">
        <v>171</v>
      </c>
      <c r="D26" s="3"/>
      <c r="E26" s="3" t="s">
        <v>78</v>
      </c>
      <c r="F26" s="12" t="s">
        <v>150</v>
      </c>
      <c r="G26" s="132" t="s">
        <v>242</v>
      </c>
      <c r="H26" s="133"/>
      <c r="I26" s="134" t="s">
        <v>266</v>
      </c>
      <c r="J26" s="135" t="s">
        <v>341</v>
      </c>
      <c r="K26" s="134"/>
      <c r="L26" s="136"/>
      <c r="M26" s="134"/>
      <c r="N26" s="136"/>
      <c r="O26" s="134" t="s">
        <v>268</v>
      </c>
      <c r="P26" s="137" t="s">
        <v>300</v>
      </c>
      <c r="Q26" s="138" t="s">
        <v>243</v>
      </c>
    </row>
    <row r="27" spans="1:17" ht="299.64999999999998" thickBot="1" x14ac:dyDescent="0.5">
      <c r="A27" s="27" t="s">
        <v>81</v>
      </c>
      <c r="B27" s="3" t="s">
        <v>227</v>
      </c>
      <c r="C27" s="3" t="s">
        <v>162</v>
      </c>
      <c r="D27" s="3"/>
      <c r="E27" s="3" t="s">
        <v>82</v>
      </c>
      <c r="F27" s="12" t="s">
        <v>151</v>
      </c>
      <c r="G27" s="13" t="s">
        <v>242</v>
      </c>
      <c r="H27" s="15"/>
      <c r="I27" s="17" t="s">
        <v>268</v>
      </c>
      <c r="J27" s="18" t="s">
        <v>342</v>
      </c>
      <c r="K27" s="17"/>
      <c r="L27" s="16"/>
      <c r="M27" s="17"/>
      <c r="N27" s="16"/>
      <c r="O27" s="17" t="s">
        <v>268</v>
      </c>
      <c r="P27" s="102" t="s">
        <v>301</v>
      </c>
      <c r="Q27" s="114" t="s">
        <v>242</v>
      </c>
    </row>
    <row r="28" spans="1:17" ht="14.65" thickBot="1" x14ac:dyDescent="0.5">
      <c r="A28" s="66" t="s">
        <v>96</v>
      </c>
      <c r="B28" s="67"/>
      <c r="C28" s="67"/>
      <c r="D28" s="68"/>
      <c r="E28" s="68"/>
      <c r="F28" s="69"/>
      <c r="G28" s="68"/>
      <c r="H28" s="69"/>
      <c r="I28" s="68"/>
      <c r="J28" s="69"/>
      <c r="K28" s="70"/>
      <c r="L28" s="69"/>
      <c r="M28" s="70"/>
      <c r="N28" s="69"/>
      <c r="O28" s="70"/>
      <c r="P28" s="121"/>
    </row>
    <row r="29" spans="1:17" ht="62.25" customHeight="1" x14ac:dyDescent="0.45">
      <c r="A29" s="27" t="s">
        <v>1</v>
      </c>
      <c r="B29" s="3" t="s">
        <v>217</v>
      </c>
      <c r="C29" s="3" t="s">
        <v>170</v>
      </c>
      <c r="D29" s="3" t="s">
        <v>83</v>
      </c>
      <c r="E29" s="12" t="s">
        <v>154</v>
      </c>
      <c r="F29" s="13" t="s">
        <v>243</v>
      </c>
      <c r="G29" s="15" t="s">
        <v>382</v>
      </c>
      <c r="H29" s="17" t="s">
        <v>268</v>
      </c>
      <c r="I29" s="18" t="s">
        <v>345</v>
      </c>
      <c r="J29" s="17"/>
      <c r="K29" s="16"/>
      <c r="L29" s="17"/>
      <c r="M29" s="16"/>
      <c r="N29" s="17" t="s">
        <v>266</v>
      </c>
      <c r="O29" s="102" t="s">
        <v>261</v>
      </c>
      <c r="P29" s="114" t="s">
        <v>243</v>
      </c>
    </row>
    <row r="30" spans="1:17" ht="140.25" customHeight="1" x14ac:dyDescent="0.45">
      <c r="A30" s="27" t="s">
        <v>1</v>
      </c>
      <c r="B30" s="3" t="s">
        <v>218</v>
      </c>
      <c r="C30" s="3" t="s">
        <v>212</v>
      </c>
      <c r="D30" s="3" t="s">
        <v>79</v>
      </c>
      <c r="E30" s="12" t="s">
        <v>153</v>
      </c>
      <c r="F30" s="13" t="s">
        <v>243</v>
      </c>
      <c r="G30" s="15" t="s">
        <v>252</v>
      </c>
      <c r="H30" s="17" t="s">
        <v>268</v>
      </c>
      <c r="I30" s="18" t="s">
        <v>344</v>
      </c>
      <c r="J30" s="17"/>
      <c r="K30" s="16"/>
      <c r="L30" s="17"/>
      <c r="M30" s="16"/>
      <c r="N30" s="17" t="s">
        <v>268</v>
      </c>
      <c r="O30" s="102" t="s">
        <v>303</v>
      </c>
      <c r="P30" s="114" t="s">
        <v>242</v>
      </c>
    </row>
    <row r="31" spans="1:17" ht="172.5" customHeight="1" thickBot="1" x14ac:dyDescent="0.5">
      <c r="A31" s="52" t="s">
        <v>72</v>
      </c>
      <c r="B31" s="65" t="s">
        <v>217</v>
      </c>
      <c r="C31" s="65" t="s">
        <v>214</v>
      </c>
      <c r="D31" s="41" t="s">
        <v>97</v>
      </c>
      <c r="E31" s="42"/>
      <c r="F31" s="31" t="s">
        <v>243</v>
      </c>
      <c r="G31" s="32" t="s">
        <v>382</v>
      </c>
      <c r="H31" s="33" t="s">
        <v>266</v>
      </c>
      <c r="I31" s="35" t="s">
        <v>347</v>
      </c>
      <c r="J31" s="33"/>
      <c r="K31" s="34"/>
      <c r="L31" s="33"/>
      <c r="M31" s="34"/>
      <c r="N31" s="33" t="s">
        <v>266</v>
      </c>
      <c r="O31" s="107" t="s">
        <v>304</v>
      </c>
      <c r="P31" s="118" t="s">
        <v>243</v>
      </c>
    </row>
    <row r="32" spans="1:17" ht="14.65" thickBot="1" x14ac:dyDescent="0.5">
      <c r="A32" s="57"/>
      <c r="B32" s="58"/>
      <c r="C32" s="58"/>
      <c r="D32" s="59"/>
      <c r="E32" s="60"/>
      <c r="F32" s="61"/>
      <c r="G32" s="62"/>
      <c r="H32" s="63"/>
      <c r="I32" s="64"/>
      <c r="J32" s="63"/>
      <c r="K32" s="64"/>
      <c r="L32" s="63"/>
      <c r="M32" s="64"/>
      <c r="N32" s="63"/>
      <c r="O32" s="109"/>
      <c r="P32" s="123"/>
    </row>
    <row r="33" spans="6:16" ht="21" customHeight="1" x14ac:dyDescent="0.45"/>
    <row r="34" spans="6:16" ht="21" customHeight="1" x14ac:dyDescent="0.45"/>
    <row r="35" spans="6:16" ht="21" customHeight="1" x14ac:dyDescent="0.45"/>
    <row r="36" spans="6:16" s="1" customFormat="1" ht="21" customHeight="1" x14ac:dyDescent="0.45">
      <c r="F36" s="11"/>
      <c r="H36" s="11"/>
      <c r="I36"/>
      <c r="J36"/>
      <c r="K36"/>
      <c r="L36"/>
      <c r="M36"/>
      <c r="N36"/>
      <c r="O36"/>
      <c r="P36"/>
    </row>
    <row r="37" spans="6:16" s="1" customFormat="1" ht="21" customHeight="1" x14ac:dyDescent="0.45">
      <c r="F37" s="11"/>
      <c r="H37" s="11"/>
      <c r="I37"/>
      <c r="J37"/>
      <c r="K37"/>
      <c r="L37"/>
      <c r="M37"/>
      <c r="N37"/>
      <c r="O37"/>
      <c r="P37"/>
    </row>
    <row r="38" spans="6:16" s="1" customFormat="1" ht="21" customHeight="1" x14ac:dyDescent="0.45">
      <c r="F38" s="11"/>
      <c r="H38" s="11"/>
      <c r="I38"/>
      <c r="J38"/>
      <c r="K38"/>
      <c r="L38"/>
      <c r="M38"/>
      <c r="N38"/>
      <c r="O38"/>
      <c r="P38"/>
    </row>
    <row r="39" spans="6:16" s="1" customFormat="1" ht="21" customHeight="1" x14ac:dyDescent="0.45">
      <c r="F39" s="11"/>
      <c r="H39" s="11"/>
      <c r="I39"/>
      <c r="J39"/>
      <c r="K39"/>
      <c r="L39"/>
      <c r="M39"/>
      <c r="N39"/>
      <c r="O39"/>
      <c r="P39"/>
    </row>
    <row r="40" spans="6:16" s="1" customFormat="1" ht="21" customHeight="1" x14ac:dyDescent="0.45">
      <c r="F40" s="11"/>
      <c r="H40" s="11"/>
      <c r="I40"/>
      <c r="J40"/>
      <c r="K40"/>
      <c r="L40"/>
      <c r="M40"/>
      <c r="N40"/>
      <c r="O40"/>
      <c r="P40"/>
    </row>
  </sheetData>
  <autoFilter ref="A3:I32" xr:uid="{00000000-0009-0000-0000-000000000000}"/>
  <mergeCells count="4">
    <mergeCell ref="H1:I2"/>
    <mergeCell ref="J1:K2"/>
    <mergeCell ref="L1:M2"/>
    <mergeCell ref="N1:O2"/>
  </mergeCells>
  <conditionalFormatting sqref="F5:F11 P5:P11 F13:F14 P13:P14 P16:P18 F16:F18 F28:F29 P28:P29 P31 F31">
    <cfRule type="cellIs" dxfId="299" priority="213" operator="equal">
      <formula>"G"</formula>
    </cfRule>
    <cfRule type="cellIs" dxfId="298" priority="214" operator="equal">
      <formula>"R"</formula>
    </cfRule>
    <cfRule type="cellIs" dxfId="297" priority="215" operator="equal">
      <formula>"A"</formula>
    </cfRule>
    <cfRule type="cellIs" dxfId="296" priority="216" operator="equal">
      <formula>"B"</formula>
    </cfRule>
  </conditionalFormatting>
  <conditionalFormatting sqref="N5:N11 H6:H11 J6:J11 L6:L11 N13:N14 H13:H14 J13:J14 L13:L14 L16:L18 J16:J18 H16:H18 N16:N18 N28:N29 H28:H29 J28:J29 L28:L29 L31 J31 H31 N31">
    <cfRule type="cellIs" dxfId="295" priority="209" operator="equal">
      <formula>"AG"</formula>
    </cfRule>
    <cfRule type="cellIs" dxfId="294" priority="210" operator="equal">
      <formula>"NA"</formula>
    </cfRule>
    <cfRule type="cellIs" dxfId="293" priority="211" operator="equal">
      <formula>"AP"</formula>
    </cfRule>
    <cfRule type="cellIs" dxfId="292" priority="212" operator="equal">
      <formula>"NC"</formula>
    </cfRule>
  </conditionalFormatting>
  <conditionalFormatting sqref="H5">
    <cfRule type="cellIs" dxfId="291" priority="197" operator="equal">
      <formula>"AG"</formula>
    </cfRule>
    <cfRule type="cellIs" dxfId="290" priority="198" operator="equal">
      <formula>"NA"</formula>
    </cfRule>
    <cfRule type="cellIs" dxfId="289" priority="199" operator="equal">
      <formula>"AP"</formula>
    </cfRule>
    <cfRule type="cellIs" dxfId="288" priority="200" operator="equal">
      <formula>"NC"</formula>
    </cfRule>
  </conditionalFormatting>
  <conditionalFormatting sqref="J5">
    <cfRule type="cellIs" dxfId="287" priority="185" operator="equal">
      <formula>"AG"</formula>
    </cfRule>
    <cfRule type="cellIs" dxfId="286" priority="186" operator="equal">
      <formula>"NA"</formula>
    </cfRule>
    <cfRule type="cellIs" dxfId="285" priority="187" operator="equal">
      <formula>"AP"</formula>
    </cfRule>
    <cfRule type="cellIs" dxfId="284" priority="188" operator="equal">
      <formula>"NC"</formula>
    </cfRule>
  </conditionalFormatting>
  <conditionalFormatting sqref="L5">
    <cfRule type="cellIs" dxfId="283" priority="173" operator="equal">
      <formula>"AG"</formula>
    </cfRule>
    <cfRule type="cellIs" dxfId="282" priority="174" operator="equal">
      <formula>"NA"</formula>
    </cfRule>
    <cfRule type="cellIs" dxfId="281" priority="175" operator="equal">
      <formula>"AP"</formula>
    </cfRule>
    <cfRule type="cellIs" dxfId="280" priority="176" operator="equal">
      <formula>"NC"</formula>
    </cfRule>
  </conditionalFormatting>
  <conditionalFormatting sqref="G15 Q15">
    <cfRule type="cellIs" dxfId="279" priority="157" operator="equal">
      <formula>"G"</formula>
    </cfRule>
    <cfRule type="cellIs" dxfId="278" priority="158" operator="equal">
      <formula>"R"</formula>
    </cfRule>
    <cfRule type="cellIs" dxfId="277" priority="159" operator="equal">
      <formula>"A"</formula>
    </cfRule>
    <cfRule type="cellIs" dxfId="276" priority="160" operator="equal">
      <formula>"B"</formula>
    </cfRule>
  </conditionalFormatting>
  <conditionalFormatting sqref="O15 I15 K15 M15">
    <cfRule type="cellIs" dxfId="275" priority="153" operator="equal">
      <formula>"AG"</formula>
    </cfRule>
    <cfRule type="cellIs" dxfId="274" priority="154" operator="equal">
      <formula>"NA"</formula>
    </cfRule>
    <cfRule type="cellIs" dxfId="273" priority="155" operator="equal">
      <formula>"AP"</formula>
    </cfRule>
    <cfRule type="cellIs" dxfId="272" priority="156" operator="equal">
      <formula>"NC"</formula>
    </cfRule>
  </conditionalFormatting>
  <conditionalFormatting sqref="G19 Q19">
    <cfRule type="cellIs" dxfId="271" priority="149" operator="equal">
      <formula>"G"</formula>
    </cfRule>
    <cfRule type="cellIs" dxfId="270" priority="150" operator="equal">
      <formula>"R"</formula>
    </cfRule>
    <cfRule type="cellIs" dxfId="269" priority="151" operator="equal">
      <formula>"A"</formula>
    </cfRule>
    <cfRule type="cellIs" dxfId="268" priority="152" operator="equal">
      <formula>"B"</formula>
    </cfRule>
  </conditionalFormatting>
  <conditionalFormatting sqref="O19 I19 K19 M19">
    <cfRule type="cellIs" dxfId="267" priority="145" operator="equal">
      <formula>"AG"</formula>
    </cfRule>
    <cfRule type="cellIs" dxfId="266" priority="146" operator="equal">
      <formula>"NA"</formula>
    </cfRule>
    <cfRule type="cellIs" dxfId="265" priority="147" operator="equal">
      <formula>"AP"</formula>
    </cfRule>
    <cfRule type="cellIs" dxfId="264" priority="148" operator="equal">
      <formula>"NC"</formula>
    </cfRule>
  </conditionalFormatting>
  <conditionalFormatting sqref="G21 Q21">
    <cfRule type="cellIs" dxfId="263" priority="141" operator="equal">
      <formula>"G"</formula>
    </cfRule>
    <cfRule type="cellIs" dxfId="262" priority="142" operator="equal">
      <formula>"R"</formula>
    </cfRule>
    <cfRule type="cellIs" dxfId="261" priority="143" operator="equal">
      <formula>"A"</formula>
    </cfRule>
    <cfRule type="cellIs" dxfId="260" priority="144" operator="equal">
      <formula>"B"</formula>
    </cfRule>
  </conditionalFormatting>
  <conditionalFormatting sqref="O21 I21 K21 M21">
    <cfRule type="cellIs" dxfId="259" priority="137" operator="equal">
      <formula>"AG"</formula>
    </cfRule>
    <cfRule type="cellIs" dxfId="258" priority="138" operator="equal">
      <formula>"NA"</formula>
    </cfRule>
    <cfRule type="cellIs" dxfId="257" priority="139" operator="equal">
      <formula>"AP"</formula>
    </cfRule>
    <cfRule type="cellIs" dxfId="256" priority="140" operator="equal">
      <formula>"NC"</formula>
    </cfRule>
  </conditionalFormatting>
  <conditionalFormatting sqref="G23 Q23">
    <cfRule type="cellIs" dxfId="255" priority="133" operator="equal">
      <formula>"G"</formula>
    </cfRule>
    <cfRule type="cellIs" dxfId="254" priority="134" operator="equal">
      <formula>"R"</formula>
    </cfRule>
    <cfRule type="cellIs" dxfId="253" priority="135" operator="equal">
      <formula>"A"</formula>
    </cfRule>
    <cfRule type="cellIs" dxfId="252" priority="136" operator="equal">
      <formula>"B"</formula>
    </cfRule>
  </conditionalFormatting>
  <conditionalFormatting sqref="O23 I23 K23 M23">
    <cfRule type="cellIs" dxfId="251" priority="129" operator="equal">
      <formula>"AG"</formula>
    </cfRule>
    <cfRule type="cellIs" dxfId="250" priority="130" operator="equal">
      <formula>"NA"</formula>
    </cfRule>
    <cfRule type="cellIs" dxfId="249" priority="131" operator="equal">
      <formula>"AP"</formula>
    </cfRule>
    <cfRule type="cellIs" dxfId="248" priority="132" operator="equal">
      <formula>"NC"</formula>
    </cfRule>
  </conditionalFormatting>
  <conditionalFormatting sqref="G24 Q24">
    <cfRule type="cellIs" dxfId="247" priority="125" operator="equal">
      <formula>"G"</formula>
    </cfRule>
    <cfRule type="cellIs" dxfId="246" priority="126" operator="equal">
      <formula>"R"</formula>
    </cfRule>
    <cfRule type="cellIs" dxfId="245" priority="127" operator="equal">
      <formula>"A"</formula>
    </cfRule>
    <cfRule type="cellIs" dxfId="244" priority="128" operator="equal">
      <formula>"B"</formula>
    </cfRule>
  </conditionalFormatting>
  <conditionalFormatting sqref="O24">
    <cfRule type="cellIs" dxfId="243" priority="121" operator="equal">
      <formula>"AG"</formula>
    </cfRule>
    <cfRule type="cellIs" dxfId="242" priority="122" operator="equal">
      <formula>"NA"</formula>
    </cfRule>
    <cfRule type="cellIs" dxfId="241" priority="123" operator="equal">
      <formula>"AP"</formula>
    </cfRule>
    <cfRule type="cellIs" dxfId="240" priority="124" operator="equal">
      <formula>"NC"</formula>
    </cfRule>
  </conditionalFormatting>
  <conditionalFormatting sqref="I24">
    <cfRule type="cellIs" dxfId="239" priority="117" operator="equal">
      <formula>"AG"</formula>
    </cfRule>
    <cfRule type="cellIs" dxfId="238" priority="118" operator="equal">
      <formula>"NA"</formula>
    </cfRule>
    <cfRule type="cellIs" dxfId="237" priority="119" operator="equal">
      <formula>"AP"</formula>
    </cfRule>
    <cfRule type="cellIs" dxfId="236" priority="120" operator="equal">
      <formula>"NC"</formula>
    </cfRule>
  </conditionalFormatting>
  <conditionalFormatting sqref="K24">
    <cfRule type="cellIs" dxfId="235" priority="113" operator="equal">
      <formula>"AG"</formula>
    </cfRule>
    <cfRule type="cellIs" dxfId="234" priority="114" operator="equal">
      <formula>"NA"</formula>
    </cfRule>
    <cfRule type="cellIs" dxfId="233" priority="115" operator="equal">
      <formula>"AP"</formula>
    </cfRule>
    <cfRule type="cellIs" dxfId="232" priority="116" operator="equal">
      <formula>"NC"</formula>
    </cfRule>
  </conditionalFormatting>
  <conditionalFormatting sqref="M24">
    <cfRule type="cellIs" dxfId="231" priority="109" operator="equal">
      <formula>"AG"</formula>
    </cfRule>
    <cfRule type="cellIs" dxfId="230" priority="110" operator="equal">
      <formula>"NA"</formula>
    </cfRule>
    <cfRule type="cellIs" dxfId="229" priority="111" operator="equal">
      <formula>"AP"</formula>
    </cfRule>
    <cfRule type="cellIs" dxfId="228" priority="112" operator="equal">
      <formula>"NC"</formula>
    </cfRule>
  </conditionalFormatting>
  <conditionalFormatting sqref="G25 Q25">
    <cfRule type="cellIs" dxfId="227" priority="105" operator="equal">
      <formula>"G"</formula>
    </cfRule>
    <cfRule type="cellIs" dxfId="226" priority="106" operator="equal">
      <formula>"R"</formula>
    </cfRule>
    <cfRule type="cellIs" dxfId="225" priority="107" operator="equal">
      <formula>"A"</formula>
    </cfRule>
    <cfRule type="cellIs" dxfId="224" priority="108" operator="equal">
      <formula>"B"</formula>
    </cfRule>
  </conditionalFormatting>
  <conditionalFormatting sqref="O25">
    <cfRule type="cellIs" dxfId="223" priority="101" operator="equal">
      <formula>"AG"</formula>
    </cfRule>
    <cfRule type="cellIs" dxfId="222" priority="102" operator="equal">
      <formula>"NA"</formula>
    </cfRule>
    <cfRule type="cellIs" dxfId="221" priority="103" operator="equal">
      <formula>"AP"</formula>
    </cfRule>
    <cfRule type="cellIs" dxfId="220" priority="104" operator="equal">
      <formula>"NC"</formula>
    </cfRule>
  </conditionalFormatting>
  <conditionalFormatting sqref="I25">
    <cfRule type="cellIs" dxfId="219" priority="97" operator="equal">
      <formula>"AG"</formula>
    </cfRule>
    <cfRule type="cellIs" dxfId="218" priority="98" operator="equal">
      <formula>"NA"</formula>
    </cfRule>
    <cfRule type="cellIs" dxfId="217" priority="99" operator="equal">
      <formula>"AP"</formula>
    </cfRule>
    <cfRule type="cellIs" dxfId="216" priority="100" operator="equal">
      <formula>"NC"</formula>
    </cfRule>
  </conditionalFormatting>
  <conditionalFormatting sqref="K25">
    <cfRule type="cellIs" dxfId="215" priority="93" operator="equal">
      <formula>"AG"</formula>
    </cfRule>
    <cfRule type="cellIs" dxfId="214" priority="94" operator="equal">
      <formula>"NA"</formula>
    </cfRule>
    <cfRule type="cellIs" dxfId="213" priority="95" operator="equal">
      <formula>"AP"</formula>
    </cfRule>
    <cfRule type="cellIs" dxfId="212" priority="96" operator="equal">
      <formula>"NC"</formula>
    </cfRule>
  </conditionalFormatting>
  <conditionalFormatting sqref="M25">
    <cfRule type="cellIs" dxfId="211" priority="89" operator="equal">
      <formula>"AG"</formula>
    </cfRule>
    <cfRule type="cellIs" dxfId="210" priority="90" operator="equal">
      <formula>"NA"</formula>
    </cfRule>
    <cfRule type="cellIs" dxfId="209" priority="91" operator="equal">
      <formula>"AP"</formula>
    </cfRule>
    <cfRule type="cellIs" dxfId="208" priority="92" operator="equal">
      <formula>"NC"</formula>
    </cfRule>
  </conditionalFormatting>
  <conditionalFormatting sqref="Q27 G27">
    <cfRule type="cellIs" dxfId="207" priority="85" operator="equal">
      <formula>"G"</formula>
    </cfRule>
    <cfRule type="cellIs" dxfId="206" priority="86" operator="equal">
      <formula>"R"</formula>
    </cfRule>
    <cfRule type="cellIs" dxfId="205" priority="87" operator="equal">
      <formula>"A"</formula>
    </cfRule>
    <cfRule type="cellIs" dxfId="204" priority="88" operator="equal">
      <formula>"B"</formula>
    </cfRule>
  </conditionalFormatting>
  <conditionalFormatting sqref="M27 K27 I27 O27">
    <cfRule type="cellIs" dxfId="203" priority="81" operator="equal">
      <formula>"AG"</formula>
    </cfRule>
    <cfRule type="cellIs" dxfId="202" priority="82" operator="equal">
      <formula>"NA"</formula>
    </cfRule>
    <cfRule type="cellIs" dxfId="201" priority="83" operator="equal">
      <formula>"AP"</formula>
    </cfRule>
    <cfRule type="cellIs" dxfId="200" priority="84" operator="equal">
      <formula>"NC"</formula>
    </cfRule>
  </conditionalFormatting>
  <conditionalFormatting sqref="Q26 G26">
    <cfRule type="cellIs" dxfId="199" priority="77" operator="equal">
      <formula>"G"</formula>
    </cfRule>
    <cfRule type="cellIs" dxfId="198" priority="78" operator="equal">
      <formula>"R"</formula>
    </cfRule>
    <cfRule type="cellIs" dxfId="197" priority="79" operator="equal">
      <formula>"A"</formula>
    </cfRule>
    <cfRule type="cellIs" dxfId="196" priority="80" operator="equal">
      <formula>"B"</formula>
    </cfRule>
  </conditionalFormatting>
  <conditionalFormatting sqref="M26 K26 I26 O26">
    <cfRule type="cellIs" dxfId="195" priority="73" operator="equal">
      <formula>"AG"</formula>
    </cfRule>
    <cfRule type="cellIs" dxfId="194" priority="74" operator="equal">
      <formula>"NA"</formula>
    </cfRule>
    <cfRule type="cellIs" dxfId="193" priority="75" operator="equal">
      <formula>"AP"</formula>
    </cfRule>
    <cfRule type="cellIs" dxfId="192" priority="76" operator="equal">
      <formula>"NC"</formula>
    </cfRule>
  </conditionalFormatting>
  <conditionalFormatting sqref="F20">
    <cfRule type="cellIs" dxfId="191" priority="69" operator="equal">
      <formula>"G"</formula>
    </cfRule>
    <cfRule type="cellIs" dxfId="190" priority="70" operator="equal">
      <formula>"R"</formula>
    </cfRule>
    <cfRule type="cellIs" dxfId="189" priority="71" operator="equal">
      <formula>"A"</formula>
    </cfRule>
    <cfRule type="cellIs" dxfId="188" priority="72" operator="equal">
      <formula>"B"</formula>
    </cfRule>
  </conditionalFormatting>
  <conditionalFormatting sqref="N20">
    <cfRule type="cellIs" dxfId="187" priority="65" operator="equal">
      <formula>"AG"</formula>
    </cfRule>
    <cfRule type="cellIs" dxfId="186" priority="66" operator="equal">
      <formula>"NA"</formula>
    </cfRule>
    <cfRule type="cellIs" dxfId="185" priority="67" operator="equal">
      <formula>"AP"</formula>
    </cfRule>
    <cfRule type="cellIs" dxfId="184" priority="68" operator="equal">
      <formula>"NC"</formula>
    </cfRule>
  </conditionalFormatting>
  <conditionalFormatting sqref="H20">
    <cfRule type="cellIs" dxfId="183" priority="61" operator="equal">
      <formula>"AG"</formula>
    </cfRule>
    <cfRule type="cellIs" dxfId="182" priority="62" operator="equal">
      <formula>"NA"</formula>
    </cfRule>
    <cfRule type="cellIs" dxfId="181" priority="63" operator="equal">
      <formula>"AP"</formula>
    </cfRule>
    <cfRule type="cellIs" dxfId="180" priority="64" operator="equal">
      <formula>"NC"</formula>
    </cfRule>
  </conditionalFormatting>
  <conditionalFormatting sqref="J20">
    <cfRule type="cellIs" dxfId="179" priority="57" operator="equal">
      <formula>"AG"</formula>
    </cfRule>
    <cfRule type="cellIs" dxfId="178" priority="58" operator="equal">
      <formula>"NA"</formula>
    </cfRule>
    <cfRule type="cellIs" dxfId="177" priority="59" operator="equal">
      <formula>"AP"</formula>
    </cfRule>
    <cfRule type="cellIs" dxfId="176" priority="60" operator="equal">
      <formula>"NC"</formula>
    </cfRule>
  </conditionalFormatting>
  <conditionalFormatting sqref="L20">
    <cfRule type="cellIs" dxfId="175" priority="53" operator="equal">
      <formula>"AG"</formula>
    </cfRule>
    <cfRule type="cellIs" dxfId="174" priority="54" operator="equal">
      <formula>"NA"</formula>
    </cfRule>
    <cfRule type="cellIs" dxfId="173" priority="55" operator="equal">
      <formula>"AP"</formula>
    </cfRule>
    <cfRule type="cellIs" dxfId="172" priority="56" operator="equal">
      <formula>"NC"</formula>
    </cfRule>
  </conditionalFormatting>
  <conditionalFormatting sqref="P20">
    <cfRule type="cellIs" dxfId="171" priority="49" operator="equal">
      <formula>"G"</formula>
    </cfRule>
    <cfRule type="cellIs" dxfId="170" priority="50" operator="equal">
      <formula>"R"</formula>
    </cfRule>
    <cfRule type="cellIs" dxfId="169" priority="51" operator="equal">
      <formula>"A"</formula>
    </cfRule>
    <cfRule type="cellIs" dxfId="168" priority="52" operator="equal">
      <formula>"B"</formula>
    </cfRule>
  </conditionalFormatting>
  <conditionalFormatting sqref="F22">
    <cfRule type="cellIs" dxfId="167" priority="45" operator="equal">
      <formula>"G"</formula>
    </cfRule>
    <cfRule type="cellIs" dxfId="166" priority="46" operator="equal">
      <formula>"R"</formula>
    </cfRule>
    <cfRule type="cellIs" dxfId="165" priority="47" operator="equal">
      <formula>"A"</formula>
    </cfRule>
    <cfRule type="cellIs" dxfId="164" priority="48" operator="equal">
      <formula>"B"</formula>
    </cfRule>
  </conditionalFormatting>
  <conditionalFormatting sqref="N22">
    <cfRule type="cellIs" dxfId="163" priority="41" operator="equal">
      <formula>"AG"</formula>
    </cfRule>
    <cfRule type="cellIs" dxfId="162" priority="42" operator="equal">
      <formula>"NA"</formula>
    </cfRule>
    <cfRule type="cellIs" dxfId="161" priority="43" operator="equal">
      <formula>"AP"</formula>
    </cfRule>
    <cfRule type="cellIs" dxfId="160" priority="44" operator="equal">
      <formula>"NC"</formula>
    </cfRule>
  </conditionalFormatting>
  <conditionalFormatting sqref="H22">
    <cfRule type="cellIs" dxfId="159" priority="37" operator="equal">
      <formula>"AG"</formula>
    </cfRule>
    <cfRule type="cellIs" dxfId="158" priority="38" operator="equal">
      <formula>"NA"</formula>
    </cfRule>
    <cfRule type="cellIs" dxfId="157" priority="39" operator="equal">
      <formula>"AP"</formula>
    </cfRule>
    <cfRule type="cellIs" dxfId="156" priority="40" operator="equal">
      <formula>"NC"</formula>
    </cfRule>
  </conditionalFormatting>
  <conditionalFormatting sqref="J22">
    <cfRule type="cellIs" dxfId="155" priority="33" operator="equal">
      <formula>"AG"</formula>
    </cfRule>
    <cfRule type="cellIs" dxfId="154" priority="34" operator="equal">
      <formula>"NA"</formula>
    </cfRule>
    <cfRule type="cellIs" dxfId="153" priority="35" operator="equal">
      <formula>"AP"</formula>
    </cfRule>
    <cfRule type="cellIs" dxfId="152" priority="36" operator="equal">
      <formula>"NC"</formula>
    </cfRule>
  </conditionalFormatting>
  <conditionalFormatting sqref="L22">
    <cfRule type="cellIs" dxfId="151" priority="29" operator="equal">
      <formula>"AG"</formula>
    </cfRule>
    <cfRule type="cellIs" dxfId="150" priority="30" operator="equal">
      <formula>"NA"</formula>
    </cfRule>
    <cfRule type="cellIs" dxfId="149" priority="31" operator="equal">
      <formula>"AP"</formula>
    </cfRule>
    <cfRule type="cellIs" dxfId="148" priority="32" operator="equal">
      <formula>"NC"</formula>
    </cfRule>
  </conditionalFormatting>
  <conditionalFormatting sqref="P22">
    <cfRule type="cellIs" dxfId="147" priority="25" operator="equal">
      <formula>"G"</formula>
    </cfRule>
    <cfRule type="cellIs" dxfId="146" priority="26" operator="equal">
      <formula>"R"</formula>
    </cfRule>
    <cfRule type="cellIs" dxfId="145" priority="27" operator="equal">
      <formula>"A"</formula>
    </cfRule>
    <cfRule type="cellIs" dxfId="144" priority="28" operator="equal">
      <formula>"B"</formula>
    </cfRule>
  </conditionalFormatting>
  <conditionalFormatting sqref="F30">
    <cfRule type="cellIs" dxfId="143" priority="21" operator="equal">
      <formula>"G"</formula>
    </cfRule>
    <cfRule type="cellIs" dxfId="142" priority="22" operator="equal">
      <formula>"R"</formula>
    </cfRule>
    <cfRule type="cellIs" dxfId="141" priority="23" operator="equal">
      <formula>"A"</formula>
    </cfRule>
    <cfRule type="cellIs" dxfId="140" priority="24" operator="equal">
      <formula>"B"</formula>
    </cfRule>
  </conditionalFormatting>
  <conditionalFormatting sqref="N30">
    <cfRule type="cellIs" dxfId="139" priority="17" operator="equal">
      <formula>"AG"</formula>
    </cfRule>
    <cfRule type="cellIs" dxfId="138" priority="18" operator="equal">
      <formula>"NA"</formula>
    </cfRule>
    <cfRule type="cellIs" dxfId="137" priority="19" operator="equal">
      <formula>"AP"</formula>
    </cfRule>
    <cfRule type="cellIs" dxfId="136" priority="20" operator="equal">
      <formula>"NC"</formula>
    </cfRule>
  </conditionalFormatting>
  <conditionalFormatting sqref="H30">
    <cfRule type="cellIs" dxfId="135" priority="13" operator="equal">
      <formula>"AG"</formula>
    </cfRule>
    <cfRule type="cellIs" dxfId="134" priority="14" operator="equal">
      <formula>"NA"</formula>
    </cfRule>
    <cfRule type="cellIs" dxfId="133" priority="15" operator="equal">
      <formula>"AP"</formula>
    </cfRule>
    <cfRule type="cellIs" dxfId="132" priority="16" operator="equal">
      <formula>"NC"</formula>
    </cfRule>
  </conditionalFormatting>
  <conditionalFormatting sqref="J30">
    <cfRule type="cellIs" dxfId="131" priority="9" operator="equal">
      <formula>"AG"</formula>
    </cfRule>
    <cfRule type="cellIs" dxfId="130" priority="10" operator="equal">
      <formula>"NA"</formula>
    </cfRule>
    <cfRule type="cellIs" dxfId="129" priority="11" operator="equal">
      <formula>"AP"</formula>
    </cfRule>
    <cfRule type="cellIs" dxfId="128" priority="12" operator="equal">
      <formula>"NC"</formula>
    </cfRule>
  </conditionalFormatting>
  <conditionalFormatting sqref="L30">
    <cfRule type="cellIs" dxfId="127" priority="5" operator="equal">
      <formula>"AG"</formula>
    </cfRule>
    <cfRule type="cellIs" dxfId="126" priority="6" operator="equal">
      <formula>"NA"</formula>
    </cfRule>
    <cfRule type="cellIs" dxfId="125" priority="7" operator="equal">
      <formula>"AP"</formula>
    </cfRule>
    <cfRule type="cellIs" dxfId="124" priority="8" operator="equal">
      <formula>"NC"</formula>
    </cfRule>
  </conditionalFormatting>
  <conditionalFormatting sqref="P30">
    <cfRule type="cellIs" dxfId="123" priority="1" operator="equal">
      <formula>"G"</formula>
    </cfRule>
    <cfRule type="cellIs" dxfId="122" priority="2" operator="equal">
      <formula>"R"</formula>
    </cfRule>
    <cfRule type="cellIs" dxfId="121" priority="3" operator="equal">
      <formula>"A"</formula>
    </cfRule>
    <cfRule type="cellIs" dxfId="120" priority="4" operator="equal">
      <formula>"B"</formula>
    </cfRule>
  </conditionalFormatting>
  <dataValidations count="3">
    <dataValidation type="list" allowBlank="1" showInputMessage="1" showErrorMessage="1" sqref="L5:L11 J5:J11 H5:H11 N5:N11 J16:J18 L16:L18 N16:N18 H22 L13:L14 J13:J14 H13:H14 N13:N14 O15 K15 I15 M15 H16:H18 M23:M27 O23:O27 K23:K27 O19 M19 I19 K19 H20 N20 J20 L20 K21 O21 M21 I21 I23:I27 N22 J22 L22 J29:J31 H29:H31 N29:N31 L29:L31" xr:uid="{44B68356-353D-4682-B104-0443D87F3A1A}">
      <formula1>Status2</formula1>
    </dataValidation>
    <dataValidation type="list" allowBlank="1" showInputMessage="1" showErrorMessage="1" sqref="N28 N32 H28 H32 J28 J32 L28 L32 P5:P11 F5:F11 F13:F14 P13:P14 Q15 G15 P16:P18 F16:F18 P22 G23:G27 Q19 G19 P20 F20 G21 Q21 Q23:Q27 F22 F28:F32 P28:P32" xr:uid="{AA45EAFF-64CF-4B34-9842-872722EE860A}">
      <formula1>BRAG</formula1>
    </dataValidation>
    <dataValidation type="list" allowBlank="1" showInputMessage="1" showErrorMessage="1" sqref="B5:B31" xr:uid="{3BB42D3D-091A-48A6-8C13-2F7F5FC4BACE}">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CE601-AF1C-4CEC-9639-A0FFD51D1722}">
  <sheetPr>
    <pageSetUpPr fitToPage="1"/>
  </sheetPr>
  <dimension ref="A1:Q30"/>
  <sheetViews>
    <sheetView zoomScale="60" zoomScaleNormal="60" workbookViewId="0">
      <pane ySplit="3" topLeftCell="A4" activePane="bottomLeft" state="frozen"/>
      <selection pane="bottomLeft" activeCell="A20" sqref="A20"/>
    </sheetView>
  </sheetViews>
  <sheetFormatPr defaultRowHeight="14.25" x14ac:dyDescent="0.45"/>
  <cols>
    <col min="1" max="1" width="14.265625" style="1" customWidth="1"/>
    <col min="2" max="2" width="20.73046875" style="1" customWidth="1"/>
    <col min="3" max="4" width="57" style="1" customWidth="1"/>
    <col min="5" max="5" width="69.73046875" style="1" customWidth="1"/>
    <col min="6" max="6" width="91" style="1" customWidth="1"/>
    <col min="7" max="7" width="15.1328125" style="11" customWidth="1"/>
    <col min="8" max="8" width="30.1328125" style="1"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17" max="17" width="20.86328125" customWidth="1"/>
  </cols>
  <sheetData>
    <row r="1" spans="1:17" ht="25.5" x14ac:dyDescent="0.45">
      <c r="A1" s="130" t="s">
        <v>385</v>
      </c>
      <c r="B1" s="2"/>
      <c r="C1" s="2"/>
      <c r="D1" s="2"/>
      <c r="I1" s="275" t="s">
        <v>256</v>
      </c>
      <c r="J1" s="276"/>
      <c r="K1" s="279" t="s">
        <v>257</v>
      </c>
      <c r="L1" s="280"/>
      <c r="M1" s="283" t="s">
        <v>258</v>
      </c>
      <c r="N1" s="284"/>
      <c r="O1" s="287" t="s">
        <v>255</v>
      </c>
      <c r="P1" s="288"/>
    </row>
    <row r="2" spans="1:17" ht="14.65" thickBot="1" x14ac:dyDescent="0.5">
      <c r="A2" s="1" t="str">
        <f>+Master!A2</f>
        <v>v15 (26.05.21)</v>
      </c>
      <c r="I2" s="277"/>
      <c r="J2" s="278"/>
      <c r="K2" s="281"/>
      <c r="L2" s="282"/>
      <c r="M2" s="285"/>
      <c r="N2" s="286"/>
      <c r="O2" s="289"/>
      <c r="P2" s="290"/>
    </row>
    <row r="3" spans="1:17" ht="28.9" thickTop="1" x14ac:dyDescent="0.45">
      <c r="A3" s="90" t="s">
        <v>0</v>
      </c>
      <c r="B3" s="91" t="s">
        <v>221</v>
      </c>
      <c r="C3" s="91" t="s">
        <v>156</v>
      </c>
      <c r="D3" s="91"/>
      <c r="E3" s="92" t="s">
        <v>155</v>
      </c>
      <c r="F3" s="93" t="s">
        <v>222</v>
      </c>
      <c r="G3" s="94" t="s">
        <v>224</v>
      </c>
      <c r="H3" s="95" t="s">
        <v>225</v>
      </c>
      <c r="I3" s="96" t="s">
        <v>224</v>
      </c>
      <c r="J3" s="97" t="s">
        <v>223</v>
      </c>
      <c r="K3" s="96" t="s">
        <v>224</v>
      </c>
      <c r="L3" s="97" t="s">
        <v>223</v>
      </c>
      <c r="M3" s="96" t="s">
        <v>224</v>
      </c>
      <c r="N3" s="97" t="s">
        <v>223</v>
      </c>
      <c r="O3" s="96" t="s">
        <v>224</v>
      </c>
      <c r="P3" s="100" t="s">
        <v>223</v>
      </c>
      <c r="Q3" s="110" t="s">
        <v>357</v>
      </c>
    </row>
    <row r="4" spans="1:17" ht="99.75" x14ac:dyDescent="0.45">
      <c r="A4" s="38" t="s">
        <v>60</v>
      </c>
      <c r="B4" s="4" t="s">
        <v>215</v>
      </c>
      <c r="C4" s="4" t="s">
        <v>63</v>
      </c>
      <c r="D4" s="4" t="s">
        <v>387</v>
      </c>
      <c r="E4" s="4" t="s">
        <v>174</v>
      </c>
      <c r="F4" s="8"/>
      <c r="G4" s="13" t="s">
        <v>242</v>
      </c>
      <c r="H4" s="15" t="s">
        <v>250</v>
      </c>
      <c r="I4" s="17" t="s">
        <v>352</v>
      </c>
      <c r="J4" s="18" t="s">
        <v>330</v>
      </c>
      <c r="K4" s="17" t="s">
        <v>268</v>
      </c>
      <c r="L4" s="18" t="s">
        <v>372</v>
      </c>
      <c r="M4" s="17"/>
      <c r="N4" s="16"/>
      <c r="O4" s="17" t="s">
        <v>268</v>
      </c>
      <c r="P4" s="105" t="s">
        <v>287</v>
      </c>
      <c r="Q4" s="114" t="s">
        <v>242</v>
      </c>
    </row>
    <row r="5" spans="1:17" ht="71.25" x14ac:dyDescent="0.45">
      <c r="A5" s="38" t="s">
        <v>61</v>
      </c>
      <c r="B5" s="4" t="s">
        <v>215</v>
      </c>
      <c r="C5" s="4" t="s">
        <v>62</v>
      </c>
      <c r="D5" s="4" t="s">
        <v>387</v>
      </c>
      <c r="E5" s="4" t="s">
        <v>174</v>
      </c>
      <c r="F5" s="8"/>
      <c r="G5" s="13" t="s">
        <v>242</v>
      </c>
      <c r="H5" s="15" t="s">
        <v>250</v>
      </c>
      <c r="I5" s="17" t="s">
        <v>352</v>
      </c>
      <c r="J5" s="18" t="s">
        <v>330</v>
      </c>
      <c r="K5" s="17"/>
      <c r="L5" s="18" t="s">
        <v>373</v>
      </c>
      <c r="M5" s="17"/>
      <c r="N5" s="16"/>
      <c r="O5" s="17" t="s">
        <v>268</v>
      </c>
      <c r="P5" s="105" t="s">
        <v>288</v>
      </c>
      <c r="Q5" s="114" t="s">
        <v>242</v>
      </c>
    </row>
    <row r="6" spans="1:17" ht="120.75" customHeight="1" x14ac:dyDescent="0.45">
      <c r="A6" s="38" t="s">
        <v>68</v>
      </c>
      <c r="B6" s="4" t="s">
        <v>215</v>
      </c>
      <c r="C6" s="4" t="s">
        <v>69</v>
      </c>
      <c r="D6" s="4" t="s">
        <v>387</v>
      </c>
      <c r="E6" s="4" t="s">
        <v>174</v>
      </c>
      <c r="F6" s="8"/>
      <c r="G6" s="13" t="s">
        <v>242</v>
      </c>
      <c r="H6" s="15" t="s">
        <v>250</v>
      </c>
      <c r="I6" s="17" t="s">
        <v>352</v>
      </c>
      <c r="J6" s="18" t="s">
        <v>330</v>
      </c>
      <c r="K6" s="17" t="s">
        <v>268</v>
      </c>
      <c r="L6" s="18" t="s">
        <v>375</v>
      </c>
      <c r="M6" s="17"/>
      <c r="N6" s="16"/>
      <c r="O6" s="17" t="s">
        <v>268</v>
      </c>
      <c r="P6" s="105" t="s">
        <v>163</v>
      </c>
      <c r="Q6" s="114" t="s">
        <v>242</v>
      </c>
    </row>
    <row r="7" spans="1:17" ht="71.25" x14ac:dyDescent="0.45">
      <c r="A7" s="79" t="s">
        <v>104</v>
      </c>
      <c r="B7" s="80" t="s">
        <v>229</v>
      </c>
      <c r="C7" s="80" t="s">
        <v>166</v>
      </c>
      <c r="D7" s="80" t="s">
        <v>229</v>
      </c>
      <c r="E7" s="80" t="s">
        <v>209</v>
      </c>
      <c r="F7" s="81" t="s">
        <v>147</v>
      </c>
      <c r="G7" s="82" t="s">
        <v>243</v>
      </c>
      <c r="H7" s="83" t="s">
        <v>254</v>
      </c>
      <c r="I7" s="84" t="s">
        <v>352</v>
      </c>
      <c r="J7" s="145" t="s">
        <v>337</v>
      </c>
      <c r="K7" s="84"/>
      <c r="L7" s="146"/>
      <c r="M7" s="84"/>
      <c r="N7" s="146"/>
      <c r="O7" s="84" t="s">
        <v>268</v>
      </c>
      <c r="P7" s="147" t="s">
        <v>297</v>
      </c>
      <c r="Q7" s="117" t="s">
        <v>242</v>
      </c>
    </row>
    <row r="8" spans="1:17" ht="71.25" x14ac:dyDescent="0.45">
      <c r="A8" s="49" t="s">
        <v>34</v>
      </c>
      <c r="B8" s="7" t="s">
        <v>229</v>
      </c>
      <c r="C8" s="7" t="s">
        <v>136</v>
      </c>
      <c r="D8" s="7" t="s">
        <v>388</v>
      </c>
      <c r="E8" s="7" t="s">
        <v>200</v>
      </c>
      <c r="F8" s="7" t="s">
        <v>201</v>
      </c>
      <c r="G8" s="13" t="s">
        <v>243</v>
      </c>
      <c r="H8" s="15" t="s">
        <v>254</v>
      </c>
      <c r="I8" s="17" t="s">
        <v>270</v>
      </c>
      <c r="J8" s="18" t="s">
        <v>322</v>
      </c>
      <c r="K8" s="17" t="s">
        <v>270</v>
      </c>
      <c r="L8" s="18" t="s">
        <v>366</v>
      </c>
      <c r="M8" s="17"/>
      <c r="N8" s="16"/>
      <c r="O8" s="17" t="s">
        <v>270</v>
      </c>
      <c r="P8" s="105" t="s">
        <v>281</v>
      </c>
      <c r="Q8" s="114" t="s">
        <v>244</v>
      </c>
    </row>
    <row r="9" spans="1:17" ht="57" x14ac:dyDescent="0.45">
      <c r="A9" s="49" t="s">
        <v>180</v>
      </c>
      <c r="B9" s="7" t="s">
        <v>229</v>
      </c>
      <c r="C9" s="7" t="s">
        <v>181</v>
      </c>
      <c r="D9" s="7" t="s">
        <v>388</v>
      </c>
      <c r="E9" s="7" t="s">
        <v>35</v>
      </c>
      <c r="F9" s="7" t="s">
        <v>36</v>
      </c>
      <c r="G9" s="13" t="s">
        <v>243</v>
      </c>
      <c r="H9" s="15" t="s">
        <v>254</v>
      </c>
      <c r="I9" s="17" t="s">
        <v>352</v>
      </c>
      <c r="J9" s="18" t="s">
        <v>322</v>
      </c>
      <c r="K9" s="17" t="s">
        <v>270</v>
      </c>
      <c r="L9" s="18" t="s">
        <v>366</v>
      </c>
      <c r="M9" s="17"/>
      <c r="N9" s="16"/>
      <c r="O9" s="17" t="s">
        <v>270</v>
      </c>
      <c r="P9" s="105" t="s">
        <v>181</v>
      </c>
      <c r="Q9" s="114" t="s">
        <v>244</v>
      </c>
    </row>
    <row r="10" spans="1:17" ht="156.75" x14ac:dyDescent="0.45">
      <c r="A10" s="49" t="s">
        <v>101</v>
      </c>
      <c r="B10" s="7" t="s">
        <v>228</v>
      </c>
      <c r="C10" s="7" t="s">
        <v>163</v>
      </c>
      <c r="D10" s="7" t="s">
        <v>105</v>
      </c>
      <c r="E10" s="7" t="s">
        <v>207</v>
      </c>
      <c r="F10" s="7"/>
      <c r="G10" s="13" t="s">
        <v>242</v>
      </c>
      <c r="H10" s="15"/>
      <c r="I10" s="17" t="s">
        <v>352</v>
      </c>
      <c r="J10" s="18" t="s">
        <v>337</v>
      </c>
      <c r="K10" s="17"/>
      <c r="L10" s="16"/>
      <c r="M10" s="17"/>
      <c r="N10" s="16"/>
      <c r="O10" s="17" t="s">
        <v>268</v>
      </c>
      <c r="P10" s="102" t="s">
        <v>294</v>
      </c>
      <c r="Q10" s="114" t="s">
        <v>242</v>
      </c>
    </row>
    <row r="11" spans="1:17" x14ac:dyDescent="0.45">
      <c r="A11" s="38" t="s">
        <v>106</v>
      </c>
      <c r="B11" s="4" t="s">
        <v>228</v>
      </c>
      <c r="C11" s="4" t="s">
        <v>164</v>
      </c>
      <c r="D11" s="4" t="s">
        <v>107</v>
      </c>
      <c r="E11" s="4"/>
      <c r="F11" s="7"/>
      <c r="G11" s="114" t="s">
        <v>242</v>
      </c>
      <c r="H11" s="15"/>
      <c r="I11" s="17" t="s">
        <v>352</v>
      </c>
      <c r="J11" s="18" t="s">
        <v>337</v>
      </c>
      <c r="K11" s="17"/>
      <c r="L11" s="16"/>
      <c r="M11" s="17"/>
      <c r="N11" s="16"/>
      <c r="O11" s="17" t="s">
        <v>266</v>
      </c>
      <c r="P11" s="18" t="s">
        <v>261</v>
      </c>
    </row>
    <row r="12" spans="1:17" x14ac:dyDescent="0.45">
      <c r="A12" s="38" t="s">
        <v>108</v>
      </c>
      <c r="B12" s="4" t="s">
        <v>228</v>
      </c>
      <c r="C12" s="4" t="s">
        <v>164</v>
      </c>
      <c r="D12" s="4" t="s">
        <v>107</v>
      </c>
      <c r="E12" s="4"/>
      <c r="F12" s="7"/>
      <c r="G12" s="114" t="s">
        <v>242</v>
      </c>
      <c r="H12" s="15"/>
      <c r="I12" s="17" t="s">
        <v>352</v>
      </c>
      <c r="J12" s="18" t="s">
        <v>337</v>
      </c>
      <c r="K12" s="17"/>
      <c r="L12" s="16"/>
      <c r="M12" s="17"/>
      <c r="N12" s="16"/>
      <c r="O12" s="17" t="s">
        <v>266</v>
      </c>
      <c r="P12" s="18" t="s">
        <v>261</v>
      </c>
    </row>
    <row r="13" spans="1:17" x14ac:dyDescent="0.45">
      <c r="A13" s="38" t="s">
        <v>111</v>
      </c>
      <c r="B13" s="4" t="s">
        <v>228</v>
      </c>
      <c r="C13" s="4" t="s">
        <v>164</v>
      </c>
      <c r="D13" s="4" t="s">
        <v>107</v>
      </c>
      <c r="E13" s="4"/>
      <c r="F13" s="7"/>
      <c r="G13" s="114" t="s">
        <v>242</v>
      </c>
      <c r="H13" s="15"/>
      <c r="I13" s="17" t="s">
        <v>352</v>
      </c>
      <c r="J13" s="18" t="s">
        <v>337</v>
      </c>
      <c r="K13" s="17"/>
      <c r="L13" s="16"/>
      <c r="M13" s="17"/>
      <c r="N13" s="16"/>
      <c r="O13" s="17" t="s">
        <v>266</v>
      </c>
      <c r="P13" s="18" t="s">
        <v>261</v>
      </c>
    </row>
    <row r="14" spans="1:17" ht="42.75" x14ac:dyDescent="0.45">
      <c r="A14" s="49" t="s">
        <v>109</v>
      </c>
      <c r="B14" s="7" t="s">
        <v>229</v>
      </c>
      <c r="C14" s="7" t="s">
        <v>167</v>
      </c>
      <c r="D14" s="7" t="s">
        <v>388</v>
      </c>
      <c r="E14" s="7" t="s">
        <v>110</v>
      </c>
      <c r="F14" s="7"/>
      <c r="G14" s="13" t="s">
        <v>243</v>
      </c>
      <c r="H14" s="15" t="s">
        <v>254</v>
      </c>
      <c r="I14" s="17" t="s">
        <v>352</v>
      </c>
      <c r="J14" s="18" t="s">
        <v>337</v>
      </c>
      <c r="K14" s="17"/>
      <c r="L14" s="16"/>
      <c r="M14" s="17"/>
      <c r="N14" s="16"/>
      <c r="O14" s="17" t="s">
        <v>268</v>
      </c>
      <c r="P14" s="102" t="s">
        <v>295</v>
      </c>
      <c r="Q14" s="114" t="s">
        <v>242</v>
      </c>
    </row>
    <row r="15" spans="1:17" ht="42.75" x14ac:dyDescent="0.45">
      <c r="A15" s="49" t="s">
        <v>112</v>
      </c>
      <c r="B15" s="7" t="s">
        <v>229</v>
      </c>
      <c r="C15" s="7" t="s">
        <v>167</v>
      </c>
      <c r="D15" s="7" t="s">
        <v>388</v>
      </c>
      <c r="E15" s="7" t="s">
        <v>143</v>
      </c>
      <c r="F15" s="7" t="s">
        <v>113</v>
      </c>
      <c r="G15" s="13" t="s">
        <v>243</v>
      </c>
      <c r="H15" s="15" t="s">
        <v>254</v>
      </c>
      <c r="I15" s="17" t="s">
        <v>352</v>
      </c>
      <c r="J15" s="18" t="s">
        <v>337</v>
      </c>
      <c r="K15" s="17"/>
      <c r="L15" s="16"/>
      <c r="M15" s="17"/>
      <c r="N15" s="16"/>
      <c r="O15" s="17" t="s">
        <v>268</v>
      </c>
      <c r="P15" s="102" t="s">
        <v>296</v>
      </c>
      <c r="Q15" s="114" t="s">
        <v>242</v>
      </c>
    </row>
    <row r="16" spans="1:17" ht="42.75" x14ac:dyDescent="0.45">
      <c r="A16" s="49" t="s">
        <v>114</v>
      </c>
      <c r="B16" s="7" t="s">
        <v>229</v>
      </c>
      <c r="C16" s="7" t="s">
        <v>167</v>
      </c>
      <c r="D16" s="7" t="s">
        <v>388</v>
      </c>
      <c r="E16" s="7" t="s">
        <v>208</v>
      </c>
      <c r="F16" s="7"/>
      <c r="G16" s="13" t="s">
        <v>243</v>
      </c>
      <c r="H16" s="15" t="s">
        <v>254</v>
      </c>
      <c r="I16" s="17" t="s">
        <v>352</v>
      </c>
      <c r="J16" s="18" t="s">
        <v>337</v>
      </c>
      <c r="K16" s="17"/>
      <c r="L16" s="16"/>
      <c r="M16" s="17"/>
      <c r="N16" s="16"/>
      <c r="O16" s="17" t="s">
        <v>268</v>
      </c>
      <c r="P16" s="102" t="s">
        <v>296</v>
      </c>
      <c r="Q16" s="114" t="s">
        <v>242</v>
      </c>
    </row>
    <row r="17" spans="1:17" ht="42.75" x14ac:dyDescent="0.45">
      <c r="A17" s="49" t="s">
        <v>115</v>
      </c>
      <c r="B17" s="7" t="s">
        <v>229</v>
      </c>
      <c r="C17" s="7" t="s">
        <v>167</v>
      </c>
      <c r="D17" s="7" t="s">
        <v>388</v>
      </c>
      <c r="E17" s="7" t="s">
        <v>116</v>
      </c>
      <c r="F17" s="7"/>
      <c r="G17" s="13" t="s">
        <v>243</v>
      </c>
      <c r="H17" s="15" t="s">
        <v>254</v>
      </c>
      <c r="I17" s="17" t="s">
        <v>352</v>
      </c>
      <c r="J17" s="18" t="s">
        <v>337</v>
      </c>
      <c r="K17" s="17"/>
      <c r="L17" s="16"/>
      <c r="M17" s="17"/>
      <c r="N17" s="16"/>
      <c r="O17" s="17" t="s">
        <v>268</v>
      </c>
      <c r="P17" s="102" t="s">
        <v>296</v>
      </c>
      <c r="Q17" s="114" t="s">
        <v>242</v>
      </c>
    </row>
    <row r="18" spans="1:17" ht="42.75" x14ac:dyDescent="0.45">
      <c r="A18" s="49" t="s">
        <v>117</v>
      </c>
      <c r="B18" s="7" t="s">
        <v>229</v>
      </c>
      <c r="C18" s="7" t="s">
        <v>167</v>
      </c>
      <c r="D18" s="7" t="s">
        <v>388</v>
      </c>
      <c r="E18" s="7" t="s">
        <v>118</v>
      </c>
      <c r="F18" s="7"/>
      <c r="G18" s="13" t="s">
        <v>243</v>
      </c>
      <c r="H18" s="15" t="s">
        <v>254</v>
      </c>
      <c r="I18" s="17" t="s">
        <v>352</v>
      </c>
      <c r="J18" s="18" t="s">
        <v>337</v>
      </c>
      <c r="K18" s="17"/>
      <c r="L18" s="16"/>
      <c r="M18" s="17"/>
      <c r="N18" s="16"/>
      <c r="O18" s="17" t="s">
        <v>268</v>
      </c>
      <c r="P18" s="102" t="s">
        <v>296</v>
      </c>
      <c r="Q18" s="114" t="s">
        <v>242</v>
      </c>
    </row>
    <row r="19" spans="1:17" ht="120" customHeight="1" x14ac:dyDescent="0.45">
      <c r="A19" s="49" t="s">
        <v>119</v>
      </c>
      <c r="B19" s="7" t="s">
        <v>229</v>
      </c>
      <c r="C19" s="7" t="s">
        <v>167</v>
      </c>
      <c r="D19" s="7" t="s">
        <v>388</v>
      </c>
      <c r="E19" s="7" t="s">
        <v>144</v>
      </c>
      <c r="F19" s="7" t="s">
        <v>120</v>
      </c>
      <c r="G19" s="13" t="s">
        <v>243</v>
      </c>
      <c r="H19" s="15" t="s">
        <v>254</v>
      </c>
      <c r="I19" s="17" t="s">
        <v>352</v>
      </c>
      <c r="J19" s="18" t="s">
        <v>337</v>
      </c>
      <c r="K19" s="17"/>
      <c r="L19" s="16"/>
      <c r="M19" s="17"/>
      <c r="N19" s="16"/>
      <c r="O19" s="17" t="s">
        <v>268</v>
      </c>
      <c r="P19" s="102" t="s">
        <v>296</v>
      </c>
      <c r="Q19" s="114" t="s">
        <v>242</v>
      </c>
    </row>
    <row r="20" spans="1:17" ht="120" customHeight="1" x14ac:dyDescent="0.45">
      <c r="A20" s="49" t="s">
        <v>121</v>
      </c>
      <c r="B20" s="7" t="s">
        <v>219</v>
      </c>
      <c r="C20" s="7" t="s">
        <v>206</v>
      </c>
      <c r="D20" s="7" t="s">
        <v>122</v>
      </c>
      <c r="E20" s="7" t="s">
        <v>123</v>
      </c>
      <c r="F20" s="7"/>
      <c r="G20" s="13" t="s">
        <v>242</v>
      </c>
      <c r="H20" s="15" t="s">
        <v>254</v>
      </c>
      <c r="I20" s="17" t="s">
        <v>352</v>
      </c>
      <c r="J20" s="18" t="s">
        <v>337</v>
      </c>
      <c r="K20" s="17"/>
      <c r="L20" s="16"/>
      <c r="M20" s="17" t="s">
        <v>270</v>
      </c>
      <c r="N20" s="98" t="s">
        <v>292</v>
      </c>
      <c r="O20" s="17" t="s">
        <v>266</v>
      </c>
      <c r="P20" s="102" t="s">
        <v>261</v>
      </c>
      <c r="Q20" s="114" t="s">
        <v>244</v>
      </c>
    </row>
    <row r="21" spans="1:17" ht="142.5" customHeight="1" x14ac:dyDescent="0.45">
      <c r="A21" s="49" t="s">
        <v>124</v>
      </c>
      <c r="B21" s="7" t="s">
        <v>229</v>
      </c>
      <c r="C21" s="7" t="s">
        <v>165</v>
      </c>
      <c r="D21" s="7" t="s">
        <v>388</v>
      </c>
      <c r="E21" s="7" t="s">
        <v>145</v>
      </c>
      <c r="F21" s="7"/>
      <c r="G21" s="13" t="s">
        <v>243</v>
      </c>
      <c r="H21" s="15" t="s">
        <v>254</v>
      </c>
      <c r="I21" s="17" t="s">
        <v>352</v>
      </c>
      <c r="J21" s="18" t="s">
        <v>337</v>
      </c>
      <c r="K21" s="17"/>
      <c r="L21" s="16"/>
      <c r="M21" s="17"/>
      <c r="N21" s="16"/>
      <c r="O21" s="17" t="s">
        <v>268</v>
      </c>
      <c r="P21" s="102" t="s">
        <v>296</v>
      </c>
      <c r="Q21" s="114" t="s">
        <v>242</v>
      </c>
    </row>
    <row r="22" spans="1:17" ht="70.5" customHeight="1" x14ac:dyDescent="0.45">
      <c r="A22" s="49" t="s">
        <v>1</v>
      </c>
      <c r="B22" s="7" t="s">
        <v>229</v>
      </c>
      <c r="C22" s="7" t="s">
        <v>166</v>
      </c>
      <c r="D22" s="7" t="s">
        <v>388</v>
      </c>
      <c r="E22" s="7" t="s">
        <v>146</v>
      </c>
      <c r="F22" s="7"/>
      <c r="G22" s="13" t="s">
        <v>243</v>
      </c>
      <c r="H22" s="15" t="s">
        <v>254</v>
      </c>
      <c r="I22" s="17" t="s">
        <v>352</v>
      </c>
      <c r="J22" s="18" t="s">
        <v>337</v>
      </c>
      <c r="K22" s="17"/>
      <c r="L22" s="16"/>
      <c r="M22" s="17"/>
      <c r="N22" s="16"/>
      <c r="O22" s="17" t="s">
        <v>266</v>
      </c>
      <c r="P22" s="102" t="s">
        <v>261</v>
      </c>
      <c r="Q22" s="114" t="s">
        <v>243</v>
      </c>
    </row>
    <row r="23" spans="1:17" ht="21" customHeight="1" x14ac:dyDescent="0.45"/>
    <row r="24" spans="1:17" ht="21" customHeight="1" x14ac:dyDescent="0.45"/>
    <row r="25" spans="1:17" ht="21" customHeight="1" x14ac:dyDescent="0.45"/>
    <row r="26" spans="1:17" s="1" customFormat="1" ht="21" customHeight="1" x14ac:dyDescent="0.45">
      <c r="G26" s="11"/>
      <c r="I26" s="11"/>
      <c r="J26"/>
      <c r="K26"/>
      <c r="L26"/>
      <c r="M26"/>
      <c r="N26"/>
      <c r="O26"/>
      <c r="P26"/>
      <c r="Q26"/>
    </row>
    <row r="27" spans="1:17" s="1" customFormat="1" ht="21" customHeight="1" x14ac:dyDescent="0.45">
      <c r="G27" s="11"/>
      <c r="I27" s="11"/>
      <c r="J27"/>
      <c r="K27"/>
      <c r="L27"/>
      <c r="M27"/>
      <c r="N27"/>
      <c r="O27"/>
      <c r="P27"/>
      <c r="Q27"/>
    </row>
    <row r="28" spans="1:17" s="1" customFormat="1" ht="21" customHeight="1" x14ac:dyDescent="0.45">
      <c r="G28" s="11"/>
      <c r="I28" s="11"/>
      <c r="J28"/>
      <c r="K28"/>
      <c r="L28"/>
      <c r="M28"/>
      <c r="N28"/>
      <c r="O28"/>
      <c r="P28"/>
      <c r="Q28"/>
    </row>
    <row r="29" spans="1:17" s="1" customFormat="1" ht="21" customHeight="1" x14ac:dyDescent="0.45">
      <c r="G29" s="11"/>
      <c r="I29" s="11"/>
      <c r="J29"/>
      <c r="K29"/>
      <c r="L29"/>
      <c r="M29"/>
      <c r="N29"/>
      <c r="O29"/>
      <c r="P29"/>
      <c r="Q29"/>
    </row>
    <row r="30" spans="1:17" s="1" customFormat="1" ht="21" customHeight="1" x14ac:dyDescent="0.45">
      <c r="G30" s="11"/>
      <c r="I30" s="11"/>
      <c r="J30"/>
      <c r="K30"/>
      <c r="L30"/>
      <c r="M30"/>
      <c r="N30"/>
      <c r="O30"/>
      <c r="P30"/>
      <c r="Q30"/>
    </row>
  </sheetData>
  <autoFilter ref="A3:J22" xr:uid="{00000000-0009-0000-0000-000000000000}"/>
  <mergeCells count="4">
    <mergeCell ref="I1:J2"/>
    <mergeCell ref="K1:L2"/>
    <mergeCell ref="M1:N2"/>
    <mergeCell ref="O1:P2"/>
  </mergeCells>
  <conditionalFormatting sqref="Q21:Q22 G21:G22 Q14:Q19 G14:G19 G4:G10 Q4:Q10">
    <cfRule type="cellIs" dxfId="119" priority="149" operator="equal">
      <formula>"G"</formula>
    </cfRule>
    <cfRule type="cellIs" dxfId="118" priority="150" operator="equal">
      <formula>"R"</formula>
    </cfRule>
    <cfRule type="cellIs" dxfId="117" priority="151" operator="equal">
      <formula>"A"</formula>
    </cfRule>
    <cfRule type="cellIs" dxfId="116" priority="152" operator="equal">
      <formula>"B"</formula>
    </cfRule>
  </conditionalFormatting>
  <conditionalFormatting sqref="M21:M22 K21:K22 I21:I22 O21:O22 M14:M19 K14:K19 I14:I19 O14:O19 O4:O10 I4:I10 K4:K10 M4:M10">
    <cfRule type="cellIs" dxfId="115" priority="145" operator="equal">
      <formula>"AG"</formula>
    </cfRule>
    <cfRule type="cellIs" dxfId="114" priority="146" operator="equal">
      <formula>"NA"</formula>
    </cfRule>
    <cfRule type="cellIs" dxfId="113" priority="147" operator="equal">
      <formula>"AP"</formula>
    </cfRule>
    <cfRule type="cellIs" dxfId="112" priority="148" operator="equal">
      <formula>"NC"</formula>
    </cfRule>
  </conditionalFormatting>
  <conditionalFormatting sqref="Q20">
    <cfRule type="cellIs" dxfId="111" priority="9" operator="equal">
      <formula>"G"</formula>
    </cfRule>
    <cfRule type="cellIs" dxfId="110" priority="10" operator="equal">
      <formula>"R"</formula>
    </cfRule>
    <cfRule type="cellIs" dxfId="109" priority="11" operator="equal">
      <formula>"A"</formula>
    </cfRule>
    <cfRule type="cellIs" dxfId="108" priority="12" operator="equal">
      <formula>"B"</formula>
    </cfRule>
  </conditionalFormatting>
  <conditionalFormatting sqref="G20">
    <cfRule type="cellIs" dxfId="107" priority="29" operator="equal">
      <formula>"G"</formula>
    </cfRule>
    <cfRule type="cellIs" dxfId="106" priority="30" operator="equal">
      <formula>"R"</formula>
    </cfRule>
    <cfRule type="cellIs" dxfId="105" priority="31" operator="equal">
      <formula>"A"</formula>
    </cfRule>
    <cfRule type="cellIs" dxfId="104" priority="32" operator="equal">
      <formula>"B"</formula>
    </cfRule>
  </conditionalFormatting>
  <conditionalFormatting sqref="O20">
    <cfRule type="cellIs" dxfId="103" priority="25" operator="equal">
      <formula>"AG"</formula>
    </cfRule>
    <cfRule type="cellIs" dxfId="102" priority="26" operator="equal">
      <formula>"NA"</formula>
    </cfRule>
    <cfRule type="cellIs" dxfId="101" priority="27" operator="equal">
      <formula>"AP"</formula>
    </cfRule>
    <cfRule type="cellIs" dxfId="100" priority="28" operator="equal">
      <formula>"NC"</formula>
    </cfRule>
  </conditionalFormatting>
  <conditionalFormatting sqref="I20">
    <cfRule type="cellIs" dxfId="99" priority="21" operator="equal">
      <formula>"AG"</formula>
    </cfRule>
    <cfRule type="cellIs" dxfId="98" priority="22" operator="equal">
      <formula>"NA"</formula>
    </cfRule>
    <cfRule type="cellIs" dxfId="97" priority="23" operator="equal">
      <formula>"AP"</formula>
    </cfRule>
    <cfRule type="cellIs" dxfId="96" priority="24" operator="equal">
      <formula>"NC"</formula>
    </cfRule>
  </conditionalFormatting>
  <conditionalFormatting sqref="K20">
    <cfRule type="cellIs" dxfId="95" priority="17" operator="equal">
      <formula>"AG"</formula>
    </cfRule>
    <cfRule type="cellIs" dxfId="94" priority="18" operator="equal">
      <formula>"NA"</formula>
    </cfRule>
    <cfRule type="cellIs" dxfId="93" priority="19" operator="equal">
      <formula>"AP"</formula>
    </cfRule>
    <cfRule type="cellIs" dxfId="92" priority="20" operator="equal">
      <formula>"NC"</formula>
    </cfRule>
  </conditionalFormatting>
  <conditionalFormatting sqref="M20">
    <cfRule type="cellIs" dxfId="91" priority="13" operator="equal">
      <formula>"AG"</formula>
    </cfRule>
    <cfRule type="cellIs" dxfId="90" priority="14" operator="equal">
      <formula>"NA"</formula>
    </cfRule>
    <cfRule type="cellIs" dxfId="89" priority="15" operator="equal">
      <formula>"AP"</formula>
    </cfRule>
    <cfRule type="cellIs" dxfId="88" priority="16" operator="equal">
      <formula>"NC"</formula>
    </cfRule>
  </conditionalFormatting>
  <conditionalFormatting sqref="O11:O13 I11:I13 K11:K13 M11:M13">
    <cfRule type="cellIs" dxfId="87" priority="5" operator="equal">
      <formula>"AG"</formula>
    </cfRule>
    <cfRule type="cellIs" dxfId="86" priority="6" operator="equal">
      <formula>"NA"</formula>
    </cfRule>
    <cfRule type="cellIs" dxfId="85" priority="7" operator="equal">
      <formula>"AP"</formula>
    </cfRule>
    <cfRule type="cellIs" dxfId="84" priority="8" operator="equal">
      <formula>"NC"</formula>
    </cfRule>
  </conditionalFormatting>
  <conditionalFormatting sqref="G11:G13">
    <cfRule type="cellIs" dxfId="83" priority="1" operator="equal">
      <formula>"G"</formula>
    </cfRule>
    <cfRule type="cellIs" dxfId="82" priority="2" operator="equal">
      <formula>"R"</formula>
    </cfRule>
    <cfRule type="cellIs" dxfId="81" priority="3" operator="equal">
      <formula>"A"</formula>
    </cfRule>
    <cfRule type="cellIs" dxfId="80" priority="4" operator="equal">
      <formula>"B"</formula>
    </cfRule>
  </conditionalFormatting>
  <dataValidations count="3">
    <dataValidation type="list" allowBlank="1" showInputMessage="1" showErrorMessage="1" sqref="Q14:Q22 Q4:Q10 G4:G22" xr:uid="{2520BD06-B58C-4942-AEA6-FC9763DBB755}">
      <formula1>BRAG</formula1>
    </dataValidation>
    <dataValidation type="list" allowBlank="1" showInputMessage="1" showErrorMessage="1" sqref="B4:B22" xr:uid="{20E636CE-E57E-4C37-B399-40D7CA3FCCAC}">
      <formula1>Category</formula1>
    </dataValidation>
    <dataValidation type="list" allowBlank="1" showInputMessage="1" showErrorMessage="1" sqref="M4:M22 I4:I22 K4:K22 O4:O22" xr:uid="{F0A95038-4F99-41D4-A9FE-ABA4CDA9F1C6}">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597DD-2CFC-4282-87FE-015908FEE3EF}">
  <sheetPr>
    <pageSetUpPr fitToPage="1"/>
  </sheetPr>
  <dimension ref="A1:AB32"/>
  <sheetViews>
    <sheetView zoomScale="80" zoomScaleNormal="80" workbookViewId="0">
      <pane ySplit="3" topLeftCell="A4" activePane="bottomLeft" state="frozen"/>
      <selection pane="bottomLeft"/>
    </sheetView>
  </sheetViews>
  <sheetFormatPr defaultRowHeight="14.25" x14ac:dyDescent="0.45"/>
  <cols>
    <col min="1" max="1" width="14.265625" style="1" customWidth="1"/>
    <col min="2" max="2" width="34.53125" style="1" customWidth="1"/>
    <col min="3" max="3" width="13.86328125" style="1" customWidth="1"/>
    <col min="4" max="4" width="57" style="1" customWidth="1"/>
    <col min="5" max="5" width="69.73046875" style="1" customWidth="1"/>
    <col min="6" max="6" width="57" style="1" customWidth="1"/>
    <col min="7" max="7" width="20.86328125" customWidth="1"/>
    <col min="8" max="8" width="6.6640625"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25" max="26" width="43.06640625" customWidth="1"/>
    <col min="27" max="28" width="37.06640625" customWidth="1"/>
  </cols>
  <sheetData>
    <row r="1" spans="1:28" ht="25.5" x14ac:dyDescent="0.45">
      <c r="A1" s="130" t="s">
        <v>385</v>
      </c>
      <c r="B1" s="2"/>
      <c r="C1" s="2"/>
      <c r="D1" s="2"/>
      <c r="F1" s="2"/>
      <c r="I1" s="275" t="s">
        <v>256</v>
      </c>
      <c r="J1" s="276"/>
      <c r="K1" s="279" t="s">
        <v>257</v>
      </c>
      <c r="L1" s="280"/>
      <c r="M1" s="283" t="s">
        <v>258</v>
      </c>
      <c r="N1" s="284"/>
      <c r="O1" s="287" t="s">
        <v>255</v>
      </c>
      <c r="P1" s="288"/>
    </row>
    <row r="2" spans="1:28" ht="14.65" thickBot="1" x14ac:dyDescent="0.5">
      <c r="A2" s="1" t="str">
        <f>+Master!A2</f>
        <v>v15 (26.05.21)</v>
      </c>
      <c r="I2" s="277"/>
      <c r="J2" s="278"/>
      <c r="K2" s="281"/>
      <c r="L2" s="282"/>
      <c r="M2" s="285"/>
      <c r="N2" s="286"/>
      <c r="O2" s="289"/>
      <c r="P2" s="290"/>
    </row>
    <row r="3" spans="1:28" ht="28.9" thickTop="1" x14ac:dyDescent="0.45">
      <c r="A3" s="90" t="s">
        <v>0</v>
      </c>
      <c r="B3" s="91" t="s">
        <v>221</v>
      </c>
      <c r="C3" s="91" t="s">
        <v>471</v>
      </c>
      <c r="D3" s="91" t="s">
        <v>156</v>
      </c>
      <c r="E3" s="92" t="s">
        <v>155</v>
      </c>
      <c r="F3" s="91" t="s">
        <v>412</v>
      </c>
      <c r="G3" s="110" t="s">
        <v>414</v>
      </c>
      <c r="H3" s="149"/>
      <c r="I3" s="96" t="s">
        <v>224</v>
      </c>
      <c r="J3" s="97" t="s">
        <v>223</v>
      </c>
      <c r="K3" s="96" t="s">
        <v>224</v>
      </c>
      <c r="L3" s="97" t="s">
        <v>223</v>
      </c>
      <c r="M3" s="96" t="s">
        <v>224</v>
      </c>
      <c r="N3" s="97" t="s">
        <v>223</v>
      </c>
      <c r="O3" s="96" t="s">
        <v>224</v>
      </c>
      <c r="P3" s="97" t="s">
        <v>223</v>
      </c>
      <c r="R3" s="162" t="s">
        <v>256</v>
      </c>
      <c r="S3" s="163" t="s">
        <v>257</v>
      </c>
      <c r="T3" s="163" t="s">
        <v>258</v>
      </c>
      <c r="U3" s="164" t="s">
        <v>431</v>
      </c>
      <c r="V3" s="160" t="s">
        <v>432</v>
      </c>
      <c r="W3" s="161" t="s">
        <v>433</v>
      </c>
      <c r="Y3" s="175" t="s">
        <v>458</v>
      </c>
      <c r="Z3" s="175" t="s">
        <v>472</v>
      </c>
      <c r="AA3" s="265" t="s">
        <v>504</v>
      </c>
      <c r="AB3" s="265" t="s">
        <v>516</v>
      </c>
    </row>
    <row r="4" spans="1:28" ht="115.9" customHeight="1" thickBot="1" x14ac:dyDescent="0.5">
      <c r="A4" s="180" t="s">
        <v>22</v>
      </c>
      <c r="B4" s="181" t="s">
        <v>398</v>
      </c>
      <c r="C4" s="181"/>
      <c r="D4" s="181" t="s">
        <v>199</v>
      </c>
      <c r="E4" s="182" t="s">
        <v>404</v>
      </c>
      <c r="F4" s="181" t="s">
        <v>413</v>
      </c>
      <c r="G4" s="183" t="s">
        <v>244</v>
      </c>
      <c r="H4" s="184"/>
      <c r="I4" s="185" t="s">
        <v>352</v>
      </c>
      <c r="J4" s="186" t="s">
        <v>316</v>
      </c>
      <c r="K4" s="185" t="s">
        <v>270</v>
      </c>
      <c r="L4" s="186" t="s">
        <v>364</v>
      </c>
      <c r="M4" s="196" t="s">
        <v>270</v>
      </c>
      <c r="N4" s="197" t="s">
        <v>356</v>
      </c>
      <c r="O4" s="185" t="s">
        <v>268</v>
      </c>
      <c r="P4" s="187" t="s">
        <v>277</v>
      </c>
      <c r="Q4" s="188"/>
      <c r="R4" s="189">
        <f t="shared" ref="R4:R22" si="0">IF(I4="AG",2,IF(I4="AP",1,IF(I4="NA",-1,0)))</f>
        <v>0</v>
      </c>
      <c r="S4" s="190">
        <f t="shared" ref="S4:S22" si="1">IF(K4="AG",2,IF(K4="AP",1,IF(K4="NA",-1,0)))</f>
        <v>-1</v>
      </c>
      <c r="T4" s="190">
        <f t="shared" ref="T4:T22" si="2">IF(M4="AG",2,IF(M4="AP",1,IF(M4="NA",-1,0)))</f>
        <v>-1</v>
      </c>
      <c r="U4" s="191">
        <f t="shared" ref="U4:U22" si="3">IF(O4="AG",2,IF(O4="AP",1,IF(O4="NA",-1,0)))</f>
        <v>1</v>
      </c>
      <c r="V4" s="198">
        <f t="shared" ref="V4:V22" si="4">SUM(R4:U4)</f>
        <v>-1</v>
      </c>
      <c r="W4" s="193">
        <f t="shared" ref="W4:W22" si="5">_xlfn.MODE.SNGL(R4:U4)</f>
        <v>-1</v>
      </c>
      <c r="X4" s="194" t="s">
        <v>434</v>
      </c>
      <c r="Y4" s="199" t="s">
        <v>440</v>
      </c>
      <c r="Z4" s="199"/>
      <c r="AA4" s="267"/>
      <c r="AB4" s="267"/>
    </row>
    <row r="5" spans="1:28" ht="150.75" customHeight="1" x14ac:dyDescent="0.45">
      <c r="A5" s="180" t="s">
        <v>31</v>
      </c>
      <c r="B5" s="181" t="s">
        <v>398</v>
      </c>
      <c r="C5" s="181"/>
      <c r="D5" s="181" t="s">
        <v>134</v>
      </c>
      <c r="E5" s="182" t="s">
        <v>396</v>
      </c>
      <c r="F5" s="181" t="s">
        <v>389</v>
      </c>
      <c r="G5" s="183" t="s">
        <v>244</v>
      </c>
      <c r="H5" s="184"/>
      <c r="I5" s="185" t="s">
        <v>352</v>
      </c>
      <c r="J5" s="186" t="s">
        <v>320</v>
      </c>
      <c r="K5" s="185" t="s">
        <v>266</v>
      </c>
      <c r="L5" s="186" t="s">
        <v>267</v>
      </c>
      <c r="M5" s="185" t="s">
        <v>268</v>
      </c>
      <c r="N5" s="186" t="s">
        <v>417</v>
      </c>
      <c r="O5" s="185" t="s">
        <v>268</v>
      </c>
      <c r="P5" s="187" t="s">
        <v>279</v>
      </c>
      <c r="Q5" s="188"/>
      <c r="R5" s="189">
        <f t="shared" si="0"/>
        <v>0</v>
      </c>
      <c r="S5" s="190">
        <f t="shared" si="1"/>
        <v>2</v>
      </c>
      <c r="T5" s="190">
        <f t="shared" si="2"/>
        <v>1</v>
      </c>
      <c r="U5" s="191">
        <f t="shared" si="3"/>
        <v>1</v>
      </c>
      <c r="V5" s="192">
        <f t="shared" si="4"/>
        <v>4</v>
      </c>
      <c r="W5" s="193">
        <f t="shared" si="5"/>
        <v>1</v>
      </c>
      <c r="X5" s="194" t="s">
        <v>434</v>
      </c>
      <c r="Y5" s="195" t="s">
        <v>438</v>
      </c>
      <c r="Z5" s="195" t="s">
        <v>473</v>
      </c>
      <c r="AA5" s="267"/>
      <c r="AB5" s="267"/>
    </row>
    <row r="6" spans="1:28" ht="150.75" customHeight="1" x14ac:dyDescent="0.45">
      <c r="A6" s="180" t="s">
        <v>31</v>
      </c>
      <c r="B6" s="181" t="s">
        <v>398</v>
      </c>
      <c r="C6" s="181"/>
      <c r="D6" s="181" t="s">
        <v>179</v>
      </c>
      <c r="E6" s="181" t="s">
        <v>135</v>
      </c>
      <c r="F6" s="181" t="s">
        <v>390</v>
      </c>
      <c r="G6" s="183" t="s">
        <v>242</v>
      </c>
      <c r="H6" s="184"/>
      <c r="I6" s="185" t="s">
        <v>270</v>
      </c>
      <c r="J6" s="186" t="s">
        <v>321</v>
      </c>
      <c r="K6" s="185" t="s">
        <v>270</v>
      </c>
      <c r="L6" s="186" t="s">
        <v>367</v>
      </c>
      <c r="M6" s="185" t="s">
        <v>268</v>
      </c>
      <c r="N6" s="186" t="s">
        <v>418</v>
      </c>
      <c r="O6" s="185" t="s">
        <v>270</v>
      </c>
      <c r="P6" s="187" t="s">
        <v>280</v>
      </c>
      <c r="Q6" s="188"/>
      <c r="R6" s="189">
        <f t="shared" si="0"/>
        <v>-1</v>
      </c>
      <c r="S6" s="190">
        <f t="shared" si="1"/>
        <v>-1</v>
      </c>
      <c r="T6" s="190">
        <f t="shared" si="2"/>
        <v>1</v>
      </c>
      <c r="U6" s="191">
        <f t="shared" si="3"/>
        <v>-1</v>
      </c>
      <c r="V6" s="192">
        <f t="shared" ref="V6" si="6">SUM(R6:U6)</f>
        <v>-2</v>
      </c>
      <c r="W6" s="193">
        <f t="shared" si="5"/>
        <v>-1</v>
      </c>
      <c r="X6" s="194" t="s">
        <v>434</v>
      </c>
      <c r="Y6" s="248" t="s">
        <v>439</v>
      </c>
      <c r="Z6" s="195" t="s">
        <v>475</v>
      </c>
      <c r="AA6" s="195" t="s">
        <v>506</v>
      </c>
      <c r="AB6" s="268" t="s">
        <v>521</v>
      </c>
    </row>
    <row r="7" spans="1:28" ht="104.25" customHeight="1" x14ac:dyDescent="0.45">
      <c r="A7" s="180" t="s">
        <v>52</v>
      </c>
      <c r="B7" s="181" t="s">
        <v>398</v>
      </c>
      <c r="C7" s="181"/>
      <c r="D7" s="181" t="s">
        <v>185</v>
      </c>
      <c r="E7" s="181" t="s">
        <v>53</v>
      </c>
      <c r="F7" s="181" t="s">
        <v>392</v>
      </c>
      <c r="G7" s="183" t="s">
        <v>242</v>
      </c>
      <c r="H7" s="184"/>
      <c r="I7" s="185" t="s">
        <v>352</v>
      </c>
      <c r="J7" s="186" t="s">
        <v>328</v>
      </c>
      <c r="K7" s="185" t="s">
        <v>266</v>
      </c>
      <c r="L7" s="186" t="s">
        <v>369</v>
      </c>
      <c r="M7" s="185"/>
      <c r="N7" s="186" t="s">
        <v>419</v>
      </c>
      <c r="O7" s="185" t="s">
        <v>268</v>
      </c>
      <c r="P7" s="187" t="s">
        <v>259</v>
      </c>
      <c r="Q7" s="188"/>
      <c r="R7" s="189">
        <f t="shared" si="0"/>
        <v>0</v>
      </c>
      <c r="S7" s="190">
        <f t="shared" si="1"/>
        <v>2</v>
      </c>
      <c r="T7" s="190">
        <f t="shared" si="2"/>
        <v>0</v>
      </c>
      <c r="U7" s="191">
        <f t="shared" si="3"/>
        <v>1</v>
      </c>
      <c r="V7" s="198">
        <f t="shared" si="4"/>
        <v>3</v>
      </c>
      <c r="W7" s="193">
        <f t="shared" si="5"/>
        <v>0</v>
      </c>
      <c r="X7" s="194" t="s">
        <v>435</v>
      </c>
      <c r="Y7" s="199" t="s">
        <v>441</v>
      </c>
      <c r="Z7" s="199"/>
      <c r="AA7" s="267"/>
      <c r="AB7" s="267"/>
    </row>
    <row r="8" spans="1:28" ht="135.4" customHeight="1" x14ac:dyDescent="0.45">
      <c r="A8" s="180" t="s">
        <v>55</v>
      </c>
      <c r="B8" s="181" t="s">
        <v>398</v>
      </c>
      <c r="C8" s="181"/>
      <c r="D8" s="181" t="s">
        <v>56</v>
      </c>
      <c r="E8" s="182" t="s">
        <v>397</v>
      </c>
      <c r="F8" s="181" t="s">
        <v>393</v>
      </c>
      <c r="G8" s="183" t="s">
        <v>244</v>
      </c>
      <c r="H8" s="184"/>
      <c r="I8" s="185" t="s">
        <v>270</v>
      </c>
      <c r="J8" s="186" t="s">
        <v>329</v>
      </c>
      <c r="K8" s="185" t="s">
        <v>268</v>
      </c>
      <c r="L8" s="186" t="s">
        <v>371</v>
      </c>
      <c r="M8" s="185"/>
      <c r="N8" s="200"/>
      <c r="O8" s="185" t="s">
        <v>266</v>
      </c>
      <c r="P8" s="187" t="s">
        <v>278</v>
      </c>
      <c r="Q8" s="188"/>
      <c r="R8" s="189">
        <f t="shared" si="0"/>
        <v>-1</v>
      </c>
      <c r="S8" s="190">
        <f t="shared" si="1"/>
        <v>1</v>
      </c>
      <c r="T8" s="190">
        <f t="shared" si="2"/>
        <v>0</v>
      </c>
      <c r="U8" s="191">
        <f t="shared" si="3"/>
        <v>2</v>
      </c>
      <c r="V8" s="192">
        <f t="shared" si="4"/>
        <v>2</v>
      </c>
      <c r="W8" s="193" t="e">
        <f>_xlfn.MODE.SNGL(R8:U8)</f>
        <v>#N/A</v>
      </c>
      <c r="X8" s="194" t="s">
        <v>434</v>
      </c>
      <c r="Y8" s="195" t="s">
        <v>442</v>
      </c>
      <c r="Z8" s="199" t="s">
        <v>476</v>
      </c>
      <c r="AA8" s="267"/>
      <c r="AB8" s="267"/>
    </row>
    <row r="9" spans="1:28" ht="140.65" customHeight="1" x14ac:dyDescent="0.45">
      <c r="A9" s="180" t="s">
        <v>64</v>
      </c>
      <c r="B9" s="181" t="s">
        <v>398</v>
      </c>
      <c r="C9" s="181"/>
      <c r="D9" s="181" t="s">
        <v>165</v>
      </c>
      <c r="E9" s="181" t="s">
        <v>140</v>
      </c>
      <c r="F9" s="181" t="s">
        <v>413</v>
      </c>
      <c r="G9" s="183" t="s">
        <v>244</v>
      </c>
      <c r="H9" s="184"/>
      <c r="I9" s="185" t="s">
        <v>268</v>
      </c>
      <c r="J9" s="186" t="s">
        <v>331</v>
      </c>
      <c r="K9" s="185"/>
      <c r="L9" s="186"/>
      <c r="M9" s="185" t="s">
        <v>268</v>
      </c>
      <c r="N9" s="186" t="s">
        <v>420</v>
      </c>
      <c r="O9" s="185" t="s">
        <v>270</v>
      </c>
      <c r="P9" s="187" t="s">
        <v>289</v>
      </c>
      <c r="Q9" s="188"/>
      <c r="R9" s="189">
        <f t="shared" si="0"/>
        <v>1</v>
      </c>
      <c r="S9" s="190">
        <f t="shared" si="1"/>
        <v>0</v>
      </c>
      <c r="T9" s="190">
        <f t="shared" si="2"/>
        <v>1</v>
      </c>
      <c r="U9" s="191">
        <f t="shared" si="3"/>
        <v>-1</v>
      </c>
      <c r="V9" s="198">
        <f t="shared" si="4"/>
        <v>1</v>
      </c>
      <c r="W9" s="193">
        <f t="shared" si="5"/>
        <v>1</v>
      </c>
      <c r="X9" s="194" t="s">
        <v>434</v>
      </c>
      <c r="Y9" s="195" t="s">
        <v>443</v>
      </c>
      <c r="Z9" s="195"/>
      <c r="AA9" s="267"/>
      <c r="AB9" s="267"/>
    </row>
    <row r="10" spans="1:28" ht="184.5" customHeight="1" x14ac:dyDescent="0.45">
      <c r="A10" s="180" t="s">
        <v>68</v>
      </c>
      <c r="B10" s="181" t="s">
        <v>398</v>
      </c>
      <c r="C10" s="270" t="s">
        <v>499</v>
      </c>
      <c r="D10" s="181" t="s">
        <v>70</v>
      </c>
      <c r="E10" s="182" t="s">
        <v>399</v>
      </c>
      <c r="F10" s="181" t="s">
        <v>413</v>
      </c>
      <c r="G10" s="183" t="s">
        <v>242</v>
      </c>
      <c r="H10" s="184"/>
      <c r="I10" s="185" t="s">
        <v>352</v>
      </c>
      <c r="J10" s="186" t="s">
        <v>333</v>
      </c>
      <c r="K10" s="185"/>
      <c r="L10" s="186"/>
      <c r="M10" s="185" t="s">
        <v>268</v>
      </c>
      <c r="N10" s="186" t="s">
        <v>421</v>
      </c>
      <c r="O10" s="185" t="s">
        <v>266</v>
      </c>
      <c r="P10" s="187" t="s">
        <v>261</v>
      </c>
      <c r="Q10" s="188"/>
      <c r="R10" s="189">
        <f t="shared" si="0"/>
        <v>0</v>
      </c>
      <c r="S10" s="190">
        <f t="shared" si="1"/>
        <v>0</v>
      </c>
      <c r="T10" s="190">
        <f t="shared" si="2"/>
        <v>1</v>
      </c>
      <c r="U10" s="191">
        <f t="shared" si="3"/>
        <v>2</v>
      </c>
      <c r="V10" s="192">
        <f t="shared" ref="V10" si="7">SUM(R10:U10)</f>
        <v>3</v>
      </c>
      <c r="W10" s="193">
        <f t="shared" si="5"/>
        <v>0</v>
      </c>
      <c r="X10" s="194" t="s">
        <v>434</v>
      </c>
      <c r="Y10" s="271" t="s">
        <v>436</v>
      </c>
      <c r="Z10" s="195" t="s">
        <v>477</v>
      </c>
      <c r="AA10" s="195" t="s">
        <v>507</v>
      </c>
      <c r="AB10" s="269" t="s">
        <v>517</v>
      </c>
    </row>
    <row r="11" spans="1:28" ht="128.25" x14ac:dyDescent="0.45">
      <c r="A11" s="180" t="s">
        <v>71</v>
      </c>
      <c r="B11" s="181" t="s">
        <v>398</v>
      </c>
      <c r="C11" s="181"/>
      <c r="D11" s="181" t="s">
        <v>177</v>
      </c>
      <c r="E11" s="182" t="s">
        <v>400</v>
      </c>
      <c r="F11" s="181" t="s">
        <v>413</v>
      </c>
      <c r="G11" s="183" t="s">
        <v>244</v>
      </c>
      <c r="H11" s="184"/>
      <c r="I11" s="185" t="s">
        <v>270</v>
      </c>
      <c r="J11" s="186" t="s">
        <v>334</v>
      </c>
      <c r="K11" s="185"/>
      <c r="L11" s="186"/>
      <c r="M11" s="185" t="s">
        <v>266</v>
      </c>
      <c r="N11" s="186" t="s">
        <v>422</v>
      </c>
      <c r="O11" s="185" t="s">
        <v>266</v>
      </c>
      <c r="P11" s="187" t="s">
        <v>291</v>
      </c>
      <c r="Q11" s="188"/>
      <c r="R11" s="189">
        <f t="shared" si="0"/>
        <v>-1</v>
      </c>
      <c r="S11" s="190">
        <f t="shared" si="1"/>
        <v>0</v>
      </c>
      <c r="T11" s="190">
        <f t="shared" si="2"/>
        <v>2</v>
      </c>
      <c r="U11" s="191">
        <f t="shared" si="3"/>
        <v>2</v>
      </c>
      <c r="V11" s="192">
        <f t="shared" si="4"/>
        <v>3</v>
      </c>
      <c r="W11" s="193">
        <f t="shared" si="5"/>
        <v>2</v>
      </c>
      <c r="X11" s="194" t="s">
        <v>434</v>
      </c>
      <c r="Y11" s="195" t="s">
        <v>444</v>
      </c>
      <c r="Z11" s="199" t="s">
        <v>478</v>
      </c>
      <c r="AA11" s="267"/>
      <c r="AB11" s="267"/>
    </row>
    <row r="12" spans="1:28" ht="99.75" x14ac:dyDescent="0.45">
      <c r="A12" s="203" t="s">
        <v>11</v>
      </c>
      <c r="B12" s="204" t="s">
        <v>398</v>
      </c>
      <c r="C12" s="204"/>
      <c r="D12" s="204" t="s">
        <v>205</v>
      </c>
      <c r="E12" s="204" t="s">
        <v>12</v>
      </c>
      <c r="F12" s="204" t="s">
        <v>394</v>
      </c>
      <c r="G12" s="183" t="s">
        <v>243</v>
      </c>
      <c r="H12" s="184"/>
      <c r="I12" s="185" t="s">
        <v>352</v>
      </c>
      <c r="J12" s="186" t="s">
        <v>336</v>
      </c>
      <c r="K12" s="185"/>
      <c r="L12" s="205"/>
      <c r="M12" s="185" t="s">
        <v>266</v>
      </c>
      <c r="N12" s="186" t="s">
        <v>423</v>
      </c>
      <c r="O12" s="185" t="s">
        <v>266</v>
      </c>
      <c r="P12" s="186" t="s">
        <v>293</v>
      </c>
      <c r="Q12" s="188"/>
      <c r="R12" s="189">
        <f t="shared" si="0"/>
        <v>0</v>
      </c>
      <c r="S12" s="190">
        <f t="shared" si="1"/>
        <v>0</v>
      </c>
      <c r="T12" s="190">
        <f t="shared" si="2"/>
        <v>2</v>
      </c>
      <c r="U12" s="191">
        <f t="shared" si="3"/>
        <v>2</v>
      </c>
      <c r="V12" s="198">
        <f t="shared" si="4"/>
        <v>4</v>
      </c>
      <c r="W12" s="193">
        <f t="shared" si="5"/>
        <v>0</v>
      </c>
      <c r="X12" s="194" t="s">
        <v>434</v>
      </c>
      <c r="Y12" s="199" t="s">
        <v>445</v>
      </c>
      <c r="Z12" s="199"/>
      <c r="AA12" s="267"/>
      <c r="AB12" s="267"/>
    </row>
    <row r="13" spans="1:28" ht="99.75" x14ac:dyDescent="0.45">
      <c r="A13" s="203" t="s">
        <v>74</v>
      </c>
      <c r="B13" s="204" t="s">
        <v>398</v>
      </c>
      <c r="C13" s="204"/>
      <c r="D13" s="204" t="s">
        <v>192</v>
      </c>
      <c r="E13" s="247" t="s">
        <v>415</v>
      </c>
      <c r="F13" s="204" t="s">
        <v>413</v>
      </c>
      <c r="G13" s="183" t="s">
        <v>242</v>
      </c>
      <c r="H13" s="184"/>
      <c r="I13" s="185" t="s">
        <v>352</v>
      </c>
      <c r="J13" s="186" t="s">
        <v>339</v>
      </c>
      <c r="K13" s="185"/>
      <c r="L13" s="200"/>
      <c r="M13" s="185" t="s">
        <v>266</v>
      </c>
      <c r="N13" s="186" t="s">
        <v>425</v>
      </c>
      <c r="O13" s="185" t="s">
        <v>268</v>
      </c>
      <c r="P13" s="186" t="s">
        <v>299</v>
      </c>
      <c r="Q13" s="188"/>
      <c r="R13" s="189">
        <f t="shared" si="0"/>
        <v>0</v>
      </c>
      <c r="S13" s="190">
        <f t="shared" si="1"/>
        <v>0</v>
      </c>
      <c r="T13" s="190">
        <f t="shared" si="2"/>
        <v>2</v>
      </c>
      <c r="U13" s="191">
        <f t="shared" si="3"/>
        <v>1</v>
      </c>
      <c r="V13" s="192">
        <f t="shared" si="4"/>
        <v>3</v>
      </c>
      <c r="W13" s="193">
        <f t="shared" si="5"/>
        <v>0</v>
      </c>
      <c r="X13" s="194" t="s">
        <v>434</v>
      </c>
      <c r="Y13" s="248" t="s">
        <v>447</v>
      </c>
      <c r="Z13" s="248" t="s">
        <v>447</v>
      </c>
      <c r="AA13" s="266" t="s">
        <v>509</v>
      </c>
      <c r="AB13" s="266"/>
    </row>
    <row r="14" spans="1:28" ht="124.9" customHeight="1" x14ac:dyDescent="0.45">
      <c r="A14" s="203" t="s">
        <v>86</v>
      </c>
      <c r="B14" s="204" t="s">
        <v>398</v>
      </c>
      <c r="C14" s="204" t="s">
        <v>500</v>
      </c>
      <c r="D14" s="204" t="s">
        <v>213</v>
      </c>
      <c r="E14" s="204" t="s">
        <v>87</v>
      </c>
      <c r="F14" s="204" t="s">
        <v>394</v>
      </c>
      <c r="G14" s="183" t="s">
        <v>243</v>
      </c>
      <c r="H14" s="184"/>
      <c r="I14" s="185" t="s">
        <v>268</v>
      </c>
      <c r="J14" s="186" t="s">
        <v>346</v>
      </c>
      <c r="K14" s="185"/>
      <c r="L14" s="200"/>
      <c r="M14" s="185" t="s">
        <v>266</v>
      </c>
      <c r="N14" s="186" t="s">
        <v>261</v>
      </c>
      <c r="O14" s="185" t="s">
        <v>266</v>
      </c>
      <c r="P14" s="186" t="s">
        <v>261</v>
      </c>
      <c r="Q14" s="188"/>
      <c r="R14" s="189">
        <f t="shared" si="0"/>
        <v>1</v>
      </c>
      <c r="S14" s="190">
        <f t="shared" si="1"/>
        <v>0</v>
      </c>
      <c r="T14" s="190">
        <f t="shared" si="2"/>
        <v>2</v>
      </c>
      <c r="U14" s="191">
        <f t="shared" si="3"/>
        <v>2</v>
      </c>
      <c r="V14" s="192">
        <f t="shared" ref="V14" si="8">SUM(R14:U14)</f>
        <v>5</v>
      </c>
      <c r="W14" s="193">
        <f t="shared" si="5"/>
        <v>2</v>
      </c>
      <c r="X14" s="194" t="s">
        <v>434</v>
      </c>
      <c r="Y14" s="248" t="s">
        <v>448</v>
      </c>
      <c r="Z14" s="248" t="s">
        <v>479</v>
      </c>
      <c r="AA14" s="266" t="s">
        <v>510</v>
      </c>
      <c r="AB14" s="266"/>
    </row>
    <row r="15" spans="1:28" ht="85.5" x14ac:dyDescent="0.45">
      <c r="A15" s="203" t="s">
        <v>4</v>
      </c>
      <c r="B15" s="204" t="s">
        <v>395</v>
      </c>
      <c r="C15" s="204"/>
      <c r="D15" s="204" t="s">
        <v>2</v>
      </c>
      <c r="E15" s="204" t="s">
        <v>189</v>
      </c>
      <c r="F15" s="204" t="s">
        <v>413</v>
      </c>
      <c r="G15" s="209" t="s">
        <v>242</v>
      </c>
      <c r="H15" s="210"/>
      <c r="I15" s="185" t="s">
        <v>352</v>
      </c>
      <c r="J15" s="186" t="s">
        <v>348</v>
      </c>
      <c r="K15" s="185" t="s">
        <v>266</v>
      </c>
      <c r="L15" s="211" t="s">
        <v>267</v>
      </c>
      <c r="M15" s="185" t="s">
        <v>266</v>
      </c>
      <c r="N15" s="186" t="s">
        <v>426</v>
      </c>
      <c r="O15" s="185" t="s">
        <v>268</v>
      </c>
      <c r="P15" s="186" t="s">
        <v>260</v>
      </c>
      <c r="Q15" s="188"/>
      <c r="R15" s="189">
        <f t="shared" si="0"/>
        <v>0</v>
      </c>
      <c r="S15" s="190">
        <f t="shared" si="1"/>
        <v>2</v>
      </c>
      <c r="T15" s="190">
        <f t="shared" si="2"/>
        <v>2</v>
      </c>
      <c r="U15" s="191">
        <f t="shared" si="3"/>
        <v>1</v>
      </c>
      <c r="V15" s="192">
        <f t="shared" si="4"/>
        <v>5</v>
      </c>
      <c r="W15" s="193">
        <f t="shared" si="5"/>
        <v>2</v>
      </c>
      <c r="X15" s="194" t="s">
        <v>434</v>
      </c>
      <c r="Y15" s="199" t="s">
        <v>449</v>
      </c>
      <c r="Z15" s="199"/>
      <c r="AA15" s="267"/>
      <c r="AB15" s="267"/>
    </row>
    <row r="16" spans="1:28" ht="85.9" thickBot="1" x14ac:dyDescent="0.5">
      <c r="A16" s="212" t="s">
        <v>5</v>
      </c>
      <c r="B16" s="213" t="s">
        <v>395</v>
      </c>
      <c r="C16" s="213"/>
      <c r="D16" s="213" t="s">
        <v>159</v>
      </c>
      <c r="E16" s="213" t="s">
        <v>191</v>
      </c>
      <c r="F16" s="213" t="s">
        <v>413</v>
      </c>
      <c r="G16" s="214" t="s">
        <v>242</v>
      </c>
      <c r="H16" s="215"/>
      <c r="I16" s="196" t="s">
        <v>352</v>
      </c>
      <c r="J16" s="197" t="s">
        <v>306</v>
      </c>
      <c r="K16" s="196" t="s">
        <v>266</v>
      </c>
      <c r="L16" s="216" t="s">
        <v>267</v>
      </c>
      <c r="M16" s="185" t="s">
        <v>266</v>
      </c>
      <c r="N16" s="186" t="s">
        <v>427</v>
      </c>
      <c r="O16" s="196" t="s">
        <v>268</v>
      </c>
      <c r="P16" s="197" t="s">
        <v>262</v>
      </c>
      <c r="Q16" s="188"/>
      <c r="R16" s="189">
        <f t="shared" si="0"/>
        <v>0</v>
      </c>
      <c r="S16" s="190">
        <f t="shared" si="1"/>
        <v>2</v>
      </c>
      <c r="T16" s="190">
        <f t="shared" si="2"/>
        <v>2</v>
      </c>
      <c r="U16" s="191">
        <f t="shared" si="3"/>
        <v>1</v>
      </c>
      <c r="V16" s="192">
        <f t="shared" si="4"/>
        <v>5</v>
      </c>
      <c r="W16" s="193">
        <f t="shared" si="5"/>
        <v>2</v>
      </c>
      <c r="X16" s="194" t="s">
        <v>434</v>
      </c>
      <c r="Y16" s="199" t="s">
        <v>450</v>
      </c>
      <c r="Z16" s="199"/>
      <c r="AA16" s="267"/>
      <c r="AB16" s="267"/>
    </row>
    <row r="17" spans="1:28" ht="173.65" customHeight="1" x14ac:dyDescent="0.45">
      <c r="A17" s="217" t="s">
        <v>9</v>
      </c>
      <c r="B17" s="218" t="s">
        <v>395</v>
      </c>
      <c r="C17" s="218"/>
      <c r="D17" s="218" t="s">
        <v>192</v>
      </c>
      <c r="E17" s="218" t="s">
        <v>193</v>
      </c>
      <c r="F17" s="218" t="s">
        <v>413</v>
      </c>
      <c r="G17" s="219" t="s">
        <v>242</v>
      </c>
      <c r="H17" s="220"/>
      <c r="I17" s="221" t="s">
        <v>430</v>
      </c>
      <c r="J17" s="222" t="s">
        <v>309</v>
      </c>
      <c r="K17" s="221" t="s">
        <v>268</v>
      </c>
      <c r="L17" s="223" t="s">
        <v>360</v>
      </c>
      <c r="M17" s="185" t="s">
        <v>266</v>
      </c>
      <c r="N17" s="186" t="s">
        <v>354</v>
      </c>
      <c r="O17" s="221" t="s">
        <v>268</v>
      </c>
      <c r="P17" s="222" t="s">
        <v>264</v>
      </c>
      <c r="Q17" s="188"/>
      <c r="R17" s="189">
        <f t="shared" si="0"/>
        <v>0</v>
      </c>
      <c r="S17" s="190">
        <f t="shared" si="1"/>
        <v>1</v>
      </c>
      <c r="T17" s="190">
        <f t="shared" si="2"/>
        <v>2</v>
      </c>
      <c r="U17" s="191">
        <f t="shared" si="3"/>
        <v>1</v>
      </c>
      <c r="V17" s="192">
        <f t="shared" si="4"/>
        <v>4</v>
      </c>
      <c r="W17" s="193">
        <f t="shared" si="5"/>
        <v>1</v>
      </c>
      <c r="X17" s="194" t="s">
        <v>434</v>
      </c>
      <c r="Y17" s="199" t="s">
        <v>451</v>
      </c>
      <c r="Z17" s="199"/>
      <c r="AA17" s="267"/>
      <c r="AB17" s="267"/>
    </row>
    <row r="18" spans="1:28" ht="128.25" customHeight="1" thickBot="1" x14ac:dyDescent="0.5">
      <c r="A18" s="224" t="s">
        <v>17</v>
      </c>
      <c r="B18" s="225" t="s">
        <v>395</v>
      </c>
      <c r="C18" s="225"/>
      <c r="D18" s="225" t="s">
        <v>195</v>
      </c>
      <c r="E18" s="226" t="s">
        <v>402</v>
      </c>
      <c r="F18" s="225" t="s">
        <v>413</v>
      </c>
      <c r="G18" s="214" t="s">
        <v>244</v>
      </c>
      <c r="H18" s="215"/>
      <c r="I18" s="196" t="s">
        <v>352</v>
      </c>
      <c r="J18" s="197" t="s">
        <v>311</v>
      </c>
      <c r="K18" s="196" t="s">
        <v>266</v>
      </c>
      <c r="L18" s="197" t="s">
        <v>361</v>
      </c>
      <c r="M18" s="185" t="s">
        <v>266</v>
      </c>
      <c r="N18" s="186" t="s">
        <v>354</v>
      </c>
      <c r="O18" s="196" t="s">
        <v>266</v>
      </c>
      <c r="P18" s="227" t="s">
        <v>272</v>
      </c>
      <c r="Q18" s="188"/>
      <c r="R18" s="189">
        <f t="shared" si="0"/>
        <v>0</v>
      </c>
      <c r="S18" s="190">
        <f t="shared" si="1"/>
        <v>2</v>
      </c>
      <c r="T18" s="190">
        <f t="shared" si="2"/>
        <v>2</v>
      </c>
      <c r="U18" s="191">
        <f t="shared" si="3"/>
        <v>2</v>
      </c>
      <c r="V18" s="192">
        <f t="shared" si="4"/>
        <v>6</v>
      </c>
      <c r="W18" s="193">
        <f t="shared" si="5"/>
        <v>2</v>
      </c>
      <c r="X18" s="194" t="s">
        <v>434</v>
      </c>
      <c r="Y18" s="199" t="s">
        <v>452</v>
      </c>
      <c r="Z18" s="199"/>
      <c r="AA18" s="267"/>
      <c r="AB18" s="267"/>
    </row>
    <row r="19" spans="1:28" ht="100.15" thickBot="1" x14ac:dyDescent="0.5">
      <c r="A19" s="228" t="s">
        <v>18</v>
      </c>
      <c r="B19" s="229" t="s">
        <v>395</v>
      </c>
      <c r="C19" s="229"/>
      <c r="D19" s="229" t="s">
        <v>192</v>
      </c>
      <c r="E19" s="230" t="s">
        <v>405</v>
      </c>
      <c r="F19" s="229" t="s">
        <v>413</v>
      </c>
      <c r="G19" s="183" t="s">
        <v>244</v>
      </c>
      <c r="H19" s="184"/>
      <c r="I19" s="185" t="s">
        <v>270</v>
      </c>
      <c r="J19" s="186" t="s">
        <v>313</v>
      </c>
      <c r="K19" s="185" t="s">
        <v>268</v>
      </c>
      <c r="L19" s="186" t="s">
        <v>362</v>
      </c>
      <c r="M19" s="196" t="s">
        <v>266</v>
      </c>
      <c r="N19" s="197" t="s">
        <v>354</v>
      </c>
      <c r="O19" s="185" t="s">
        <v>268</v>
      </c>
      <c r="P19" s="187" t="s">
        <v>274</v>
      </c>
      <c r="Q19" s="188"/>
      <c r="R19" s="189">
        <f t="shared" si="0"/>
        <v>-1</v>
      </c>
      <c r="S19" s="190">
        <f t="shared" si="1"/>
        <v>1</v>
      </c>
      <c r="T19" s="190">
        <f t="shared" si="2"/>
        <v>2</v>
      </c>
      <c r="U19" s="191">
        <f t="shared" si="3"/>
        <v>1</v>
      </c>
      <c r="V19" s="192">
        <f t="shared" si="4"/>
        <v>3</v>
      </c>
      <c r="W19" s="193">
        <f t="shared" si="5"/>
        <v>1</v>
      </c>
      <c r="X19" s="194" t="s">
        <v>434</v>
      </c>
      <c r="Y19" s="199" t="s">
        <v>453</v>
      </c>
      <c r="Z19" s="199"/>
      <c r="AA19" s="267"/>
      <c r="AB19" s="267"/>
    </row>
    <row r="20" spans="1:28" ht="128.65" thickBot="1" x14ac:dyDescent="0.5">
      <c r="A20" s="231" t="s">
        <v>48</v>
      </c>
      <c r="B20" s="232" t="s">
        <v>395</v>
      </c>
      <c r="C20" s="232"/>
      <c r="D20" s="232" t="s">
        <v>192</v>
      </c>
      <c r="E20" s="233" t="s">
        <v>403</v>
      </c>
      <c r="F20" s="232" t="s">
        <v>413</v>
      </c>
      <c r="G20" s="214" t="s">
        <v>244</v>
      </c>
      <c r="H20" s="215"/>
      <c r="I20" s="196" t="s">
        <v>270</v>
      </c>
      <c r="J20" s="197" t="s">
        <v>312</v>
      </c>
      <c r="K20" s="196" t="s">
        <v>268</v>
      </c>
      <c r="L20" s="197" t="s">
        <v>362</v>
      </c>
      <c r="M20" s="221" t="s">
        <v>266</v>
      </c>
      <c r="N20" s="222" t="s">
        <v>354</v>
      </c>
      <c r="O20" s="196" t="s">
        <v>268</v>
      </c>
      <c r="P20" s="227" t="s">
        <v>273</v>
      </c>
      <c r="Q20" s="188"/>
      <c r="R20" s="189">
        <f t="shared" si="0"/>
        <v>-1</v>
      </c>
      <c r="S20" s="190">
        <f t="shared" si="1"/>
        <v>1</v>
      </c>
      <c r="T20" s="190">
        <f t="shared" si="2"/>
        <v>2</v>
      </c>
      <c r="U20" s="191">
        <f t="shared" si="3"/>
        <v>1</v>
      </c>
      <c r="V20" s="192">
        <f t="shared" si="4"/>
        <v>3</v>
      </c>
      <c r="W20" s="193">
        <f t="shared" si="5"/>
        <v>1</v>
      </c>
      <c r="X20" s="194" t="s">
        <v>434</v>
      </c>
      <c r="Y20" s="234" t="s">
        <v>454</v>
      </c>
      <c r="Z20" s="234"/>
      <c r="AA20" s="267"/>
      <c r="AB20" s="267"/>
    </row>
    <row r="21" spans="1:28" ht="100.9" customHeight="1" thickBot="1" x14ac:dyDescent="0.5">
      <c r="A21" s="217" t="s">
        <v>84</v>
      </c>
      <c r="B21" s="218" t="s">
        <v>240</v>
      </c>
      <c r="C21" s="218"/>
      <c r="D21" s="218"/>
      <c r="E21" s="235" t="s">
        <v>406</v>
      </c>
      <c r="F21" s="218" t="s">
        <v>413</v>
      </c>
      <c r="G21" s="219" t="s">
        <v>242</v>
      </c>
      <c r="H21" s="220"/>
      <c r="I21" s="221" t="s">
        <v>352</v>
      </c>
      <c r="J21" s="222" t="s">
        <v>343</v>
      </c>
      <c r="K21" s="221"/>
      <c r="L21" s="236"/>
      <c r="M21" s="196"/>
      <c r="N21" s="197" t="s">
        <v>428</v>
      </c>
      <c r="O21" s="221"/>
      <c r="P21" s="222" t="s">
        <v>302</v>
      </c>
      <c r="Q21" s="188"/>
      <c r="R21" s="189">
        <f t="shared" si="0"/>
        <v>0</v>
      </c>
      <c r="S21" s="190">
        <f t="shared" si="1"/>
        <v>0</v>
      </c>
      <c r="T21" s="190">
        <f t="shared" si="2"/>
        <v>0</v>
      </c>
      <c r="U21" s="191">
        <f t="shared" si="3"/>
        <v>0</v>
      </c>
      <c r="V21" s="237">
        <f t="shared" si="4"/>
        <v>0</v>
      </c>
      <c r="W21" s="193">
        <f t="shared" si="5"/>
        <v>0</v>
      </c>
      <c r="X21" s="194" t="s">
        <v>435</v>
      </c>
      <c r="Y21" s="199" t="s">
        <v>455</v>
      </c>
      <c r="Z21" s="199"/>
      <c r="AA21" s="267"/>
      <c r="AB21" s="267"/>
    </row>
    <row r="22" spans="1:28" ht="73.5" customHeight="1" thickBot="1" x14ac:dyDescent="0.5">
      <c r="A22" s="238" t="s">
        <v>93</v>
      </c>
      <c r="B22" s="239" t="s">
        <v>240</v>
      </c>
      <c r="C22" s="239"/>
      <c r="D22" s="226"/>
      <c r="E22" s="226" t="s">
        <v>411</v>
      </c>
      <c r="F22" s="239" t="s">
        <v>413</v>
      </c>
      <c r="G22" s="240"/>
      <c r="H22" s="241"/>
      <c r="I22" s="196"/>
      <c r="J22" s="242"/>
      <c r="K22" s="196"/>
      <c r="L22" s="242"/>
      <c r="M22" s="196"/>
      <c r="N22" s="242"/>
      <c r="O22" s="196"/>
      <c r="P22" s="242"/>
      <c r="Q22" s="188"/>
      <c r="R22" s="189">
        <f t="shared" si="0"/>
        <v>0</v>
      </c>
      <c r="S22" s="190">
        <f t="shared" si="1"/>
        <v>0</v>
      </c>
      <c r="T22" s="190">
        <f t="shared" si="2"/>
        <v>0</v>
      </c>
      <c r="U22" s="191">
        <f t="shared" si="3"/>
        <v>0</v>
      </c>
      <c r="V22" s="237">
        <f t="shared" si="4"/>
        <v>0</v>
      </c>
      <c r="W22" s="193">
        <f t="shared" si="5"/>
        <v>0</v>
      </c>
      <c r="X22" s="194" t="s">
        <v>435</v>
      </c>
      <c r="Y22" s="199" t="s">
        <v>455</v>
      </c>
      <c r="Z22" s="199"/>
      <c r="AA22" s="267"/>
      <c r="AB22" s="267"/>
    </row>
    <row r="23" spans="1:28" ht="62.25" customHeight="1" x14ac:dyDescent="0.45">
      <c r="A23" s="259" t="s">
        <v>467</v>
      </c>
      <c r="B23" s="260" t="s">
        <v>468</v>
      </c>
      <c r="C23" s="260" t="s">
        <v>500</v>
      </c>
      <c r="D23" s="260" t="s">
        <v>469</v>
      </c>
      <c r="E23" s="260"/>
      <c r="F23" s="260"/>
      <c r="G23" s="261"/>
      <c r="H23" s="261"/>
      <c r="I23" s="262"/>
      <c r="J23" s="261"/>
      <c r="K23" s="261"/>
      <c r="L23" s="261"/>
      <c r="M23" s="261"/>
      <c r="N23" s="261"/>
      <c r="O23" s="261"/>
      <c r="P23" s="261"/>
      <c r="Q23" s="261"/>
      <c r="R23" s="261"/>
      <c r="S23" s="261"/>
      <c r="T23" s="261"/>
      <c r="U23" s="261"/>
      <c r="V23" s="261"/>
      <c r="W23" s="261"/>
      <c r="X23" s="261"/>
      <c r="Y23" s="263"/>
      <c r="Z23" s="263" t="s">
        <v>483</v>
      </c>
      <c r="AA23" s="264" t="s">
        <v>515</v>
      </c>
      <c r="AB23" s="264"/>
    </row>
    <row r="24" spans="1:28" ht="162" customHeight="1" x14ac:dyDescent="0.45">
      <c r="A24" s="259" t="s">
        <v>459</v>
      </c>
      <c r="B24" s="260" t="s">
        <v>395</v>
      </c>
      <c r="C24" s="273" t="s">
        <v>502</v>
      </c>
      <c r="D24" s="260" t="s">
        <v>464</v>
      </c>
      <c r="E24" s="260" t="s">
        <v>465</v>
      </c>
      <c r="F24" s="260" t="s">
        <v>413</v>
      </c>
      <c r="G24" s="261"/>
      <c r="H24" s="261"/>
      <c r="I24" s="262"/>
      <c r="J24" s="261"/>
      <c r="K24" s="261"/>
      <c r="L24" s="261"/>
      <c r="M24" s="261"/>
      <c r="N24" s="261"/>
      <c r="O24" s="261"/>
      <c r="P24" s="261"/>
      <c r="Q24" s="261"/>
      <c r="R24" s="261"/>
      <c r="S24" s="261"/>
      <c r="T24" s="261"/>
      <c r="U24" s="261"/>
      <c r="V24" s="261"/>
      <c r="W24" s="261"/>
      <c r="X24" s="261"/>
      <c r="Y24" s="263" t="s">
        <v>460</v>
      </c>
      <c r="Z24" s="263" t="s">
        <v>477</v>
      </c>
      <c r="AA24" s="263" t="s">
        <v>513</v>
      </c>
      <c r="AB24" s="272" t="s">
        <v>520</v>
      </c>
    </row>
    <row r="25" spans="1:28" ht="84" customHeight="1" x14ac:dyDescent="0.45">
      <c r="A25" s="259" t="s">
        <v>461</v>
      </c>
      <c r="B25" s="260" t="s">
        <v>240</v>
      </c>
      <c r="C25" s="273" t="s">
        <v>503</v>
      </c>
      <c r="D25" s="260" t="s">
        <v>470</v>
      </c>
      <c r="E25" s="260" t="s">
        <v>466</v>
      </c>
      <c r="F25" s="260" t="s">
        <v>413</v>
      </c>
      <c r="G25" s="261"/>
      <c r="H25" s="261"/>
      <c r="I25" s="262"/>
      <c r="J25" s="261"/>
      <c r="K25" s="261"/>
      <c r="L25" s="261"/>
      <c r="M25" s="261"/>
      <c r="N25" s="261"/>
      <c r="O25" s="261"/>
      <c r="P25" s="261"/>
      <c r="Q25" s="261"/>
      <c r="R25" s="261"/>
      <c r="S25" s="261"/>
      <c r="T25" s="261"/>
      <c r="U25" s="261"/>
      <c r="V25" s="261"/>
      <c r="W25" s="261"/>
      <c r="X25" s="261"/>
      <c r="Y25" s="263" t="s">
        <v>462</v>
      </c>
      <c r="Z25" s="263" t="s">
        <v>482</v>
      </c>
      <c r="AA25" s="263" t="s">
        <v>514</v>
      </c>
      <c r="AB25" s="274" t="s">
        <v>522</v>
      </c>
    </row>
    <row r="26" spans="1:28" ht="14.65" thickBot="1" x14ac:dyDescent="0.5">
      <c r="A26" s="57"/>
      <c r="B26" s="58"/>
      <c r="C26" s="58"/>
      <c r="D26" s="58"/>
      <c r="E26" s="59"/>
      <c r="F26" s="58"/>
      <c r="G26" s="123"/>
      <c r="H26" s="148"/>
      <c r="I26" s="63"/>
      <c r="J26" s="64"/>
      <c r="K26" s="63"/>
      <c r="L26" s="64"/>
      <c r="M26" s="63"/>
      <c r="N26" s="64"/>
      <c r="O26" s="63"/>
      <c r="P26" s="64"/>
    </row>
    <row r="27" spans="1:28" ht="21" customHeight="1" thickTop="1" x14ac:dyDescent="0.45"/>
    <row r="28" spans="1:28" ht="21" customHeight="1" x14ac:dyDescent="0.45">
      <c r="A28" s="178" t="s">
        <v>463</v>
      </c>
    </row>
    <row r="29" spans="1:28" s="1" customFormat="1" ht="21" customHeight="1" x14ac:dyDescent="0.45">
      <c r="G29"/>
      <c r="H29"/>
      <c r="I29" s="11"/>
      <c r="J29"/>
      <c r="K29"/>
      <c r="L29"/>
      <c r="M29"/>
      <c r="N29"/>
      <c r="O29"/>
      <c r="P29"/>
    </row>
    <row r="30" spans="1:28" s="1" customFormat="1" ht="21" customHeight="1" x14ac:dyDescent="0.45">
      <c r="G30"/>
      <c r="H30"/>
      <c r="I30" s="11"/>
      <c r="J30"/>
      <c r="K30"/>
      <c r="L30"/>
      <c r="M30"/>
      <c r="N30"/>
      <c r="O30"/>
      <c r="P30"/>
    </row>
    <row r="31" spans="1:28" s="1" customFormat="1" ht="21" customHeight="1" x14ac:dyDescent="0.45">
      <c r="G31"/>
      <c r="H31"/>
      <c r="I31" s="11"/>
      <c r="J31"/>
      <c r="K31"/>
      <c r="L31"/>
      <c r="M31"/>
      <c r="N31"/>
      <c r="O31"/>
      <c r="P31"/>
    </row>
    <row r="32" spans="1:28" s="1" customFormat="1" ht="21" customHeight="1" x14ac:dyDescent="0.45">
      <c r="G32"/>
      <c r="H32"/>
      <c r="I32" s="11"/>
      <c r="J32"/>
      <c r="K32"/>
      <c r="L32"/>
      <c r="M32"/>
      <c r="N32"/>
      <c r="O32"/>
      <c r="P32"/>
    </row>
  </sheetData>
  <autoFilter ref="A3:J26" xr:uid="{00000000-0009-0000-0000-000000000000}"/>
  <mergeCells count="4">
    <mergeCell ref="I1:J2"/>
    <mergeCell ref="K1:L2"/>
    <mergeCell ref="M1:N2"/>
    <mergeCell ref="O1:P2"/>
  </mergeCells>
  <conditionalFormatting sqref="G4:H5 G15:H21 G7:H9 G11:H13">
    <cfRule type="cellIs" dxfId="79" priority="69" operator="equal">
      <formula>"G"</formula>
    </cfRule>
    <cfRule type="cellIs" dxfId="78" priority="70" operator="equal">
      <formula>"R"</formula>
    </cfRule>
    <cfRule type="cellIs" dxfId="77" priority="71" operator="equal">
      <formula>"A"</formula>
    </cfRule>
    <cfRule type="cellIs" dxfId="76" priority="72" operator="equal">
      <formula>"B"</formula>
    </cfRule>
  </conditionalFormatting>
  <conditionalFormatting sqref="O4:O5 I4:I5 K4:K5 M4:M5 M15:M20 K15:K20 I15:I20 O15:O20 M7:M9 K7:K9 I7:I9 O7:O9 O11:O13 I11:I13 K11:K13 M11:M13">
    <cfRule type="cellIs" dxfId="75" priority="65" operator="equal">
      <formula>"AG"</formula>
    </cfRule>
    <cfRule type="cellIs" dxfId="74" priority="66" operator="equal">
      <formula>"NA"</formula>
    </cfRule>
    <cfRule type="cellIs" dxfId="73" priority="67" operator="equal">
      <formula>"AP"</formula>
    </cfRule>
    <cfRule type="cellIs" dxfId="72" priority="68" operator="equal">
      <formula>"NC"</formula>
    </cfRule>
  </conditionalFormatting>
  <conditionalFormatting sqref="O21:O22">
    <cfRule type="cellIs" dxfId="71" priority="61" operator="equal">
      <formula>"AG"</formula>
    </cfRule>
    <cfRule type="cellIs" dxfId="70" priority="62" operator="equal">
      <formula>"NA"</formula>
    </cfRule>
    <cfRule type="cellIs" dxfId="69" priority="63" operator="equal">
      <formula>"AP"</formula>
    </cfRule>
    <cfRule type="cellIs" dxfId="68" priority="64" operator="equal">
      <formula>"NC"</formula>
    </cfRule>
  </conditionalFormatting>
  <conditionalFormatting sqref="I21:I22">
    <cfRule type="cellIs" dxfId="67" priority="57" operator="equal">
      <formula>"AG"</formula>
    </cfRule>
    <cfRule type="cellIs" dxfId="66" priority="58" operator="equal">
      <formula>"NA"</formula>
    </cfRule>
    <cfRule type="cellIs" dxfId="65" priority="59" operator="equal">
      <formula>"AP"</formula>
    </cfRule>
    <cfRule type="cellIs" dxfId="64" priority="60" operator="equal">
      <formula>"NC"</formula>
    </cfRule>
  </conditionalFormatting>
  <conditionalFormatting sqref="K21:K22">
    <cfRule type="cellIs" dxfId="63" priority="53" operator="equal">
      <formula>"AG"</formula>
    </cfRule>
    <cfRule type="cellIs" dxfId="62" priority="54" operator="equal">
      <formula>"NA"</formula>
    </cfRule>
    <cfRule type="cellIs" dxfId="61" priority="55" operator="equal">
      <formula>"AP"</formula>
    </cfRule>
    <cfRule type="cellIs" dxfId="60" priority="56" operator="equal">
      <formula>"NC"</formula>
    </cfRule>
  </conditionalFormatting>
  <conditionalFormatting sqref="M21:M22">
    <cfRule type="cellIs" dxfId="59" priority="49" operator="equal">
      <formula>"AG"</formula>
    </cfRule>
    <cfRule type="cellIs" dxfId="58" priority="50" operator="equal">
      <formula>"NA"</formula>
    </cfRule>
    <cfRule type="cellIs" dxfId="57" priority="51" operator="equal">
      <formula>"AP"</formula>
    </cfRule>
    <cfRule type="cellIs" dxfId="56" priority="52" operator="equal">
      <formula>"NC"</formula>
    </cfRule>
  </conditionalFormatting>
  <conditionalFormatting sqref="G22">
    <cfRule type="cellIs" dxfId="55" priority="25" operator="equal">
      <formula>"G"</formula>
    </cfRule>
    <cfRule type="cellIs" dxfId="54" priority="26" operator="equal">
      <formula>"R"</formula>
    </cfRule>
    <cfRule type="cellIs" dxfId="53" priority="27" operator="equal">
      <formula>"A"</formula>
    </cfRule>
    <cfRule type="cellIs" dxfId="52" priority="28" operator="equal">
      <formula>"B"</formula>
    </cfRule>
  </conditionalFormatting>
  <conditionalFormatting sqref="G14:H14">
    <cfRule type="cellIs" dxfId="51" priority="21" operator="equal">
      <formula>"G"</formula>
    </cfRule>
    <cfRule type="cellIs" dxfId="50" priority="22" operator="equal">
      <formula>"R"</formula>
    </cfRule>
    <cfRule type="cellIs" dxfId="49" priority="23" operator="equal">
      <formula>"A"</formula>
    </cfRule>
    <cfRule type="cellIs" dxfId="48" priority="24" operator="equal">
      <formula>"B"</formula>
    </cfRule>
  </conditionalFormatting>
  <conditionalFormatting sqref="O14 I14 K14 M14">
    <cfRule type="cellIs" dxfId="47" priority="17" operator="equal">
      <formula>"AG"</formula>
    </cfRule>
    <cfRule type="cellIs" dxfId="46" priority="18" operator="equal">
      <formula>"NA"</formula>
    </cfRule>
    <cfRule type="cellIs" dxfId="45" priority="19" operator="equal">
      <formula>"AP"</formula>
    </cfRule>
    <cfRule type="cellIs" dxfId="44" priority="20" operator="equal">
      <formula>"NC"</formula>
    </cfRule>
  </conditionalFormatting>
  <conditionalFormatting sqref="G6:H6">
    <cfRule type="cellIs" dxfId="43" priority="13" operator="equal">
      <formula>"G"</formula>
    </cfRule>
    <cfRule type="cellIs" dxfId="42" priority="14" operator="equal">
      <formula>"R"</formula>
    </cfRule>
    <cfRule type="cellIs" dxfId="41" priority="15" operator="equal">
      <formula>"A"</formula>
    </cfRule>
    <cfRule type="cellIs" dxfId="40" priority="16" operator="equal">
      <formula>"B"</formula>
    </cfRule>
  </conditionalFormatting>
  <conditionalFormatting sqref="O6 I6 K6 M6">
    <cfRule type="cellIs" dxfId="39" priority="9" operator="equal">
      <formula>"AG"</formula>
    </cfRule>
    <cfRule type="cellIs" dxfId="38" priority="10" operator="equal">
      <formula>"NA"</formula>
    </cfRule>
    <cfRule type="cellIs" dxfId="37" priority="11" operator="equal">
      <formula>"AP"</formula>
    </cfRule>
    <cfRule type="cellIs" dxfId="36" priority="12" operator="equal">
      <formula>"NC"</formula>
    </cfRule>
  </conditionalFormatting>
  <conditionalFormatting sqref="G10:H10">
    <cfRule type="cellIs" dxfId="35" priority="5" operator="equal">
      <formula>"G"</formula>
    </cfRule>
    <cfRule type="cellIs" dxfId="34" priority="6" operator="equal">
      <formula>"R"</formula>
    </cfRule>
    <cfRule type="cellIs" dxfId="33" priority="7" operator="equal">
      <formula>"A"</formula>
    </cfRule>
    <cfRule type="cellIs" dxfId="32" priority="8" operator="equal">
      <formula>"B"</formula>
    </cfRule>
  </conditionalFormatting>
  <conditionalFormatting sqref="O10 I10 K10 M10">
    <cfRule type="cellIs" dxfId="31" priority="1" operator="equal">
      <formula>"AG"</formula>
    </cfRule>
    <cfRule type="cellIs" dxfId="30" priority="2" operator="equal">
      <formula>"NA"</formula>
    </cfRule>
    <cfRule type="cellIs" dxfId="29" priority="3" operator="equal">
      <formula>"AP"</formula>
    </cfRule>
    <cfRule type="cellIs" dxfId="28" priority="4" operator="equal">
      <formula>"NC"</formula>
    </cfRule>
  </conditionalFormatting>
  <dataValidations count="3">
    <dataValidation type="list" allowBlank="1" showInputMessage="1" showErrorMessage="1" sqref="O26 K26 M26 G26:I26 G4:H22" xr:uid="{4510A62F-9236-4FD1-A22B-B19AEA1A8058}">
      <formula1>BRAG</formula1>
    </dataValidation>
    <dataValidation type="list" allowBlank="1" showInputMessage="1" showErrorMessage="1" sqref="B4:C22" xr:uid="{446EF3C0-44F8-482C-BB57-DFEC7A7E10A0}">
      <formula1>Category</formula1>
    </dataValidation>
    <dataValidation type="list" allowBlank="1" showInputMessage="1" showErrorMessage="1" sqref="M4:M22 O4:O22 K4:K22 I4:I22" xr:uid="{F3529300-D1EF-44B0-9145-E03C24FFB420}">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0385-EEB8-4E90-AEEF-CE41E5D5B605}">
  <sheetPr>
    <pageSetUpPr fitToPage="1"/>
  </sheetPr>
  <dimension ref="A1:AB15"/>
  <sheetViews>
    <sheetView tabSelected="1" zoomScale="90" zoomScaleNormal="90" workbookViewId="0">
      <pane ySplit="3" topLeftCell="A7" activePane="bottomLeft" state="frozen"/>
      <selection pane="bottomLeft" activeCell="A12" sqref="A12"/>
    </sheetView>
  </sheetViews>
  <sheetFormatPr defaultRowHeight="14.25" x14ac:dyDescent="0.45"/>
  <cols>
    <col min="1" max="1" width="14.265625" style="1" customWidth="1"/>
    <col min="2" max="2" width="34.53125" style="1" customWidth="1"/>
    <col min="3" max="3" width="13" style="1" customWidth="1"/>
    <col min="4" max="4" width="57" style="1" customWidth="1"/>
    <col min="5" max="5" width="69.73046875" style="1" customWidth="1"/>
    <col min="6" max="6" width="57" style="1" customWidth="1"/>
    <col min="7" max="7" width="20.86328125" customWidth="1"/>
    <col min="8" max="8" width="6.6640625"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25" max="25" width="43.06640625" customWidth="1"/>
    <col min="26" max="28" width="43.06640625" style="201" customWidth="1"/>
  </cols>
  <sheetData>
    <row r="1" spans="1:28" ht="25.5" x14ac:dyDescent="0.45">
      <c r="A1" s="130" t="s">
        <v>385</v>
      </c>
      <c r="B1" s="2"/>
      <c r="C1" s="2"/>
      <c r="D1" s="2"/>
      <c r="F1" s="2"/>
      <c r="I1" s="275" t="s">
        <v>256</v>
      </c>
      <c r="J1" s="276"/>
      <c r="K1" s="279" t="s">
        <v>257</v>
      </c>
      <c r="L1" s="280"/>
      <c r="M1" s="283" t="s">
        <v>258</v>
      </c>
      <c r="N1" s="284"/>
      <c r="O1" s="287" t="s">
        <v>255</v>
      </c>
      <c r="P1" s="288"/>
    </row>
    <row r="2" spans="1:28" ht="14.65" thickBot="1" x14ac:dyDescent="0.5">
      <c r="A2" s="1" t="str">
        <f>+Master!A2</f>
        <v>v15 (26.05.21)</v>
      </c>
      <c r="I2" s="277"/>
      <c r="J2" s="278"/>
      <c r="K2" s="281"/>
      <c r="L2" s="282"/>
      <c r="M2" s="285"/>
      <c r="N2" s="286"/>
      <c r="O2" s="289"/>
      <c r="P2" s="290"/>
    </row>
    <row r="3" spans="1:28" ht="28.9" thickTop="1" x14ac:dyDescent="0.45">
      <c r="A3" s="90" t="s">
        <v>0</v>
      </c>
      <c r="B3" s="91" t="s">
        <v>221</v>
      </c>
      <c r="C3" s="91" t="s">
        <v>497</v>
      </c>
      <c r="D3" s="91" t="s">
        <v>156</v>
      </c>
      <c r="E3" s="92" t="s">
        <v>155</v>
      </c>
      <c r="F3" s="91" t="s">
        <v>412</v>
      </c>
      <c r="G3" s="110" t="s">
        <v>414</v>
      </c>
      <c r="H3" s="149"/>
      <c r="I3" s="96" t="s">
        <v>224</v>
      </c>
      <c r="J3" s="97" t="s">
        <v>223</v>
      </c>
      <c r="K3" s="96" t="s">
        <v>224</v>
      </c>
      <c r="L3" s="97" t="s">
        <v>223</v>
      </c>
      <c r="M3" s="96" t="s">
        <v>224</v>
      </c>
      <c r="N3" s="97" t="s">
        <v>223</v>
      </c>
      <c r="O3" s="96" t="s">
        <v>224</v>
      </c>
      <c r="P3" s="97" t="s">
        <v>223</v>
      </c>
      <c r="R3" s="162" t="s">
        <v>256</v>
      </c>
      <c r="S3" s="163" t="s">
        <v>257</v>
      </c>
      <c r="T3" s="163" t="s">
        <v>258</v>
      </c>
      <c r="U3" s="164" t="s">
        <v>431</v>
      </c>
      <c r="V3" s="160" t="s">
        <v>432</v>
      </c>
      <c r="W3" s="161" t="s">
        <v>433</v>
      </c>
      <c r="Y3" s="175" t="s">
        <v>458</v>
      </c>
      <c r="Z3" s="202" t="s">
        <v>472</v>
      </c>
      <c r="AA3" s="202" t="s">
        <v>504</v>
      </c>
      <c r="AB3" s="202" t="s">
        <v>516</v>
      </c>
    </row>
    <row r="4" spans="1:28" ht="150" customHeight="1" x14ac:dyDescent="0.45">
      <c r="A4" s="39" t="s">
        <v>407</v>
      </c>
      <c r="B4" s="6" t="s">
        <v>398</v>
      </c>
      <c r="C4" s="179" t="s">
        <v>505</v>
      </c>
      <c r="D4" s="6" t="s">
        <v>409</v>
      </c>
      <c r="E4" s="142" t="s">
        <v>408</v>
      </c>
      <c r="F4" s="6" t="s">
        <v>413</v>
      </c>
      <c r="G4" s="114" t="s">
        <v>242</v>
      </c>
      <c r="H4" s="150"/>
      <c r="I4" s="17" t="s">
        <v>268</v>
      </c>
      <c r="J4" s="18" t="s">
        <v>314</v>
      </c>
      <c r="K4" s="17" t="s">
        <v>268</v>
      </c>
      <c r="L4" s="18" t="s">
        <v>363</v>
      </c>
      <c r="M4" s="17"/>
      <c r="N4" s="16"/>
      <c r="O4" s="17" t="s">
        <v>268</v>
      </c>
      <c r="P4" s="152" t="s">
        <v>275</v>
      </c>
      <c r="R4" s="166">
        <f t="shared" ref="R4:R7" si="0">IF(I4="AG",2,IF(I4="AP",1,IF(I4="NA",-1,0)))</f>
        <v>1</v>
      </c>
      <c r="S4" s="167">
        <f t="shared" ref="S4:S7" si="1">IF(K4="AG",2,IF(K4="AP",1,IF(K4="NA",-1,0)))</f>
        <v>1</v>
      </c>
      <c r="T4" s="167">
        <f t="shared" ref="T4:T7" si="2">IF(M4="AG",2,IF(M4="AP",1,IF(M4="NA",-1,0)))</f>
        <v>0</v>
      </c>
      <c r="U4" s="168">
        <f t="shared" ref="U4:U7" si="3">IF(O4="AG",2,IF(O4="AP",1,IF(O4="NA",-1,0)))</f>
        <v>1</v>
      </c>
      <c r="V4" s="169">
        <f>SUM(R4:U4)</f>
        <v>3</v>
      </c>
      <c r="W4" s="170">
        <f>_xlfn.MODE.SNGL(R4:U4)</f>
        <v>1</v>
      </c>
      <c r="X4" s="165" t="s">
        <v>434</v>
      </c>
      <c r="Y4" s="176" t="s">
        <v>437</v>
      </c>
      <c r="Z4" s="176" t="s">
        <v>474</v>
      </c>
      <c r="AA4" s="176" t="s">
        <v>511</v>
      </c>
      <c r="AB4" s="176" t="s">
        <v>518</v>
      </c>
    </row>
    <row r="5" spans="1:28" ht="142.9" thickBot="1" x14ac:dyDescent="0.5">
      <c r="A5" s="27" t="s">
        <v>89</v>
      </c>
      <c r="B5" s="141" t="s">
        <v>398</v>
      </c>
      <c r="C5" s="206" t="s">
        <v>498</v>
      </c>
      <c r="D5" s="141" t="s">
        <v>210</v>
      </c>
      <c r="E5" s="153" t="s">
        <v>401</v>
      </c>
      <c r="F5" s="141" t="s">
        <v>413</v>
      </c>
      <c r="G5" s="114" t="s">
        <v>242</v>
      </c>
      <c r="H5" s="150"/>
      <c r="I5" s="17" t="s">
        <v>268</v>
      </c>
      <c r="J5" s="18" t="s">
        <v>338</v>
      </c>
      <c r="K5" s="17"/>
      <c r="L5" s="16"/>
      <c r="M5" s="17" t="s">
        <v>266</v>
      </c>
      <c r="N5" s="156" t="s">
        <v>424</v>
      </c>
      <c r="O5" s="17" t="s">
        <v>268</v>
      </c>
      <c r="P5" s="18" t="s">
        <v>298</v>
      </c>
      <c r="R5" s="166">
        <f t="shared" si="0"/>
        <v>1</v>
      </c>
      <c r="S5" s="167">
        <f t="shared" si="1"/>
        <v>0</v>
      </c>
      <c r="T5" s="167">
        <f t="shared" si="2"/>
        <v>2</v>
      </c>
      <c r="U5" s="168">
        <f t="shared" si="3"/>
        <v>1</v>
      </c>
      <c r="V5" s="169">
        <f t="shared" ref="V5:V7" si="4">SUM(R5:U5)</f>
        <v>4</v>
      </c>
      <c r="W5" s="171">
        <f t="shared" ref="W5:W7" si="5">_xlfn.MODE.SNGL(R5:U5)</f>
        <v>1</v>
      </c>
      <c r="X5" s="165" t="s">
        <v>434</v>
      </c>
      <c r="Y5" s="176" t="s">
        <v>446</v>
      </c>
      <c r="Z5" s="176" t="s">
        <v>481</v>
      </c>
      <c r="AA5" s="176" t="s">
        <v>508</v>
      </c>
      <c r="AB5" s="176" t="s">
        <v>519</v>
      </c>
    </row>
    <row r="6" spans="1:28" ht="148.5" customHeight="1" thickBot="1" x14ac:dyDescent="0.5">
      <c r="A6" s="140" t="s">
        <v>20</v>
      </c>
      <c r="B6" s="144" t="s">
        <v>227</v>
      </c>
      <c r="C6" s="207" t="s">
        <v>501</v>
      </c>
      <c r="D6" s="144" t="s">
        <v>198</v>
      </c>
      <c r="E6" s="154" t="s">
        <v>410</v>
      </c>
      <c r="F6" s="144" t="s">
        <v>413</v>
      </c>
      <c r="G6" s="138" t="s">
        <v>242</v>
      </c>
      <c r="H6" s="151"/>
      <c r="I6" s="134" t="s">
        <v>352</v>
      </c>
      <c r="J6" s="131" t="s">
        <v>315</v>
      </c>
      <c r="K6" s="134" t="s">
        <v>266</v>
      </c>
      <c r="L6" s="131" t="s">
        <v>267</v>
      </c>
      <c r="M6" s="157" t="s">
        <v>266</v>
      </c>
      <c r="N6" s="158" t="s">
        <v>429</v>
      </c>
      <c r="O6" s="134" t="s">
        <v>268</v>
      </c>
      <c r="P6" s="155" t="s">
        <v>276</v>
      </c>
      <c r="R6" s="166">
        <f t="shared" si="0"/>
        <v>0</v>
      </c>
      <c r="S6" s="167">
        <f t="shared" si="1"/>
        <v>2</v>
      </c>
      <c r="T6" s="167">
        <f t="shared" si="2"/>
        <v>2</v>
      </c>
      <c r="U6" s="168">
        <f t="shared" si="3"/>
        <v>1</v>
      </c>
      <c r="V6" s="169">
        <f t="shared" si="4"/>
        <v>5</v>
      </c>
      <c r="W6" s="171">
        <f t="shared" si="5"/>
        <v>2</v>
      </c>
      <c r="X6" s="165" t="s">
        <v>434</v>
      </c>
      <c r="Y6" s="176" t="s">
        <v>456</v>
      </c>
      <c r="Z6" s="176" t="s">
        <v>480</v>
      </c>
      <c r="AA6" s="176" t="s">
        <v>512</v>
      </c>
      <c r="AB6" s="176" t="s">
        <v>518</v>
      </c>
    </row>
    <row r="7" spans="1:28" ht="85.9" thickBot="1" x14ac:dyDescent="0.5">
      <c r="A7" s="27" t="s">
        <v>76</v>
      </c>
      <c r="B7" s="3" t="s">
        <v>227</v>
      </c>
      <c r="C7" s="208" t="s">
        <v>501</v>
      </c>
      <c r="D7" s="3" t="s">
        <v>169</v>
      </c>
      <c r="E7" s="3" t="s">
        <v>77</v>
      </c>
      <c r="F7" s="3" t="s">
        <v>416</v>
      </c>
      <c r="G7" s="114" t="s">
        <v>244</v>
      </c>
      <c r="H7" s="150"/>
      <c r="I7" s="17" t="s">
        <v>352</v>
      </c>
      <c r="J7" s="18" t="s">
        <v>340</v>
      </c>
      <c r="K7" s="17"/>
      <c r="L7" s="16"/>
      <c r="M7" s="17" t="s">
        <v>266</v>
      </c>
      <c r="N7" s="159" t="s">
        <v>422</v>
      </c>
      <c r="O7" s="17" t="s">
        <v>266</v>
      </c>
      <c r="P7" s="18" t="s">
        <v>261</v>
      </c>
      <c r="R7" s="172">
        <f t="shared" si="0"/>
        <v>0</v>
      </c>
      <c r="S7" s="173">
        <f t="shared" si="1"/>
        <v>0</v>
      </c>
      <c r="T7" s="173">
        <f t="shared" si="2"/>
        <v>2</v>
      </c>
      <c r="U7" s="174">
        <f t="shared" si="3"/>
        <v>2</v>
      </c>
      <c r="V7" s="169">
        <f t="shared" si="4"/>
        <v>4</v>
      </c>
      <c r="W7" s="171">
        <f t="shared" si="5"/>
        <v>0</v>
      </c>
      <c r="X7" s="165" t="s">
        <v>434</v>
      </c>
      <c r="Y7" s="177" t="s">
        <v>457</v>
      </c>
      <c r="Z7" s="177" t="s">
        <v>480</v>
      </c>
      <c r="AA7" s="177" t="s">
        <v>512</v>
      </c>
      <c r="AB7" s="177" t="s">
        <v>518</v>
      </c>
    </row>
    <row r="8" spans="1:28" ht="23.65" thickTop="1" x14ac:dyDescent="0.45">
      <c r="A8" s="249"/>
      <c r="B8" s="249"/>
      <c r="C8" s="250"/>
      <c r="D8" s="249"/>
      <c r="E8" s="251"/>
      <c r="F8" s="249"/>
      <c r="G8" s="252"/>
      <c r="H8" s="253"/>
      <c r="I8" s="254"/>
      <c r="J8" s="255"/>
      <c r="K8" s="254"/>
      <c r="L8" s="256"/>
      <c r="M8" s="254"/>
      <c r="N8" s="255"/>
      <c r="O8" s="254"/>
      <c r="P8" s="255"/>
      <c r="R8" s="257"/>
      <c r="S8" s="257"/>
      <c r="T8" s="257"/>
      <c r="U8" s="257"/>
      <c r="V8" s="169"/>
      <c r="W8" s="171"/>
      <c r="X8" s="165"/>
      <c r="Y8" s="258"/>
      <c r="Z8" s="258"/>
      <c r="AA8" s="258"/>
      <c r="AB8" s="258"/>
    </row>
    <row r="9" spans="1:28" ht="14.65" thickBot="1" x14ac:dyDescent="0.5">
      <c r="A9" s="57"/>
      <c r="B9" s="58"/>
      <c r="C9" s="58"/>
      <c r="D9" s="58"/>
      <c r="E9" s="59"/>
      <c r="F9" s="58"/>
      <c r="G9" s="123"/>
      <c r="H9" s="148"/>
      <c r="I9" s="63"/>
      <c r="J9" s="64"/>
      <c r="K9" s="63"/>
      <c r="L9" s="64"/>
      <c r="M9" s="63"/>
      <c r="N9" s="64"/>
      <c r="O9" s="63"/>
      <c r="P9" s="64"/>
    </row>
    <row r="10" spans="1:28" ht="21" customHeight="1" thickTop="1" x14ac:dyDescent="0.45"/>
    <row r="11" spans="1:28" ht="21" customHeight="1" x14ac:dyDescent="0.45">
      <c r="A11" s="178" t="s">
        <v>463</v>
      </c>
    </row>
    <row r="12" spans="1:28" s="1" customFormat="1" ht="124.25" customHeight="1" x14ac:dyDescent="0.45">
      <c r="A12" s="27" t="s">
        <v>84</v>
      </c>
      <c r="B12" s="141" t="s">
        <v>398</v>
      </c>
      <c r="C12" s="206" t="s">
        <v>523</v>
      </c>
      <c r="D12" s="141" t="s">
        <v>524</v>
      </c>
      <c r="E12" s="153" t="s">
        <v>525</v>
      </c>
      <c r="F12" s="141" t="s">
        <v>526</v>
      </c>
      <c r="G12"/>
      <c r="H12"/>
      <c r="I12" s="11"/>
      <c r="J12"/>
      <c r="K12"/>
      <c r="L12"/>
      <c r="M12"/>
      <c r="N12"/>
      <c r="O12"/>
      <c r="P12"/>
    </row>
    <row r="13" spans="1:28" s="1" customFormat="1" ht="21" customHeight="1" x14ac:dyDescent="0.45">
      <c r="G13"/>
      <c r="H13"/>
      <c r="I13" s="11"/>
      <c r="J13"/>
      <c r="K13"/>
      <c r="L13"/>
      <c r="M13"/>
      <c r="N13"/>
      <c r="O13"/>
      <c r="P13"/>
    </row>
    <row r="14" spans="1:28" s="1" customFormat="1" ht="21" customHeight="1" x14ac:dyDescent="0.45">
      <c r="G14"/>
      <c r="H14"/>
      <c r="I14" s="11"/>
      <c r="J14"/>
      <c r="K14"/>
      <c r="L14"/>
      <c r="M14"/>
      <c r="N14"/>
      <c r="O14"/>
      <c r="P14"/>
    </row>
    <row r="15" spans="1:28" s="1" customFormat="1" ht="21" customHeight="1" x14ac:dyDescent="0.45">
      <c r="G15"/>
      <c r="H15"/>
      <c r="I15" s="11"/>
      <c r="J15"/>
      <c r="K15"/>
      <c r="L15"/>
      <c r="M15"/>
      <c r="N15"/>
      <c r="O15"/>
      <c r="P15"/>
    </row>
  </sheetData>
  <autoFilter ref="A3:J9" xr:uid="{00000000-0009-0000-0000-000000000000}"/>
  <sortState xmlns:xlrd2="http://schemas.microsoft.com/office/spreadsheetml/2017/richdata2" ref="A3:P7">
    <sortCondition ref="B3:B7"/>
    <sortCondition ref="A3:A7"/>
  </sortState>
  <mergeCells count="4">
    <mergeCell ref="I1:J2"/>
    <mergeCell ref="K1:L2"/>
    <mergeCell ref="M1:N2"/>
    <mergeCell ref="O1:P2"/>
  </mergeCells>
  <conditionalFormatting sqref="G7:H8 G4:H5">
    <cfRule type="cellIs" dxfId="27" priority="89" operator="equal">
      <formula>"G"</formula>
    </cfRule>
    <cfRule type="cellIs" dxfId="26" priority="90" operator="equal">
      <formula>"R"</formula>
    </cfRule>
    <cfRule type="cellIs" dxfId="25" priority="91" operator="equal">
      <formula>"A"</formula>
    </cfRule>
    <cfRule type="cellIs" dxfId="24" priority="92" operator="equal">
      <formula>"B"</formula>
    </cfRule>
  </conditionalFormatting>
  <conditionalFormatting sqref="O7:O8 I7:I8 K7:K8 M7:M8 O4:O5 I4:I5 K4:K5 M4:M5">
    <cfRule type="cellIs" dxfId="23" priority="85" operator="equal">
      <formula>"AG"</formula>
    </cfRule>
    <cfRule type="cellIs" dxfId="22" priority="86" operator="equal">
      <formula>"NA"</formula>
    </cfRule>
    <cfRule type="cellIs" dxfId="21" priority="87" operator="equal">
      <formula>"AP"</formula>
    </cfRule>
    <cfRule type="cellIs" dxfId="20" priority="88" operator="equal">
      <formula>"NC"</formula>
    </cfRule>
  </conditionalFormatting>
  <conditionalFormatting sqref="I6">
    <cfRule type="cellIs" dxfId="19" priority="21" operator="equal">
      <formula>"AG"</formula>
    </cfRule>
    <cfRule type="cellIs" dxfId="18" priority="22" operator="equal">
      <formula>"NA"</formula>
    </cfRule>
    <cfRule type="cellIs" dxfId="17" priority="23" operator="equal">
      <formula>"AP"</formula>
    </cfRule>
    <cfRule type="cellIs" dxfId="16" priority="24" operator="equal">
      <formula>"NC"</formula>
    </cfRule>
  </conditionalFormatting>
  <conditionalFormatting sqref="K6">
    <cfRule type="cellIs" dxfId="15" priority="17" operator="equal">
      <formula>"AG"</formula>
    </cfRule>
    <cfRule type="cellIs" dxfId="14" priority="18" operator="equal">
      <formula>"NA"</formula>
    </cfRule>
    <cfRule type="cellIs" dxfId="13" priority="19" operator="equal">
      <formula>"AP"</formula>
    </cfRule>
    <cfRule type="cellIs" dxfId="12" priority="20" operator="equal">
      <formula>"NC"</formula>
    </cfRule>
  </conditionalFormatting>
  <conditionalFormatting sqref="M6">
    <cfRule type="cellIs" dxfId="11" priority="13" operator="equal">
      <formula>"AG"</formula>
    </cfRule>
    <cfRule type="cellIs" dxfId="10" priority="14" operator="equal">
      <formula>"NA"</formula>
    </cfRule>
    <cfRule type="cellIs" dxfId="9" priority="15" operator="equal">
      <formula>"AP"</formula>
    </cfRule>
    <cfRule type="cellIs" dxfId="8" priority="16" operator="equal">
      <formula>"NC"</formula>
    </cfRule>
  </conditionalFormatting>
  <conditionalFormatting sqref="O6">
    <cfRule type="cellIs" dxfId="7" priority="9" operator="equal">
      <formula>"AG"</formula>
    </cfRule>
    <cfRule type="cellIs" dxfId="6" priority="10" operator="equal">
      <formula>"NA"</formula>
    </cfRule>
    <cfRule type="cellIs" dxfId="5" priority="11" operator="equal">
      <formula>"AP"</formula>
    </cfRule>
    <cfRule type="cellIs" dxfId="4" priority="12" operator="equal">
      <formula>"NC"</formula>
    </cfRule>
  </conditionalFormatting>
  <conditionalFormatting sqref="G6:H6">
    <cfRule type="cellIs" dxfId="3" priority="5" operator="equal">
      <formula>"G"</formula>
    </cfRule>
    <cfRule type="cellIs" dxfId="2" priority="6" operator="equal">
      <formula>"R"</formula>
    </cfRule>
    <cfRule type="cellIs" dxfId="1" priority="7" operator="equal">
      <formula>"A"</formula>
    </cfRule>
    <cfRule type="cellIs" dxfId="0" priority="8" operator="equal">
      <formula>"B"</formula>
    </cfRule>
  </conditionalFormatting>
  <dataValidations count="3">
    <dataValidation type="list" allowBlank="1" showInputMessage="1" showErrorMessage="1" sqref="O9 I9 K9 M9 G4:H9" xr:uid="{6505D493-CCFA-420C-81DE-57AC8DD41F37}">
      <formula1>BRAG</formula1>
    </dataValidation>
    <dataValidation type="list" allowBlank="1" showInputMessage="1" showErrorMessage="1" sqref="O4:O8 M4:M8 I4:I8 K4:K8" xr:uid="{5CE9EEF5-1EF8-443C-9EB2-9E60C5C8B932}">
      <formula1>Status2</formula1>
    </dataValidation>
    <dataValidation type="list" allowBlank="1" showInputMessage="1" showErrorMessage="1" sqref="B4:C8 B12:C12" xr:uid="{E8A9F38D-693E-4335-83D8-56E87F696F0D}">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069EC-A749-4E8C-A7EC-56F854B0584D}">
  <dimension ref="A1:Q19"/>
  <sheetViews>
    <sheetView zoomScale="80" zoomScaleNormal="80" workbookViewId="0">
      <selection activeCell="D11" sqref="D11"/>
    </sheetView>
  </sheetViews>
  <sheetFormatPr defaultRowHeight="14.25" x14ac:dyDescent="0.45"/>
  <cols>
    <col min="2" max="2" width="36.86328125" customWidth="1"/>
    <col min="3" max="3" width="10.53125" customWidth="1"/>
    <col min="4" max="5" width="46.19921875" customWidth="1"/>
    <col min="6" max="6" width="35.33203125" customWidth="1"/>
    <col min="7" max="7" width="31.06640625" customWidth="1"/>
  </cols>
  <sheetData>
    <row r="1" spans="1:17" ht="25.5" x14ac:dyDescent="0.45">
      <c r="A1" s="130" t="s">
        <v>484</v>
      </c>
      <c r="B1" s="2"/>
      <c r="C1" s="2"/>
      <c r="D1" s="2"/>
      <c r="E1" s="2"/>
      <c r="F1" s="1"/>
      <c r="G1" s="2"/>
      <c r="Q1" s="201"/>
    </row>
    <row r="2" spans="1:17" x14ac:dyDescent="0.45">
      <c r="A2" s="165" t="str">
        <f>+Master!A2</f>
        <v>v15 (26.05.21)</v>
      </c>
      <c r="B2" s="1"/>
      <c r="C2" s="1"/>
      <c r="D2" s="1"/>
      <c r="E2" s="1"/>
      <c r="F2" s="1"/>
      <c r="G2" s="1"/>
      <c r="Q2" s="201"/>
    </row>
    <row r="4" spans="1:17" x14ac:dyDescent="0.45">
      <c r="A4" s="243"/>
      <c r="B4" s="243" t="s">
        <v>485</v>
      </c>
      <c r="C4" s="243" t="s">
        <v>492</v>
      </c>
      <c r="D4" s="243" t="s">
        <v>488</v>
      </c>
      <c r="E4" s="243" t="s">
        <v>486</v>
      </c>
      <c r="F4" s="243" t="s">
        <v>490</v>
      </c>
      <c r="G4" s="243" t="s">
        <v>491</v>
      </c>
    </row>
    <row r="5" spans="1:17" ht="99.75" x14ac:dyDescent="0.45">
      <c r="A5" s="244">
        <v>1</v>
      </c>
      <c r="B5" s="245" t="s">
        <v>487</v>
      </c>
      <c r="C5" s="245" t="s">
        <v>493</v>
      </c>
      <c r="D5" s="245" t="s">
        <v>494</v>
      </c>
      <c r="E5" s="245" t="s">
        <v>489</v>
      </c>
      <c r="F5" s="245" t="s">
        <v>495</v>
      </c>
      <c r="G5" s="245" t="s">
        <v>496</v>
      </c>
    </row>
    <row r="6" spans="1:17" x14ac:dyDescent="0.45">
      <c r="A6" s="244">
        <v>2</v>
      </c>
      <c r="B6" s="245"/>
      <c r="C6" s="245"/>
      <c r="D6" s="245"/>
      <c r="E6" s="245"/>
      <c r="F6" s="245"/>
      <c r="G6" s="246"/>
    </row>
    <row r="7" spans="1:17" x14ac:dyDescent="0.45">
      <c r="A7" s="244">
        <v>3</v>
      </c>
      <c r="B7" s="245"/>
      <c r="C7" s="245"/>
      <c r="D7" s="245"/>
      <c r="E7" s="245"/>
      <c r="F7" s="245"/>
      <c r="G7" s="246"/>
    </row>
    <row r="8" spans="1:17" x14ac:dyDescent="0.45">
      <c r="A8" s="244">
        <v>4</v>
      </c>
      <c r="B8" s="245"/>
      <c r="C8" s="245"/>
      <c r="D8" s="245"/>
      <c r="E8" s="245"/>
      <c r="F8" s="245"/>
      <c r="G8" s="246"/>
    </row>
    <row r="9" spans="1:17" x14ac:dyDescent="0.45">
      <c r="A9" s="244">
        <v>5</v>
      </c>
      <c r="B9" s="245"/>
      <c r="C9" s="245"/>
      <c r="D9" s="245"/>
      <c r="E9" s="245"/>
      <c r="F9" s="245"/>
      <c r="G9" s="246"/>
    </row>
    <row r="10" spans="1:17" x14ac:dyDescent="0.45">
      <c r="A10" s="244">
        <v>6</v>
      </c>
      <c r="B10" s="245"/>
      <c r="C10" s="245"/>
      <c r="D10" s="245"/>
      <c r="E10" s="245"/>
      <c r="F10" s="245"/>
      <c r="G10" s="246"/>
    </row>
    <row r="11" spans="1:17" x14ac:dyDescent="0.45">
      <c r="A11" s="244">
        <v>7</v>
      </c>
      <c r="B11" s="245"/>
      <c r="C11" s="245"/>
      <c r="D11" s="245"/>
      <c r="E11" s="245"/>
      <c r="F11" s="245"/>
      <c r="G11" s="246"/>
    </row>
    <row r="12" spans="1:17" x14ac:dyDescent="0.45">
      <c r="A12" s="244">
        <v>8</v>
      </c>
      <c r="B12" s="245"/>
      <c r="C12" s="245"/>
      <c r="D12" s="245"/>
      <c r="E12" s="245"/>
      <c r="F12" s="245"/>
      <c r="G12" s="246"/>
    </row>
    <row r="13" spans="1:17" x14ac:dyDescent="0.45">
      <c r="A13" s="244">
        <v>9</v>
      </c>
      <c r="B13" s="245"/>
      <c r="C13" s="245"/>
      <c r="D13" s="245"/>
      <c r="E13" s="245"/>
      <c r="F13" s="245"/>
      <c r="G13" s="246"/>
    </row>
    <row r="14" spans="1:17" x14ac:dyDescent="0.45">
      <c r="A14" s="244">
        <v>10</v>
      </c>
      <c r="B14" s="245"/>
      <c r="C14" s="245"/>
      <c r="D14" s="245"/>
      <c r="E14" s="245"/>
      <c r="F14" s="245"/>
      <c r="G14" s="246"/>
    </row>
    <row r="15" spans="1:17" x14ac:dyDescent="0.45">
      <c r="A15" s="244">
        <v>11</v>
      </c>
      <c r="B15" s="245"/>
      <c r="C15" s="245"/>
      <c r="D15" s="245"/>
      <c r="E15" s="245"/>
      <c r="F15" s="245"/>
      <c r="G15" s="246"/>
    </row>
    <row r="16" spans="1:17" x14ac:dyDescent="0.45">
      <c r="A16" s="244">
        <v>12</v>
      </c>
      <c r="B16" s="245"/>
      <c r="C16" s="245"/>
      <c r="D16" s="245"/>
      <c r="E16" s="245"/>
      <c r="F16" s="245"/>
      <c r="G16" s="246"/>
    </row>
    <row r="17" spans="1:7" x14ac:dyDescent="0.45">
      <c r="A17" s="244">
        <v>13</v>
      </c>
      <c r="B17" s="245"/>
      <c r="C17" s="245"/>
      <c r="D17" s="245"/>
      <c r="E17" s="245"/>
      <c r="F17" s="245"/>
      <c r="G17" s="246"/>
    </row>
    <row r="18" spans="1:7" x14ac:dyDescent="0.45">
      <c r="A18" s="244">
        <v>14</v>
      </c>
      <c r="B18" s="245"/>
      <c r="C18" s="245"/>
      <c r="D18" s="245"/>
      <c r="E18" s="245"/>
      <c r="F18" s="245"/>
      <c r="G18" s="246"/>
    </row>
    <row r="19" spans="1:7" x14ac:dyDescent="0.45">
      <c r="A19" s="244">
        <v>15</v>
      </c>
      <c r="B19" s="245"/>
      <c r="C19" s="245"/>
      <c r="D19" s="245"/>
      <c r="E19" s="245"/>
      <c r="F19" s="245"/>
      <c r="G19" s="24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2"/>
  <sheetViews>
    <sheetView workbookViewId="0">
      <selection activeCell="A18" sqref="A18:B21"/>
    </sheetView>
  </sheetViews>
  <sheetFormatPr defaultRowHeight="14.25" x14ac:dyDescent="0.45"/>
  <cols>
    <col min="1" max="1" width="18.1328125" customWidth="1"/>
    <col min="2" max="2" width="121.86328125" customWidth="1"/>
  </cols>
  <sheetData>
    <row r="1" spans="1:2" x14ac:dyDescent="0.45">
      <c r="A1" s="10" t="s">
        <v>398</v>
      </c>
      <c r="B1" s="10" t="s">
        <v>239</v>
      </c>
    </row>
    <row r="2" spans="1:2" x14ac:dyDescent="0.45">
      <c r="A2" s="10" t="s">
        <v>215</v>
      </c>
      <c r="B2" s="10" t="s">
        <v>235</v>
      </c>
    </row>
    <row r="3" spans="1:2" x14ac:dyDescent="0.45">
      <c r="A3" s="10" t="s">
        <v>395</v>
      </c>
      <c r="B3" s="10" t="s">
        <v>236</v>
      </c>
    </row>
    <row r="4" spans="1:2" x14ac:dyDescent="0.45">
      <c r="A4" s="10" t="s">
        <v>226</v>
      </c>
      <c r="B4" s="10" t="s">
        <v>237</v>
      </c>
    </row>
    <row r="5" spans="1:2" x14ac:dyDescent="0.45">
      <c r="A5" s="10" t="s">
        <v>229</v>
      </c>
      <c r="B5" s="10" t="s">
        <v>234</v>
      </c>
    </row>
    <row r="6" spans="1:2" x14ac:dyDescent="0.45">
      <c r="A6" s="10" t="s">
        <v>240</v>
      </c>
      <c r="B6" s="10"/>
    </row>
    <row r="7" spans="1:2" x14ac:dyDescent="0.45">
      <c r="A7" s="10" t="s">
        <v>227</v>
      </c>
      <c r="B7" s="10" t="s">
        <v>238</v>
      </c>
    </row>
    <row r="8" spans="1:2" x14ac:dyDescent="0.45">
      <c r="A8" s="10" t="s">
        <v>216</v>
      </c>
      <c r="B8" s="10" t="s">
        <v>230</v>
      </c>
    </row>
    <row r="9" spans="1:2" x14ac:dyDescent="0.45">
      <c r="A9" s="10" t="s">
        <v>217</v>
      </c>
      <c r="B9" s="10" t="s">
        <v>231</v>
      </c>
    </row>
    <row r="10" spans="1:2" x14ac:dyDescent="0.45">
      <c r="A10" s="10" t="s">
        <v>220</v>
      </c>
      <c r="B10" s="10" t="s">
        <v>232</v>
      </c>
    </row>
    <row r="11" spans="1:2" x14ac:dyDescent="0.45">
      <c r="A11" s="10" t="s">
        <v>218</v>
      </c>
      <c r="B11" s="10" t="s">
        <v>233</v>
      </c>
    </row>
    <row r="12" spans="1:2" x14ac:dyDescent="0.45">
      <c r="A12" s="9"/>
      <c r="B12" s="9"/>
    </row>
    <row r="13" spans="1:2" x14ac:dyDescent="0.45">
      <c r="A13" s="10" t="s">
        <v>244</v>
      </c>
      <c r="B13" s="10" t="s">
        <v>245</v>
      </c>
    </row>
    <row r="14" spans="1:2" x14ac:dyDescent="0.45">
      <c r="A14" s="10" t="s">
        <v>242</v>
      </c>
      <c r="B14" s="10" t="s">
        <v>246</v>
      </c>
    </row>
    <row r="15" spans="1:2" x14ac:dyDescent="0.45">
      <c r="A15" s="10" t="s">
        <v>243</v>
      </c>
      <c r="B15" s="10" t="s">
        <v>247</v>
      </c>
    </row>
    <row r="16" spans="1:2" x14ac:dyDescent="0.45">
      <c r="A16" s="10" t="s">
        <v>241</v>
      </c>
      <c r="B16" s="10" t="s">
        <v>248</v>
      </c>
    </row>
    <row r="17" spans="1:2" x14ac:dyDescent="0.45">
      <c r="A17" s="9"/>
      <c r="B17" s="9"/>
    </row>
    <row r="18" spans="1:2" x14ac:dyDescent="0.45">
      <c r="A18" s="10" t="s">
        <v>266</v>
      </c>
      <c r="B18" s="10" t="s">
        <v>267</v>
      </c>
    </row>
    <row r="19" spans="1:2" x14ac:dyDescent="0.45">
      <c r="A19" s="10" t="s">
        <v>268</v>
      </c>
      <c r="B19" s="10" t="s">
        <v>269</v>
      </c>
    </row>
    <row r="20" spans="1:2" x14ac:dyDescent="0.45">
      <c r="A20" s="10" t="s">
        <v>270</v>
      </c>
      <c r="B20" s="10" t="s">
        <v>271</v>
      </c>
    </row>
    <row r="21" spans="1:2" x14ac:dyDescent="0.45">
      <c r="A21" s="10" t="s">
        <v>352</v>
      </c>
      <c r="B21" s="10" t="s">
        <v>353</v>
      </c>
    </row>
    <row r="22" spans="1:2" x14ac:dyDescent="0.45">
      <c r="A22" s="9"/>
      <c r="B22" s="9"/>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Master</vt:lpstr>
      <vt:lpstr>0683</vt:lpstr>
      <vt:lpstr>Pending Workstreams</vt:lpstr>
      <vt:lpstr>Closed</vt:lpstr>
      <vt:lpstr>Outstanding</vt:lpstr>
      <vt:lpstr>Lessons Learnt</vt:lpstr>
      <vt:lpstr>Validation</vt:lpstr>
      <vt:lpstr>BRAG</vt:lpstr>
      <vt:lpstr>Category</vt:lpstr>
      <vt:lpstr>'0683'!Print_Titles</vt:lpstr>
      <vt:lpstr>Closed!Print_Titles</vt:lpstr>
      <vt:lpstr>Master!Print_Titles</vt:lpstr>
      <vt:lpstr>Outstanding!Print_Titles</vt:lpstr>
      <vt:lpstr>'Pending Workstreams'!Print_Titles</vt:lpstr>
      <vt:lpstr>Status2</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Dunkley, Darren</cp:lastModifiedBy>
  <cp:lastPrinted>2018-11-20T16:52:57Z</cp:lastPrinted>
  <dcterms:created xsi:type="dcterms:W3CDTF">2017-08-16T14:46:36Z</dcterms:created>
  <dcterms:modified xsi:type="dcterms:W3CDTF">2021-05-26T12:15:55Z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-679944145</vt:i4>
  </property>
  <property fmtid="{D5CDD505-2E9C-101B-9397-08002B2CF9AE}" pid="3" name="_NewReviewCycle">
    <vt:lpwstr/>
  </property>
  <property fmtid="{D5CDD505-2E9C-101B-9397-08002B2CF9AE}" pid="4" name="_EmailSubject">
    <vt:lpwstr>EXT || Workgroup 0646R</vt:lpwstr>
  </property>
  <property fmtid="{D5CDD505-2E9C-101B-9397-08002B2CF9AE}" pid="5" name="_AuthorEmail">
    <vt:lpwstr>Shiv.Singh1@cadentgas.com</vt:lpwstr>
  </property>
  <property fmtid="{D5CDD505-2E9C-101B-9397-08002B2CF9AE}" pid="6" name="_AuthorEmailDisplayName">
    <vt:lpwstr>Singh1, Shiv</vt:lpwstr>
  </property>
  <property fmtid="{D5CDD505-2E9C-101B-9397-08002B2CF9AE}" pid="7" name="_PreviousAdHocReviewCycleID">
    <vt:i4>1575296984</vt:i4>
  </property>
  <property fmtid="{D5CDD505-2E9C-101B-9397-08002B2CF9AE}" pid="8" name="_ReviewingToolsShownOnce">
    <vt:lpwstr/>
  </property>
  <property fmtid="{D5CDD505-2E9C-101B-9397-08002B2CF9AE}" pid="9" name="MSIP_Label_7a28ff59-1dd3-406f-be87-f82473b549be_Enabled">
    <vt:lpwstr>True</vt:lpwstr>
  </property>
  <property fmtid="{D5CDD505-2E9C-101B-9397-08002B2CF9AE}" pid="10" name="MSIP_Label_7a28ff59-1dd3-406f-be87-f82473b549be_SiteId">
    <vt:lpwstr>de0d74aa-9914-4bb9-9235-fbefe83b1769</vt:lpwstr>
  </property>
  <property fmtid="{D5CDD505-2E9C-101B-9397-08002B2CF9AE}" pid="11" name="MSIP_Label_7a28ff59-1dd3-406f-be87-f82473b549be_Owner">
    <vt:lpwstr>Darren.Dunkley@cadentgas.com</vt:lpwstr>
  </property>
  <property fmtid="{D5CDD505-2E9C-101B-9397-08002B2CF9AE}" pid="12" name="MSIP_Label_7a28ff59-1dd3-406f-be87-f82473b549be_SetDate">
    <vt:lpwstr>2019-04-01T10:57:56.5396199Z</vt:lpwstr>
  </property>
  <property fmtid="{D5CDD505-2E9C-101B-9397-08002B2CF9AE}" pid="13" name="MSIP_Label_7a28ff59-1dd3-406f-be87-f82473b549be_Name">
    <vt:lpwstr>Cadent - Official</vt:lpwstr>
  </property>
  <property fmtid="{D5CDD505-2E9C-101B-9397-08002B2CF9AE}" pid="14" name="MSIP_Label_7a28ff59-1dd3-406f-be87-f82473b549be_Application">
    <vt:lpwstr>Microsoft Azure Information Protection</vt:lpwstr>
  </property>
  <property fmtid="{D5CDD505-2E9C-101B-9397-08002B2CF9AE}" pid="15" name="MSIP_Label_7a28ff59-1dd3-406f-be87-f82473b549be_Extended_MSFT_Method">
    <vt:lpwstr>Automatic</vt:lpwstr>
  </property>
  <property fmtid="{D5CDD505-2E9C-101B-9397-08002B2CF9AE}" pid="16" name="Sensitivity">
    <vt:lpwstr>Cadent - Official</vt:lpwstr>
  </property>
</Properties>
</file>