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james.rigby\Desktop\"/>
    </mc:Choice>
  </mc:AlternateContent>
  <xr:revisionPtr revIDLastSave="0" documentId="8_{BBBB032D-3223-48A7-9646-5A10979F4448}" xr6:coauthVersionLast="36" xr6:coauthVersionMax="36" xr10:uidLastSave="{00000000-0000-0000-0000-000000000000}"/>
  <bookViews>
    <workbookView xWindow="0" yWindow="0" windowWidth="28800" windowHeight="11740" firstSheet="9" activeTab="9" xr2:uid="{00000000-000D-0000-FFFF-FFFF00000000}"/>
  </bookViews>
  <sheets>
    <sheet name="19-20 BP change details" sheetId="3" state="hidden" r:id="rId1"/>
    <sheet name="Sheet2" sheetId="6" state="hidden" r:id="rId2"/>
    <sheet name="Sheet1" sheetId="5" state="hidden" r:id="rId3"/>
    <sheet name="19-20 - Spend to date" sheetId="4" state="hidden" r:id="rId4"/>
    <sheet name="19-20 Final Cost view" sheetId="10" state="hidden" r:id="rId5"/>
    <sheet name="19-20 Year End Forecast" sheetId="7" state="hidden" r:id="rId6"/>
    <sheet name="20-21 Year End Forecast" sheetId="11" r:id="rId7"/>
    <sheet name="20-21 Changes from last month" sheetId="15" r:id="rId8"/>
    <sheet name="BP21-22 Direct" sheetId="17" r:id="rId9"/>
    <sheet name="21-22 Changes from last month" sheetId="19" r:id="rId10"/>
    <sheet name="Service Area Cost Splits" sheetId="12" r:id="rId11"/>
    <sheet name="Indirect" sheetId="18" r:id="rId12"/>
    <sheet name="PAC reapportionment " sheetId="21" r:id="rId13"/>
  </sheets>
  <externalReferences>
    <externalReference r:id="rId14"/>
    <externalReference r:id="rId15"/>
  </externalReferences>
  <definedNames>
    <definedName name="_xlnm._FilterDatabase" localSheetId="3" hidden="1">'19-20 - Spend to date'!$A$17:$I$52</definedName>
    <definedName name="_xlnm._FilterDatabase" localSheetId="0" hidden="1">'19-20 BP change details'!$A$1:$L$1</definedName>
    <definedName name="_xlnm._FilterDatabase" localSheetId="4" hidden="1">'19-20 Final Cost view'!$A$17:$AA$43</definedName>
    <definedName name="_xlnm._FilterDatabase" localSheetId="5" hidden="1">'19-20 Year End Forecast'!$A$17:$I$54</definedName>
    <definedName name="_xlnm._FilterDatabase" localSheetId="7" hidden="1">'20-21 Changes from last month'!$A$1:$M$3</definedName>
    <definedName name="_xlnm._FilterDatabase" localSheetId="6" hidden="1">'20-21 Year End Forecast'!$A$20:$R$102</definedName>
    <definedName name="_xlnm._FilterDatabase" localSheetId="8" hidden="1">'BP21-22 Direct'!$A$30:$S$64</definedName>
    <definedName name="ActualsOpt">'[1]Range Names'!$B$13</definedName>
    <definedName name="Baselt2" localSheetId="4">#REF!</definedName>
    <definedName name="Baselt2" localSheetId="5">#REF!</definedName>
    <definedName name="Baselt2" localSheetId="6">#REF!</definedName>
    <definedName name="Baselt2">#REF!</definedName>
    <definedName name="Baselt2Current" localSheetId="4">#REF!</definedName>
    <definedName name="Baselt2Current" localSheetId="5">#REF!</definedName>
    <definedName name="Baselt2Current" localSheetId="6">#REF!</definedName>
    <definedName name="Baselt2Current">#REF!</definedName>
    <definedName name="EssActuals">[1]EssActuals!$A$1:$D$201</definedName>
    <definedName name="EssAliasTable">"Default"</definedName>
    <definedName name="EssLatest">"P1 2003/04"</definedName>
    <definedName name="EssOptions">"A1110000010011000010001101000_08#Missing00"</definedName>
    <definedName name="ListNames" localSheetId="4">#REF!</definedName>
    <definedName name="ListNames" localSheetId="5">#REF!</definedName>
    <definedName name="ListNames" localSheetId="6">#REF!</definedName>
    <definedName name="ListNames">#REF!</definedName>
    <definedName name="Location">'[1]Range Names'!$B$6</definedName>
    <definedName name="OtherCosts" localSheetId="4">#REF!</definedName>
    <definedName name="OtherCosts" localSheetId="5">#REF!</definedName>
    <definedName name="OtherCosts" localSheetId="6">#REF!</definedName>
    <definedName name="OtherCosts">#REF!</definedName>
    <definedName name="SubRes">[2]Sheet2!$A$1:$A$13</definedName>
    <definedName name="Version">'[1]Range Names'!$B$10</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9" i="21" l="1"/>
  <c r="O9" i="21"/>
  <c r="N9" i="21"/>
  <c r="P8" i="21"/>
  <c r="O8" i="21"/>
  <c r="N8" i="21"/>
  <c r="P7" i="21"/>
  <c r="O7" i="21"/>
  <c r="N7" i="21"/>
  <c r="P3" i="21"/>
  <c r="O3" i="21"/>
  <c r="N3" i="21"/>
  <c r="I13" i="21"/>
  <c r="H13" i="21"/>
  <c r="F13" i="21"/>
  <c r="C13" i="21"/>
  <c r="B13" i="21"/>
  <c r="F12" i="21"/>
  <c r="G12" i="21" s="1"/>
  <c r="G13" i="21" s="1"/>
  <c r="D12" i="21"/>
  <c r="D13" i="21" s="1"/>
  <c r="C12" i="21"/>
  <c r="B12" i="21"/>
  <c r="I11" i="21"/>
  <c r="G11" i="21"/>
  <c r="E11" i="21"/>
  <c r="C11" i="21"/>
  <c r="N7" i="19"/>
  <c r="Q7" i="19" s="1"/>
  <c r="L7" i="19"/>
  <c r="K7" i="19"/>
  <c r="J7" i="19"/>
  <c r="I7" i="19"/>
  <c r="N6" i="19"/>
  <c r="R6" i="19" s="1"/>
  <c r="L6" i="19"/>
  <c r="K6" i="19"/>
  <c r="J6" i="19"/>
  <c r="I6" i="19"/>
  <c r="N5" i="19"/>
  <c r="R5" i="19" s="1"/>
  <c r="L5" i="19"/>
  <c r="K5" i="19"/>
  <c r="J5" i="19"/>
  <c r="I5" i="19"/>
  <c r="N4" i="19"/>
  <c r="R4" i="19" s="1"/>
  <c r="L4" i="19"/>
  <c r="K4" i="19"/>
  <c r="J4" i="19"/>
  <c r="I4" i="19"/>
  <c r="Q3" i="21" l="1"/>
  <c r="J13" i="21"/>
  <c r="E12" i="21"/>
  <c r="E13" i="21" s="1"/>
  <c r="R7" i="19"/>
  <c r="O6" i="19"/>
  <c r="P6" i="19"/>
  <c r="O7" i="19"/>
  <c r="Q6" i="19"/>
  <c r="P7" i="19"/>
  <c r="O5" i="19"/>
  <c r="P5" i="19"/>
  <c r="Q5" i="19"/>
  <c r="O4" i="19"/>
  <c r="P4" i="19"/>
  <c r="Q4" i="19"/>
  <c r="H5" i="21"/>
  <c r="B7" i="21"/>
  <c r="F4" i="21" s="1"/>
  <c r="I3" i="21"/>
  <c r="I5" i="21" s="1"/>
  <c r="G3" i="21"/>
  <c r="E3" i="21"/>
  <c r="C3" i="21"/>
  <c r="F5" i="21" l="1"/>
  <c r="G4" i="21"/>
  <c r="G5" i="21" s="1"/>
  <c r="B4" i="21"/>
  <c r="D4" i="21"/>
  <c r="P4" i="21"/>
  <c r="P5" i="21" s="1"/>
  <c r="P6" i="21" s="1"/>
  <c r="O4" i="21"/>
  <c r="O5" i="21" s="1"/>
  <c r="O6" i="21" s="1"/>
  <c r="N4" i="21"/>
  <c r="N5" i="21" s="1"/>
  <c r="N6" i="21" s="1"/>
  <c r="R64" i="17"/>
  <c r="P64" i="17"/>
  <c r="O64" i="17"/>
  <c r="N64" i="17"/>
  <c r="M64" i="17"/>
  <c r="D5" i="21" l="1"/>
  <c r="E4" i="21"/>
  <c r="E5" i="21" s="1"/>
  <c r="B5" i="21"/>
  <c r="C4" i="21"/>
  <c r="C5" i="21" s="1"/>
  <c r="R63" i="17"/>
  <c r="P63" i="17"/>
  <c r="O63" i="17"/>
  <c r="N63" i="17"/>
  <c r="M63" i="17"/>
  <c r="R62" i="17"/>
  <c r="P62" i="17"/>
  <c r="O62" i="17"/>
  <c r="N62" i="17"/>
  <c r="M62" i="17"/>
  <c r="J5" i="21" l="1"/>
  <c r="M4" i="15"/>
  <c r="Q4" i="15" s="1"/>
  <c r="K4" i="15"/>
  <c r="J4" i="15"/>
  <c r="I4" i="15"/>
  <c r="H4" i="15"/>
  <c r="N4" i="15" l="1"/>
  <c r="O4" i="15"/>
  <c r="P4" i="15"/>
  <c r="L5" i="15" l="1"/>
  <c r="Q3" i="15"/>
  <c r="P3" i="15"/>
  <c r="O3" i="15"/>
  <c r="N3" i="15"/>
  <c r="K3" i="15"/>
  <c r="J3" i="15"/>
  <c r="I3" i="15"/>
  <c r="H3" i="15"/>
  <c r="M3" i="15"/>
  <c r="O102" i="11" l="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N9" i="19" l="1"/>
  <c r="R9" i="19" s="1"/>
  <c r="L9" i="19"/>
  <c r="K9" i="19"/>
  <c r="J9" i="19"/>
  <c r="I9" i="19"/>
  <c r="N8" i="19"/>
  <c r="O8" i="19" s="1"/>
  <c r="L8" i="19"/>
  <c r="K8" i="19"/>
  <c r="J8" i="19"/>
  <c r="I8" i="19"/>
  <c r="N3" i="19"/>
  <c r="L3" i="19"/>
  <c r="K3" i="19"/>
  <c r="J3" i="19"/>
  <c r="I3" i="19"/>
  <c r="N2" i="19"/>
  <c r="O2" i="19" s="1"/>
  <c r="L2" i="19"/>
  <c r="K2" i="19"/>
  <c r="J2" i="19"/>
  <c r="I2" i="19"/>
  <c r="R3" i="19" l="1"/>
  <c r="N10" i="19"/>
  <c r="O3" i="19"/>
  <c r="P2" i="19"/>
  <c r="Q3" i="19"/>
  <c r="Q2" i="19"/>
  <c r="P3" i="19"/>
  <c r="R2" i="19"/>
  <c r="O9" i="19"/>
  <c r="P8" i="19"/>
  <c r="Q8" i="19"/>
  <c r="P9" i="19"/>
  <c r="R8" i="19"/>
  <c r="Q9" i="19"/>
  <c r="O10" i="19" l="1"/>
  <c r="R10" i="19"/>
  <c r="Q10" i="19"/>
  <c r="P10" i="19"/>
  <c r="M93" i="11"/>
  <c r="L93" i="11"/>
  <c r="K93" i="11"/>
  <c r="J93" i="11"/>
  <c r="R61" i="17" l="1"/>
  <c r="P61" i="17"/>
  <c r="O61" i="17"/>
  <c r="N61" i="17"/>
  <c r="M61" i="17"/>
  <c r="R60" i="17"/>
  <c r="P60" i="17"/>
  <c r="O60" i="17"/>
  <c r="N60" i="17"/>
  <c r="M60" i="17"/>
  <c r="R59" i="17"/>
  <c r="P59" i="17"/>
  <c r="O59" i="17"/>
  <c r="N59" i="17"/>
  <c r="M59" i="17"/>
  <c r="R58" i="17"/>
  <c r="P58" i="17"/>
  <c r="O58" i="17"/>
  <c r="N58" i="17"/>
  <c r="M58" i="17"/>
  <c r="R57" i="17"/>
  <c r="P57" i="17"/>
  <c r="O57" i="17"/>
  <c r="N57" i="17"/>
  <c r="M57" i="17"/>
  <c r="R56" i="17"/>
  <c r="P56" i="17"/>
  <c r="O56" i="17"/>
  <c r="N56" i="17"/>
  <c r="M56" i="17"/>
  <c r="K2" i="15"/>
  <c r="J2" i="15"/>
  <c r="I2" i="15"/>
  <c r="H2" i="15"/>
  <c r="M2" i="15"/>
  <c r="M5" i="15" s="1"/>
  <c r="M102" i="11"/>
  <c r="L102" i="11"/>
  <c r="K102" i="11"/>
  <c r="J102" i="11"/>
  <c r="O2" i="15" l="1"/>
  <c r="O5" i="15" s="1"/>
  <c r="N2" i="15"/>
  <c r="N5" i="15" s="1"/>
  <c r="Q2" i="15"/>
  <c r="Q5" i="15" s="1"/>
  <c r="P2" i="15"/>
  <c r="P5" i="15" s="1"/>
  <c r="R55" i="17"/>
  <c r="R54" i="17"/>
  <c r="R53" i="17"/>
  <c r="R52" i="17"/>
  <c r="R51" i="17"/>
  <c r="R50" i="17"/>
  <c r="R49" i="17"/>
  <c r="P55" i="17"/>
  <c r="O55" i="17"/>
  <c r="N55" i="17"/>
  <c r="M55" i="17"/>
  <c r="P54" i="17"/>
  <c r="O54" i="17"/>
  <c r="N54" i="17"/>
  <c r="M54" i="17"/>
  <c r="P53" i="17"/>
  <c r="O53" i="17"/>
  <c r="N53" i="17"/>
  <c r="M53" i="17"/>
  <c r="P52" i="17"/>
  <c r="O52" i="17"/>
  <c r="N52" i="17"/>
  <c r="M52" i="17"/>
  <c r="P51" i="17"/>
  <c r="O51" i="17"/>
  <c r="N51" i="17"/>
  <c r="M51" i="17"/>
  <c r="P50" i="17"/>
  <c r="O50" i="17"/>
  <c r="N50" i="17"/>
  <c r="M50" i="17"/>
  <c r="P49" i="17"/>
  <c r="O49" i="17"/>
  <c r="N49" i="17"/>
  <c r="M49" i="17"/>
  <c r="E34" i="17" l="1"/>
  <c r="K7" i="17"/>
  <c r="K6" i="17"/>
  <c r="K5" i="17"/>
  <c r="K4" i="17"/>
  <c r="J7" i="17"/>
  <c r="J6" i="17"/>
  <c r="J5" i="17"/>
  <c r="J4" i="17"/>
  <c r="J3" i="17"/>
  <c r="H8" i="17"/>
  <c r="F8" i="17"/>
  <c r="D8" i="17"/>
  <c r="B8" i="17"/>
  <c r="P48" i="17"/>
  <c r="O48" i="17"/>
  <c r="N48" i="17"/>
  <c r="M48" i="17"/>
  <c r="P47" i="17"/>
  <c r="O47" i="17"/>
  <c r="N47" i="17"/>
  <c r="M47" i="17"/>
  <c r="P46" i="17"/>
  <c r="O46" i="17"/>
  <c r="N46" i="17"/>
  <c r="M46" i="17"/>
  <c r="P45" i="17"/>
  <c r="O45" i="17"/>
  <c r="N45" i="17"/>
  <c r="M45" i="17"/>
  <c r="P44" i="17"/>
  <c r="O44" i="17"/>
  <c r="N44" i="17"/>
  <c r="M44" i="17"/>
  <c r="P43" i="17"/>
  <c r="O43" i="17"/>
  <c r="N43" i="17"/>
  <c r="M43" i="17"/>
  <c r="P42" i="17"/>
  <c r="O42" i="17"/>
  <c r="N42" i="17"/>
  <c r="M42" i="17"/>
  <c r="P41" i="17"/>
  <c r="O41" i="17"/>
  <c r="N41" i="17"/>
  <c r="M41" i="17"/>
  <c r="P40" i="17"/>
  <c r="O40" i="17"/>
  <c r="N40" i="17"/>
  <c r="M40" i="17"/>
  <c r="P39" i="17"/>
  <c r="O39" i="17"/>
  <c r="N39" i="17"/>
  <c r="M39" i="17"/>
  <c r="P38" i="17"/>
  <c r="O38" i="17"/>
  <c r="N38" i="17"/>
  <c r="M38" i="17"/>
  <c r="P37" i="17"/>
  <c r="O37" i="17"/>
  <c r="N37" i="17"/>
  <c r="M37" i="17"/>
  <c r="P36" i="17"/>
  <c r="O36" i="17"/>
  <c r="N36" i="17"/>
  <c r="M36" i="17"/>
  <c r="P35" i="17"/>
  <c r="O35" i="17"/>
  <c r="N35" i="17"/>
  <c r="M35" i="17"/>
  <c r="P34" i="17"/>
  <c r="O34" i="17"/>
  <c r="N34" i="17"/>
  <c r="M34" i="17"/>
  <c r="P33" i="17"/>
  <c r="O33" i="17"/>
  <c r="N33" i="17"/>
  <c r="M33" i="17"/>
  <c r="P32" i="17"/>
  <c r="O32" i="17"/>
  <c r="N32" i="17"/>
  <c r="M32" i="17"/>
  <c r="R32" i="17"/>
  <c r="R33" i="17"/>
  <c r="R34" i="17"/>
  <c r="R35" i="17"/>
  <c r="R36" i="17"/>
  <c r="R37" i="17"/>
  <c r="R38" i="17"/>
  <c r="R39" i="17"/>
  <c r="R40" i="17"/>
  <c r="R41" i="17"/>
  <c r="R42" i="17"/>
  <c r="R43" i="17"/>
  <c r="R44" i="17"/>
  <c r="R45" i="17"/>
  <c r="R46" i="17"/>
  <c r="R47" i="17"/>
  <c r="R48" i="17"/>
  <c r="O31" i="17" l="1"/>
  <c r="G3" i="17" s="1"/>
  <c r="G8" i="17" s="1"/>
  <c r="F20" i="17" s="1"/>
  <c r="R31" i="17"/>
  <c r="P31" i="17"/>
  <c r="I3" i="17" s="1"/>
  <c r="J8" i="17"/>
  <c r="M31" i="17"/>
  <c r="C3" i="17" s="1"/>
  <c r="N31" i="17"/>
  <c r="E3" i="17" s="1"/>
  <c r="Q37" i="11"/>
  <c r="C8" i="17" l="1"/>
  <c r="B20" i="17" s="1"/>
  <c r="E8" i="17"/>
  <c r="D20" i="17" s="1"/>
  <c r="O21" i="11"/>
  <c r="K3" i="17" l="1"/>
  <c r="K8" i="17" s="1"/>
  <c r="J20" i="17" s="1"/>
  <c r="I8" i="17"/>
  <c r="H20" i="17" s="1"/>
  <c r="Q105" i="11"/>
  <c r="R48" i="11"/>
  <c r="R44" i="11"/>
  <c r="R45" i="11"/>
  <c r="R79" i="11"/>
  <c r="R46" i="11"/>
  <c r="R68" i="11"/>
  <c r="AC101" i="11"/>
  <c r="AB101" i="11"/>
  <c r="AA101" i="11"/>
  <c r="Z101" i="11"/>
  <c r="AC100" i="11"/>
  <c r="AB100" i="11"/>
  <c r="AA100" i="11"/>
  <c r="Z100" i="11"/>
  <c r="AC99" i="11"/>
  <c r="AB99" i="11"/>
  <c r="AA99" i="11"/>
  <c r="Z99" i="11"/>
  <c r="AC98" i="11"/>
  <c r="AB98" i="11"/>
  <c r="AA98" i="11"/>
  <c r="Z98" i="11"/>
  <c r="AC97" i="11"/>
  <c r="AB97" i="11"/>
  <c r="AA97" i="11"/>
  <c r="Z97" i="11"/>
  <c r="AC96" i="11"/>
  <c r="AB96" i="11"/>
  <c r="AA96" i="11"/>
  <c r="Z96" i="11"/>
  <c r="AC95" i="11"/>
  <c r="AB95" i="11"/>
  <c r="AA95" i="11"/>
  <c r="Z95" i="11"/>
  <c r="AC94" i="11"/>
  <c r="AB94" i="11"/>
  <c r="AA94" i="11"/>
  <c r="Z94" i="11"/>
  <c r="AC93" i="11"/>
  <c r="AB93" i="11"/>
  <c r="AA93" i="11"/>
  <c r="Z93" i="11"/>
  <c r="AC92" i="11"/>
  <c r="AB92" i="11"/>
  <c r="AA92" i="11"/>
  <c r="Z92" i="11"/>
  <c r="AC91" i="11"/>
  <c r="AB91" i="11"/>
  <c r="AA91" i="11"/>
  <c r="Z91" i="11"/>
  <c r="AC90" i="11"/>
  <c r="AB90" i="11"/>
  <c r="AA90" i="11"/>
  <c r="Z90" i="11"/>
  <c r="AC89" i="11"/>
  <c r="AB89" i="11"/>
  <c r="AA89" i="11"/>
  <c r="Z89" i="11"/>
  <c r="AC88" i="11"/>
  <c r="AB88" i="11"/>
  <c r="AA88" i="11"/>
  <c r="Z88" i="11"/>
  <c r="AC87" i="11"/>
  <c r="AB87" i="11"/>
  <c r="AA87" i="11"/>
  <c r="Z87" i="11"/>
  <c r="AC86" i="11"/>
  <c r="AB86" i="11"/>
  <c r="AA86" i="11"/>
  <c r="Z86" i="11"/>
  <c r="AC85" i="11"/>
  <c r="AB85" i="11"/>
  <c r="AA85" i="11"/>
  <c r="Z85" i="11"/>
  <c r="AC84" i="11"/>
  <c r="AB84" i="11"/>
  <c r="AA84" i="11"/>
  <c r="Z84" i="11"/>
  <c r="AC83" i="11"/>
  <c r="AB83" i="11"/>
  <c r="AA83" i="11"/>
  <c r="Z83" i="11"/>
  <c r="AC82" i="11"/>
  <c r="AB82" i="11"/>
  <c r="AA82" i="11"/>
  <c r="Z82" i="11"/>
  <c r="AC81" i="11"/>
  <c r="AB81" i="11"/>
  <c r="AA81" i="11"/>
  <c r="Z81" i="11"/>
  <c r="AC80" i="11"/>
  <c r="AB80" i="11"/>
  <c r="AA80" i="11"/>
  <c r="Z80" i="11"/>
  <c r="AC79" i="11"/>
  <c r="AB79" i="11"/>
  <c r="AA79" i="11"/>
  <c r="Z79" i="11"/>
  <c r="AC78" i="11"/>
  <c r="AB78" i="11"/>
  <c r="AA78" i="11"/>
  <c r="Z78" i="11"/>
  <c r="AC77" i="11"/>
  <c r="AB77" i="11"/>
  <c r="AA77" i="11"/>
  <c r="Z77" i="11"/>
  <c r="AC76" i="11"/>
  <c r="AB76" i="11"/>
  <c r="AA76" i="11"/>
  <c r="Z76" i="11"/>
  <c r="AC75" i="11"/>
  <c r="AB75" i="11"/>
  <c r="AA75" i="11"/>
  <c r="Z75" i="11"/>
  <c r="AC74" i="11"/>
  <c r="AB74" i="11"/>
  <c r="AA74" i="11"/>
  <c r="Z74" i="11"/>
  <c r="AC73" i="11"/>
  <c r="AB73" i="11"/>
  <c r="AA73" i="11"/>
  <c r="Z73" i="11"/>
  <c r="AC72" i="11"/>
  <c r="AB72" i="11"/>
  <c r="AA72" i="11"/>
  <c r="Z72" i="11"/>
  <c r="AC71" i="11"/>
  <c r="AB71" i="11"/>
  <c r="AA71" i="11"/>
  <c r="Z71" i="11"/>
  <c r="AC70" i="11"/>
  <c r="AB70" i="11"/>
  <c r="AA70" i="11"/>
  <c r="Z70" i="11"/>
  <c r="AC69" i="11"/>
  <c r="AB69" i="11"/>
  <c r="AA69" i="11"/>
  <c r="Z69" i="11"/>
  <c r="AC68" i="11"/>
  <c r="AB68" i="11"/>
  <c r="AA68" i="11"/>
  <c r="Z68" i="11"/>
  <c r="AC67" i="11"/>
  <c r="AB67" i="11"/>
  <c r="AA67" i="11"/>
  <c r="Z67" i="11"/>
  <c r="AC66" i="11"/>
  <c r="AB66" i="11"/>
  <c r="AA66" i="11"/>
  <c r="Z66" i="11"/>
  <c r="AC65" i="11"/>
  <c r="AB65" i="11"/>
  <c r="AA65" i="11"/>
  <c r="Z65" i="11"/>
  <c r="AC64" i="11"/>
  <c r="AB64" i="11"/>
  <c r="AA64" i="11"/>
  <c r="Z64" i="11"/>
  <c r="AC63" i="11"/>
  <c r="AB63" i="11"/>
  <c r="AA63" i="11"/>
  <c r="Z63" i="11"/>
  <c r="AC62" i="11"/>
  <c r="AB62" i="11"/>
  <c r="AA62" i="11"/>
  <c r="Z62" i="11"/>
  <c r="AC61" i="11"/>
  <c r="AB61" i="11"/>
  <c r="AA61" i="11"/>
  <c r="Z61" i="11"/>
  <c r="AC60" i="11"/>
  <c r="AB60" i="11"/>
  <c r="AA60" i="11"/>
  <c r="Z60" i="11"/>
  <c r="AC59" i="11"/>
  <c r="AB59" i="11"/>
  <c r="AA59" i="11"/>
  <c r="Z59" i="11"/>
  <c r="AC58" i="11"/>
  <c r="AB58" i="11"/>
  <c r="AA58" i="11"/>
  <c r="Z58" i="11"/>
  <c r="AC57" i="11"/>
  <c r="AB57" i="11"/>
  <c r="AA57" i="11"/>
  <c r="Z57" i="11"/>
  <c r="AC56" i="11"/>
  <c r="AB56" i="11"/>
  <c r="AA56" i="11"/>
  <c r="Z56" i="11"/>
  <c r="AC55" i="11"/>
  <c r="AB55" i="11"/>
  <c r="AA55" i="11"/>
  <c r="Z55" i="11"/>
  <c r="AC54" i="11"/>
  <c r="AB54" i="11"/>
  <c r="AA54" i="11"/>
  <c r="Z54" i="11"/>
  <c r="AC53" i="11"/>
  <c r="AB53" i="11"/>
  <c r="AA53" i="11"/>
  <c r="Z53" i="11"/>
  <c r="AC52" i="11"/>
  <c r="AB52" i="11"/>
  <c r="AA52" i="11"/>
  <c r="Z52" i="11"/>
  <c r="AC51" i="11"/>
  <c r="AB51" i="11"/>
  <c r="AA51" i="11"/>
  <c r="Z51" i="11"/>
  <c r="AC50" i="11"/>
  <c r="AB50" i="11"/>
  <c r="AA50" i="11"/>
  <c r="Z50" i="11"/>
  <c r="AC49" i="11"/>
  <c r="AB49" i="11"/>
  <c r="AA49" i="11"/>
  <c r="Z49" i="11"/>
  <c r="AC48" i="11"/>
  <c r="AB48" i="11"/>
  <c r="AA48" i="11"/>
  <c r="Z48" i="11"/>
  <c r="AC47" i="11"/>
  <c r="AB47" i="11"/>
  <c r="AA47" i="11"/>
  <c r="Z47" i="11"/>
  <c r="AC46" i="11"/>
  <c r="AB46" i="11"/>
  <c r="AA46" i="11"/>
  <c r="Z46" i="11"/>
  <c r="AC45" i="11"/>
  <c r="AB45" i="11"/>
  <c r="AA45" i="11"/>
  <c r="Z45" i="11"/>
  <c r="AC44" i="11"/>
  <c r="AB44" i="11"/>
  <c r="AA44" i="11"/>
  <c r="Z44" i="11"/>
  <c r="AC43" i="11"/>
  <c r="AB43" i="11"/>
  <c r="AA43" i="11"/>
  <c r="Z43" i="11"/>
  <c r="AC42" i="11"/>
  <c r="AB42" i="11"/>
  <c r="AA42" i="11"/>
  <c r="Z42" i="11"/>
  <c r="AC41" i="11"/>
  <c r="AB41" i="11"/>
  <c r="AA41" i="11"/>
  <c r="Z41" i="11"/>
  <c r="AC40" i="11"/>
  <c r="AB40" i="11"/>
  <c r="AA40" i="11"/>
  <c r="Z40" i="11"/>
  <c r="AC39" i="11"/>
  <c r="AB39" i="11"/>
  <c r="AA39" i="11"/>
  <c r="Z39" i="11"/>
  <c r="R38" i="11"/>
  <c r="AC38" i="11"/>
  <c r="AB38" i="11"/>
  <c r="AA38" i="11"/>
  <c r="Z38" i="11"/>
  <c r="R94" i="11"/>
  <c r="R93" i="11"/>
  <c r="R86" i="11"/>
  <c r="R84" i="11"/>
  <c r="R83" i="11"/>
  <c r="R82" i="11"/>
  <c r="R81" i="11"/>
  <c r="R80" i="11"/>
  <c r="R71" i="11"/>
  <c r="R65" i="11"/>
  <c r="R60" i="11"/>
  <c r="R59" i="11"/>
  <c r="R52" i="11"/>
  <c r="R49" i="11"/>
  <c r="R47" i="11"/>
  <c r="R37" i="11"/>
  <c r="Z37" i="11"/>
  <c r="AA37" i="11"/>
  <c r="AB37" i="11"/>
  <c r="AC37" i="11"/>
  <c r="R105" i="11" l="1"/>
  <c r="M97" i="11" l="1"/>
  <c r="L97" i="11"/>
  <c r="K97" i="11"/>
  <c r="J97" i="11"/>
  <c r="F4" i="11"/>
  <c r="M46" i="11" l="1"/>
  <c r="L46" i="11"/>
  <c r="K46" i="11"/>
  <c r="J46" i="11"/>
  <c r="J91" i="11" l="1"/>
  <c r="K91" i="11"/>
  <c r="L91" i="11"/>
  <c r="M91" i="11"/>
  <c r="J44" i="11"/>
  <c r="K44" i="11"/>
  <c r="L44" i="11"/>
  <c r="M44" i="11"/>
  <c r="J80" i="11"/>
  <c r="K80" i="11"/>
  <c r="L80" i="11"/>
  <c r="M80" i="11"/>
  <c r="J74" i="11"/>
  <c r="K74" i="11"/>
  <c r="L74" i="11"/>
  <c r="M74" i="11"/>
  <c r="L11" i="11" l="1"/>
  <c r="K11" i="11"/>
  <c r="J11" i="11"/>
  <c r="I11" i="11"/>
  <c r="K41" i="11" l="1"/>
  <c r="J59" i="11"/>
  <c r="K59" i="11"/>
  <c r="L59" i="11"/>
  <c r="M59" i="11"/>
  <c r="J94" i="11"/>
  <c r="K94" i="11"/>
  <c r="L94" i="11"/>
  <c r="M94" i="11"/>
  <c r="J82" i="11"/>
  <c r="K82" i="11"/>
  <c r="L82" i="11"/>
  <c r="M82" i="11"/>
  <c r="J81" i="11"/>
  <c r="K81" i="11"/>
  <c r="L81" i="11"/>
  <c r="M81" i="11"/>
  <c r="L41" i="11"/>
  <c r="M11" i="11"/>
  <c r="J41" i="11" l="1"/>
  <c r="M41" i="11"/>
  <c r="M88" i="11" l="1"/>
  <c r="L88" i="11"/>
  <c r="K88" i="11"/>
  <c r="J88" i="11"/>
  <c r="M87" i="11"/>
  <c r="L87" i="11"/>
  <c r="K87" i="11"/>
  <c r="J87" i="11"/>
  <c r="M86" i="11"/>
  <c r="L86" i="11"/>
  <c r="K86" i="11"/>
  <c r="J86" i="11"/>
  <c r="M85" i="11"/>
  <c r="L85" i="11"/>
  <c r="K85" i="11"/>
  <c r="J85" i="11"/>
  <c r="M84" i="11"/>
  <c r="L84" i="11"/>
  <c r="K84" i="11"/>
  <c r="J84" i="11"/>
  <c r="M83" i="11"/>
  <c r="L83" i="11"/>
  <c r="K83" i="11"/>
  <c r="J83" i="11"/>
  <c r="M60" i="11"/>
  <c r="L60" i="11"/>
  <c r="K60" i="11"/>
  <c r="J60" i="11"/>
  <c r="M90" i="11"/>
  <c r="L90" i="11"/>
  <c r="K90" i="11"/>
  <c r="J90" i="11"/>
  <c r="M89" i="11"/>
  <c r="L89" i="11"/>
  <c r="K89" i="11"/>
  <c r="J89" i="11"/>
  <c r="M77" i="11" l="1"/>
  <c r="L77" i="11"/>
  <c r="K77" i="11"/>
  <c r="J77" i="11"/>
  <c r="M42" i="11"/>
  <c r="L42" i="11"/>
  <c r="K42" i="11"/>
  <c r="J42" i="11"/>
  <c r="M36" i="11"/>
  <c r="L36" i="11"/>
  <c r="K36" i="11"/>
  <c r="J36" i="11"/>
  <c r="M79" i="11"/>
  <c r="L79" i="11"/>
  <c r="K79" i="11"/>
  <c r="J79" i="11"/>
  <c r="M78" i="11"/>
  <c r="L78" i="11"/>
  <c r="K78" i="11"/>
  <c r="J78" i="11"/>
  <c r="M35" i="11"/>
  <c r="L35" i="11"/>
  <c r="K35" i="11"/>
  <c r="J35" i="11"/>
  <c r="M76" i="11"/>
  <c r="L76" i="11"/>
  <c r="K76" i="11"/>
  <c r="J76" i="11"/>
  <c r="M69" i="11" l="1"/>
  <c r="M43" i="11"/>
  <c r="L64" i="11"/>
  <c r="L37" i="11"/>
  <c r="AA21" i="11"/>
  <c r="AB21" i="11"/>
  <c r="AC21" i="11"/>
  <c r="Z21" i="11"/>
  <c r="AC36" i="11"/>
  <c r="AB36" i="11"/>
  <c r="AA36" i="11"/>
  <c r="Z36" i="11"/>
  <c r="AC35" i="11"/>
  <c r="AB35" i="11"/>
  <c r="AA35" i="11"/>
  <c r="Z35" i="11"/>
  <c r="AC34" i="11"/>
  <c r="AB34" i="11"/>
  <c r="AA34" i="11"/>
  <c r="Z34" i="11"/>
  <c r="AC33" i="11"/>
  <c r="AB33" i="11"/>
  <c r="AA33" i="11"/>
  <c r="Z33" i="11"/>
  <c r="AC32" i="11"/>
  <c r="AB32" i="11"/>
  <c r="AA32" i="11"/>
  <c r="Z32" i="11"/>
  <c r="AC31" i="11"/>
  <c r="AB31" i="11"/>
  <c r="AA31" i="11"/>
  <c r="Z31" i="11"/>
  <c r="AC30" i="11"/>
  <c r="AB30" i="11"/>
  <c r="AA30" i="11"/>
  <c r="Z30" i="11"/>
  <c r="AC29" i="11"/>
  <c r="AB29" i="11"/>
  <c r="AA29" i="11"/>
  <c r="Z29" i="11"/>
  <c r="AC28" i="11"/>
  <c r="AB28" i="11"/>
  <c r="AA28" i="11"/>
  <c r="Z28" i="11"/>
  <c r="AC27" i="11"/>
  <c r="AB27" i="11"/>
  <c r="AA27" i="11"/>
  <c r="Z27" i="11"/>
  <c r="AC26" i="11"/>
  <c r="AB26" i="11"/>
  <c r="AA26" i="11"/>
  <c r="Z26" i="11"/>
  <c r="AC25" i="11"/>
  <c r="AB25" i="11"/>
  <c r="AA25" i="11"/>
  <c r="Z25" i="11"/>
  <c r="AC23" i="11"/>
  <c r="AB23" i="11"/>
  <c r="AA23" i="11"/>
  <c r="Z23" i="11"/>
  <c r="AC22" i="11"/>
  <c r="AB22" i="11"/>
  <c r="AA22" i="11"/>
  <c r="Z22" i="11"/>
  <c r="M75" i="11" l="1"/>
  <c r="L75" i="11"/>
  <c r="K75" i="11"/>
  <c r="J75" i="11"/>
  <c r="M73" i="11"/>
  <c r="L73" i="11"/>
  <c r="K73" i="11"/>
  <c r="J73" i="11"/>
  <c r="M72" i="11"/>
  <c r="L72" i="11"/>
  <c r="K72" i="11"/>
  <c r="J72" i="11"/>
  <c r="M21" i="11"/>
  <c r="L21" i="11"/>
  <c r="K21" i="11"/>
  <c r="J21" i="11"/>
  <c r="M45" i="11"/>
  <c r="L45" i="11"/>
  <c r="K45" i="11"/>
  <c r="J45" i="11"/>
  <c r="M71" i="11"/>
  <c r="L71" i="11"/>
  <c r="K71" i="11"/>
  <c r="J71" i="11"/>
  <c r="M49" i="11"/>
  <c r="L49" i="11"/>
  <c r="K49" i="11"/>
  <c r="J49" i="11"/>
  <c r="J69" i="11" l="1"/>
  <c r="K69" i="11"/>
  <c r="L69" i="11"/>
  <c r="J43" i="11"/>
  <c r="K43" i="11"/>
  <c r="L43" i="11"/>
  <c r="M70" i="11" l="1"/>
  <c r="L70" i="11"/>
  <c r="K70" i="11"/>
  <c r="J70" i="11"/>
  <c r="M67" i="11"/>
  <c r="L67" i="11"/>
  <c r="K67" i="11"/>
  <c r="J67" i="11"/>
  <c r="D55" i="11" l="1"/>
  <c r="D54" i="11"/>
  <c r="D26" i="11"/>
  <c r="M39" i="11" l="1"/>
  <c r="L39" i="11"/>
  <c r="K39" i="11"/>
  <c r="J39" i="11"/>
  <c r="J41" i="10"/>
  <c r="K41" i="10"/>
  <c r="L41" i="10"/>
  <c r="M41" i="10"/>
  <c r="M40" i="11"/>
  <c r="L40" i="11"/>
  <c r="K40" i="11"/>
  <c r="J40" i="11"/>
  <c r="M58" i="11"/>
  <c r="L58" i="11"/>
  <c r="K58" i="11"/>
  <c r="J58" i="11"/>
  <c r="M33" i="11"/>
  <c r="L33" i="11"/>
  <c r="K33" i="11"/>
  <c r="J33" i="11"/>
  <c r="M53" i="11"/>
  <c r="L53" i="11"/>
  <c r="K53" i="11"/>
  <c r="J53" i="11"/>
  <c r="M48" i="11"/>
  <c r="L48" i="11"/>
  <c r="K48" i="11"/>
  <c r="J48" i="11"/>
  <c r="M66" i="11"/>
  <c r="L66" i="11"/>
  <c r="K66" i="11"/>
  <c r="J66" i="11"/>
  <c r="M47" i="11"/>
  <c r="L47" i="11"/>
  <c r="K47" i="11"/>
  <c r="J47" i="11"/>
  <c r="M65" i="11"/>
  <c r="L65" i="11"/>
  <c r="K65" i="11"/>
  <c r="J65" i="11"/>
  <c r="M52" i="11"/>
  <c r="L52" i="11"/>
  <c r="K52" i="11"/>
  <c r="J52" i="11"/>
  <c r="J52" i="7"/>
  <c r="K52" i="7"/>
  <c r="L52" i="7"/>
  <c r="M52" i="7"/>
  <c r="J32" i="11"/>
  <c r="K32" i="11"/>
  <c r="L32" i="11"/>
  <c r="M32" i="11"/>
  <c r="J30" i="11"/>
  <c r="K30" i="11"/>
  <c r="L30" i="11"/>
  <c r="M30" i="11"/>
  <c r="J27" i="11"/>
  <c r="K27" i="11"/>
  <c r="L27" i="11"/>
  <c r="M27" i="11"/>
  <c r="J25" i="11"/>
  <c r="K25" i="11"/>
  <c r="L25" i="11"/>
  <c r="M25" i="11"/>
  <c r="J22" i="11"/>
  <c r="K22" i="11"/>
  <c r="L22" i="11"/>
  <c r="M22" i="11"/>
  <c r="J26" i="11"/>
  <c r="K26" i="11"/>
  <c r="L26" i="11"/>
  <c r="M26" i="11"/>
  <c r="J54" i="11"/>
  <c r="K54" i="11"/>
  <c r="L54" i="11"/>
  <c r="M54" i="11"/>
  <c r="J55" i="11"/>
  <c r="K55" i="11"/>
  <c r="L55" i="11"/>
  <c r="M55" i="11"/>
  <c r="J56" i="11"/>
  <c r="K56" i="11"/>
  <c r="L56" i="11"/>
  <c r="M56" i="11"/>
  <c r="J57" i="11"/>
  <c r="K57" i="11"/>
  <c r="L57" i="11"/>
  <c r="M57" i="11"/>
  <c r="J62" i="11"/>
  <c r="K62" i="11"/>
  <c r="L62" i="11"/>
  <c r="M62" i="11"/>
  <c r="J63" i="11"/>
  <c r="K63" i="11"/>
  <c r="L63" i="11"/>
  <c r="M63" i="11"/>
  <c r="J23" i="11"/>
  <c r="K23" i="11"/>
  <c r="L23" i="11"/>
  <c r="M23" i="11"/>
  <c r="J31" i="11"/>
  <c r="K31" i="11"/>
  <c r="L31" i="11"/>
  <c r="M31" i="11"/>
  <c r="J38" i="11"/>
  <c r="K38" i="11"/>
  <c r="L38" i="11"/>
  <c r="M38" i="11"/>
  <c r="J34" i="11"/>
  <c r="K34" i="11"/>
  <c r="L34" i="11"/>
  <c r="M34" i="11"/>
  <c r="J61" i="11"/>
  <c r="K61" i="11"/>
  <c r="L61" i="11"/>
  <c r="M61" i="11"/>
  <c r="J50" i="11"/>
  <c r="K50" i="11"/>
  <c r="L50" i="11"/>
  <c r="M50" i="11"/>
  <c r="J29" i="11"/>
  <c r="K29" i="11"/>
  <c r="L29" i="11"/>
  <c r="M29" i="11"/>
  <c r="J28" i="11"/>
  <c r="K28" i="11"/>
  <c r="L28" i="11"/>
  <c r="M28" i="11"/>
  <c r="J64" i="11"/>
  <c r="K64" i="11"/>
  <c r="M64" i="11"/>
  <c r="J51" i="11"/>
  <c r="K51" i="11"/>
  <c r="L51" i="11"/>
  <c r="M51" i="11"/>
  <c r="M37" i="11"/>
  <c r="K37" i="11"/>
  <c r="J37" i="11"/>
  <c r="Y42" i="10"/>
  <c r="X42" i="10"/>
  <c r="W42" i="10"/>
  <c r="V42" i="10"/>
  <c r="M42" i="10"/>
  <c r="L42" i="10"/>
  <c r="K42" i="10"/>
  <c r="J42" i="10"/>
  <c r="M40" i="10"/>
  <c r="L40" i="10"/>
  <c r="K40" i="10"/>
  <c r="J40" i="10"/>
  <c r="Y39" i="10"/>
  <c r="X39" i="10"/>
  <c r="W39" i="10"/>
  <c r="V39" i="10"/>
  <c r="M39" i="10"/>
  <c r="L39" i="10"/>
  <c r="K39" i="10"/>
  <c r="J39" i="10"/>
  <c r="Y38" i="10"/>
  <c r="X38" i="10"/>
  <c r="W38" i="10"/>
  <c r="V38" i="10"/>
  <c r="M38" i="10"/>
  <c r="L38" i="10"/>
  <c r="K38" i="10"/>
  <c r="J38" i="10"/>
  <c r="Y37" i="10"/>
  <c r="X37" i="10"/>
  <c r="W37" i="10"/>
  <c r="V37" i="10"/>
  <c r="M37" i="10"/>
  <c r="L37" i="10"/>
  <c r="K37" i="10"/>
  <c r="J37" i="10"/>
  <c r="Y36" i="10"/>
  <c r="X36" i="10"/>
  <c r="W36" i="10"/>
  <c r="V36" i="10"/>
  <c r="M36" i="10"/>
  <c r="L36" i="10"/>
  <c r="K36" i="10"/>
  <c r="J36" i="10"/>
  <c r="Y35" i="10"/>
  <c r="X35" i="10"/>
  <c r="W35" i="10"/>
  <c r="R35" i="10"/>
  <c r="V35" i="10" s="1"/>
  <c r="M35" i="10"/>
  <c r="L35" i="10"/>
  <c r="K35" i="10"/>
  <c r="J35" i="10"/>
  <c r="X34" i="10"/>
  <c r="V34" i="10"/>
  <c r="U34" i="10"/>
  <c r="Y34" i="10" s="1"/>
  <c r="S34" i="10"/>
  <c r="W34" i="10" s="1"/>
  <c r="M34" i="10"/>
  <c r="L34" i="10"/>
  <c r="K34" i="10"/>
  <c r="J34" i="10"/>
  <c r="Y33" i="10"/>
  <c r="X33" i="10"/>
  <c r="V33" i="10"/>
  <c r="S33" i="10"/>
  <c r="W33" i="10" s="1"/>
  <c r="M33" i="10"/>
  <c r="L33" i="10"/>
  <c r="K33" i="10"/>
  <c r="J33" i="10"/>
  <c r="Y32" i="10"/>
  <c r="X32" i="10"/>
  <c r="W32" i="10"/>
  <c r="R32" i="10"/>
  <c r="V32" i="10" s="1"/>
  <c r="M32" i="10"/>
  <c r="L32" i="10"/>
  <c r="K32" i="10"/>
  <c r="J32" i="10"/>
  <c r="X31" i="10"/>
  <c r="W31" i="10"/>
  <c r="V31" i="10"/>
  <c r="U31" i="10"/>
  <c r="Y31" i="10" s="1"/>
  <c r="M31" i="10"/>
  <c r="L31" i="10"/>
  <c r="K31" i="10"/>
  <c r="J31" i="10"/>
  <c r="Y30" i="10"/>
  <c r="X30" i="10"/>
  <c r="W30" i="10"/>
  <c r="R30" i="10"/>
  <c r="V30" i="10" s="1"/>
  <c r="M30" i="10"/>
  <c r="L30" i="10"/>
  <c r="K30" i="10"/>
  <c r="J30" i="10"/>
  <c r="Y29" i="10"/>
  <c r="X29" i="10"/>
  <c r="S29" i="10"/>
  <c r="W29" i="10" s="1"/>
  <c r="R29" i="10"/>
  <c r="V29" i="10" s="1"/>
  <c r="M29" i="10"/>
  <c r="L29" i="10"/>
  <c r="K29" i="10"/>
  <c r="J29" i="10"/>
  <c r="Y28" i="10"/>
  <c r="X28" i="10"/>
  <c r="W28" i="10"/>
  <c r="R28" i="10"/>
  <c r="V28" i="10" s="1"/>
  <c r="M28" i="10"/>
  <c r="L28" i="10"/>
  <c r="K28" i="10"/>
  <c r="J28" i="10"/>
  <c r="Y27" i="10"/>
  <c r="X27" i="10"/>
  <c r="W27" i="10"/>
  <c r="V27" i="10"/>
  <c r="M27" i="10"/>
  <c r="L27" i="10"/>
  <c r="K27" i="10"/>
  <c r="J27" i="10"/>
  <c r="Y26" i="10"/>
  <c r="X26" i="10"/>
  <c r="W26" i="10"/>
  <c r="V26" i="10"/>
  <c r="M26" i="10"/>
  <c r="L26" i="10"/>
  <c r="K26" i="10"/>
  <c r="J26" i="10"/>
  <c r="Y25" i="10"/>
  <c r="X25" i="10"/>
  <c r="W25" i="10"/>
  <c r="V25" i="10"/>
  <c r="M25" i="10"/>
  <c r="L25" i="10"/>
  <c r="K25" i="10"/>
  <c r="J25" i="10"/>
  <c r="Y24" i="10"/>
  <c r="X24" i="10"/>
  <c r="W24" i="10"/>
  <c r="V24" i="10"/>
  <c r="M24" i="10"/>
  <c r="L24" i="10"/>
  <c r="K24" i="10"/>
  <c r="J24" i="10"/>
  <c r="X23" i="10"/>
  <c r="V23" i="10"/>
  <c r="U23" i="10"/>
  <c r="Y23" i="10" s="1"/>
  <c r="S23" i="10"/>
  <c r="W23" i="10" s="1"/>
  <c r="M23" i="10"/>
  <c r="L23" i="10"/>
  <c r="K23" i="10"/>
  <c r="J23" i="10"/>
  <c r="X22" i="10"/>
  <c r="V22" i="10"/>
  <c r="U22" i="10"/>
  <c r="Y22" i="10" s="1"/>
  <c r="S22" i="10"/>
  <c r="W22" i="10" s="1"/>
  <c r="M22" i="10"/>
  <c r="L22" i="10"/>
  <c r="K22" i="10"/>
  <c r="J22" i="10"/>
  <c r="Y21" i="10"/>
  <c r="X21" i="10"/>
  <c r="W21" i="10"/>
  <c r="V21" i="10"/>
  <c r="M21" i="10"/>
  <c r="L21" i="10"/>
  <c r="K21" i="10"/>
  <c r="J21" i="10"/>
  <c r="Y20" i="10"/>
  <c r="X20" i="10"/>
  <c r="W20" i="10"/>
  <c r="V20" i="10"/>
  <c r="M20" i="10"/>
  <c r="L20" i="10"/>
  <c r="K20" i="10"/>
  <c r="J20" i="10"/>
  <c r="Y19" i="10"/>
  <c r="X19" i="10"/>
  <c r="W19" i="10"/>
  <c r="V19" i="10"/>
  <c r="M19" i="10"/>
  <c r="L19" i="10"/>
  <c r="K19" i="10"/>
  <c r="J19" i="10"/>
  <c r="Y18" i="10"/>
  <c r="X18" i="10"/>
  <c r="W18" i="10"/>
  <c r="V18" i="10"/>
  <c r="M18" i="10"/>
  <c r="L18" i="10"/>
  <c r="K18" i="10"/>
  <c r="J18" i="10"/>
  <c r="R3" i="10"/>
  <c r="T3" i="10" s="1"/>
  <c r="J51" i="7"/>
  <c r="K51" i="7"/>
  <c r="L51" i="7"/>
  <c r="M51" i="7"/>
  <c r="X43" i="7"/>
  <c r="Y53" i="7"/>
  <c r="X53" i="7"/>
  <c r="W53" i="7"/>
  <c r="V53" i="7"/>
  <c r="Y50" i="7"/>
  <c r="X50" i="7"/>
  <c r="W50" i="7"/>
  <c r="V50" i="7"/>
  <c r="Y49" i="7"/>
  <c r="X49" i="7"/>
  <c r="W49" i="7"/>
  <c r="V49" i="7"/>
  <c r="Y48" i="7"/>
  <c r="X48" i="7"/>
  <c r="W48" i="7"/>
  <c r="V48" i="7"/>
  <c r="Y47" i="7"/>
  <c r="X47" i="7"/>
  <c r="W47" i="7"/>
  <c r="V47" i="7"/>
  <c r="Y43" i="7"/>
  <c r="Y40" i="7"/>
  <c r="X40" i="7"/>
  <c r="W40" i="7"/>
  <c r="V40" i="7"/>
  <c r="Y37" i="7"/>
  <c r="X37" i="7"/>
  <c r="W37" i="7"/>
  <c r="V37" i="7"/>
  <c r="Y36" i="7"/>
  <c r="X36" i="7"/>
  <c r="W36" i="7"/>
  <c r="V36" i="7"/>
  <c r="Y35" i="7"/>
  <c r="X35" i="7"/>
  <c r="W35" i="7"/>
  <c r="V35" i="7"/>
  <c r="Y34" i="7"/>
  <c r="X34" i="7"/>
  <c r="W34" i="7"/>
  <c r="V34" i="7"/>
  <c r="Y33" i="7"/>
  <c r="X33" i="7"/>
  <c r="W33" i="7"/>
  <c r="V33" i="7"/>
  <c r="Y32" i="7"/>
  <c r="X32" i="7"/>
  <c r="W32" i="7"/>
  <c r="V32" i="7"/>
  <c r="Y31" i="7"/>
  <c r="X31" i="7"/>
  <c r="W31" i="7"/>
  <c r="V31" i="7"/>
  <c r="Y30" i="7"/>
  <c r="X30" i="7"/>
  <c r="W30" i="7"/>
  <c r="V30" i="7"/>
  <c r="Y29" i="7"/>
  <c r="X29" i="7"/>
  <c r="W29" i="7"/>
  <c r="V29" i="7"/>
  <c r="Y28" i="7"/>
  <c r="X28" i="7"/>
  <c r="W28" i="7"/>
  <c r="V28" i="7"/>
  <c r="Y27" i="7"/>
  <c r="X27" i="7"/>
  <c r="W27" i="7"/>
  <c r="V27" i="7"/>
  <c r="Y26" i="7"/>
  <c r="X26" i="7"/>
  <c r="W26" i="7"/>
  <c r="V26" i="7"/>
  <c r="Y25" i="7"/>
  <c r="X25" i="7"/>
  <c r="W25" i="7"/>
  <c r="V25" i="7"/>
  <c r="Y22" i="7"/>
  <c r="X22" i="7"/>
  <c r="W22" i="7"/>
  <c r="V22" i="7"/>
  <c r="Y21" i="7"/>
  <c r="X21" i="7"/>
  <c r="W21" i="7"/>
  <c r="V21" i="7"/>
  <c r="Y20" i="7"/>
  <c r="X20" i="7"/>
  <c r="W20" i="7"/>
  <c r="V20" i="7"/>
  <c r="Y19" i="7"/>
  <c r="X19" i="7"/>
  <c r="W19" i="7"/>
  <c r="V19" i="7"/>
  <c r="Y18" i="7"/>
  <c r="X18" i="7"/>
  <c r="W18" i="7"/>
  <c r="V18" i="7"/>
  <c r="R46" i="7"/>
  <c r="V46" i="7" s="1"/>
  <c r="U45" i="7"/>
  <c r="Y45" i="7" s="1"/>
  <c r="S45" i="7"/>
  <c r="S44" i="7"/>
  <c r="R43" i="7"/>
  <c r="V43" i="7" s="1"/>
  <c r="U42" i="7"/>
  <c r="Y42" i="7" s="1"/>
  <c r="R41" i="7"/>
  <c r="V41" i="7" s="1"/>
  <c r="S39" i="7"/>
  <c r="W39" i="7" s="1"/>
  <c r="R39" i="7"/>
  <c r="V39" i="7" s="1"/>
  <c r="R38" i="7"/>
  <c r="V38" i="7" s="1"/>
  <c r="U24" i="7"/>
  <c r="S24" i="7"/>
  <c r="S23" i="7"/>
  <c r="W23" i="7" s="1"/>
  <c r="U23" i="7"/>
  <c r="Y23" i="7" s="1"/>
  <c r="Y39" i="7"/>
  <c r="X39" i="7"/>
  <c r="Y41" i="7"/>
  <c r="X41" i="7"/>
  <c r="W41" i="7"/>
  <c r="X42" i="7"/>
  <c r="W42" i="7"/>
  <c r="V42" i="7"/>
  <c r="R3" i="7"/>
  <c r="T3" i="7" s="1"/>
  <c r="X45" i="7"/>
  <c r="V45" i="7"/>
  <c r="Y44" i="7"/>
  <c r="X44" i="7"/>
  <c r="V44" i="7"/>
  <c r="X24" i="7"/>
  <c r="V24" i="7"/>
  <c r="X46" i="7"/>
  <c r="W46" i="7"/>
  <c r="Y46" i="7"/>
  <c r="W43" i="7"/>
  <c r="W24" i="7"/>
  <c r="W44" i="7"/>
  <c r="Y24" i="7"/>
  <c r="W45" i="7"/>
  <c r="W38" i="7"/>
  <c r="X38" i="7"/>
  <c r="V23" i="7"/>
  <c r="X23" i="7"/>
  <c r="Y38" i="7"/>
  <c r="M53" i="7"/>
  <c r="L53" i="7"/>
  <c r="K53" i="7"/>
  <c r="J53" i="7"/>
  <c r="M50" i="7"/>
  <c r="L50" i="7"/>
  <c r="K50" i="7"/>
  <c r="J50" i="7"/>
  <c r="M49" i="7"/>
  <c r="L49" i="7"/>
  <c r="K49" i="7"/>
  <c r="J49" i="7"/>
  <c r="M48" i="7"/>
  <c r="L48" i="7"/>
  <c r="K48" i="7"/>
  <c r="J48" i="7"/>
  <c r="M47" i="7"/>
  <c r="L47" i="7"/>
  <c r="K47" i="7"/>
  <c r="J47" i="7"/>
  <c r="M46" i="7"/>
  <c r="L46" i="7"/>
  <c r="K46" i="7"/>
  <c r="J46" i="7"/>
  <c r="M45" i="7"/>
  <c r="L45" i="7"/>
  <c r="K45" i="7"/>
  <c r="J45" i="7"/>
  <c r="M44" i="7"/>
  <c r="L44" i="7"/>
  <c r="K44" i="7"/>
  <c r="J44" i="7"/>
  <c r="M43" i="7"/>
  <c r="L43" i="7"/>
  <c r="K43" i="7"/>
  <c r="J43" i="7"/>
  <c r="M42" i="7"/>
  <c r="L42" i="7"/>
  <c r="K42" i="7"/>
  <c r="J42" i="7"/>
  <c r="M41" i="7"/>
  <c r="L41" i="7"/>
  <c r="K41" i="7"/>
  <c r="J41" i="7"/>
  <c r="M40" i="7"/>
  <c r="L40" i="7"/>
  <c r="K40" i="7"/>
  <c r="J40" i="7"/>
  <c r="M39" i="7"/>
  <c r="L39" i="7"/>
  <c r="K39" i="7"/>
  <c r="J39" i="7"/>
  <c r="M38" i="7"/>
  <c r="L38" i="7"/>
  <c r="K38" i="7"/>
  <c r="J38" i="7"/>
  <c r="M37" i="7"/>
  <c r="L37" i="7"/>
  <c r="K37" i="7"/>
  <c r="J37" i="7"/>
  <c r="M36" i="7"/>
  <c r="L36" i="7"/>
  <c r="K36" i="7"/>
  <c r="J36" i="7"/>
  <c r="M35" i="7"/>
  <c r="L35" i="7"/>
  <c r="K35" i="7"/>
  <c r="J35" i="7"/>
  <c r="M34" i="7"/>
  <c r="L34" i="7"/>
  <c r="K34" i="7"/>
  <c r="J34" i="7"/>
  <c r="M33" i="7"/>
  <c r="L33" i="7"/>
  <c r="K33" i="7"/>
  <c r="J33" i="7"/>
  <c r="M32" i="7"/>
  <c r="L32" i="7"/>
  <c r="K32" i="7"/>
  <c r="J32" i="7"/>
  <c r="M31" i="7"/>
  <c r="L31" i="7"/>
  <c r="K31" i="7"/>
  <c r="J31" i="7"/>
  <c r="M30" i="7"/>
  <c r="L30" i="7"/>
  <c r="K30" i="7"/>
  <c r="J30" i="7"/>
  <c r="M29" i="7"/>
  <c r="L29" i="7"/>
  <c r="K29" i="7"/>
  <c r="J29" i="7"/>
  <c r="M28" i="7"/>
  <c r="L28" i="7"/>
  <c r="K28" i="7"/>
  <c r="J28" i="7"/>
  <c r="M27" i="7"/>
  <c r="L27" i="7"/>
  <c r="K27" i="7"/>
  <c r="J27" i="7"/>
  <c r="M26" i="7"/>
  <c r="L26" i="7"/>
  <c r="K26" i="7"/>
  <c r="J26" i="7"/>
  <c r="M25" i="7"/>
  <c r="L25" i="7"/>
  <c r="K25" i="7"/>
  <c r="J25" i="7"/>
  <c r="M24" i="7"/>
  <c r="L24" i="7"/>
  <c r="K24" i="7"/>
  <c r="J24" i="7"/>
  <c r="M23" i="7"/>
  <c r="L23" i="7"/>
  <c r="K23" i="7"/>
  <c r="J23" i="7"/>
  <c r="M22" i="7"/>
  <c r="L22" i="7"/>
  <c r="K22" i="7"/>
  <c r="J22" i="7"/>
  <c r="L21" i="7"/>
  <c r="M20" i="7"/>
  <c r="M19" i="7"/>
  <c r="L19" i="7"/>
  <c r="K19" i="7"/>
  <c r="J19" i="7"/>
  <c r="M18" i="7"/>
  <c r="L18" i="7"/>
  <c r="K18" i="7"/>
  <c r="J18" i="7"/>
  <c r="J21" i="7"/>
  <c r="K21" i="7"/>
  <c r="J20" i="7"/>
  <c r="M21" i="7"/>
  <c r="K20" i="7"/>
  <c r="L20" i="7"/>
  <c r="D7" i="6"/>
  <c r="D6" i="6"/>
  <c r="D5" i="6"/>
  <c r="M4" i="5"/>
  <c r="M3" i="5"/>
  <c r="J49" i="4"/>
  <c r="K49" i="4"/>
  <c r="L49" i="4"/>
  <c r="M49" i="4"/>
  <c r="J50" i="4"/>
  <c r="K50" i="4"/>
  <c r="L50" i="4"/>
  <c r="M50" i="4"/>
  <c r="J51" i="4"/>
  <c r="K51" i="4"/>
  <c r="L51" i="4"/>
  <c r="M51" i="4"/>
  <c r="E21" i="4"/>
  <c r="J48" i="4"/>
  <c r="K48" i="4"/>
  <c r="L48" i="4"/>
  <c r="M48" i="4"/>
  <c r="M38" i="4"/>
  <c r="M39" i="4"/>
  <c r="M40" i="4"/>
  <c r="M41" i="4"/>
  <c r="M42" i="4"/>
  <c r="M43" i="4"/>
  <c r="M44" i="4"/>
  <c r="M45" i="4"/>
  <c r="M46" i="4"/>
  <c r="M47" i="4"/>
  <c r="L38" i="4"/>
  <c r="L39" i="4"/>
  <c r="L40" i="4"/>
  <c r="L41" i="4"/>
  <c r="L42" i="4"/>
  <c r="L43" i="4"/>
  <c r="L44" i="4"/>
  <c r="L45" i="4"/>
  <c r="L46" i="4"/>
  <c r="L47" i="4"/>
  <c r="K38" i="4"/>
  <c r="K39" i="4"/>
  <c r="K40" i="4"/>
  <c r="K41" i="4"/>
  <c r="K42" i="4"/>
  <c r="K43" i="4"/>
  <c r="K44" i="4"/>
  <c r="K45" i="4"/>
  <c r="K46" i="4"/>
  <c r="K47" i="4"/>
  <c r="J39" i="4"/>
  <c r="J40" i="4"/>
  <c r="J41" i="4"/>
  <c r="J42" i="4"/>
  <c r="J43" i="4"/>
  <c r="J44" i="4"/>
  <c r="J45" i="4"/>
  <c r="J46" i="4"/>
  <c r="J47" i="4"/>
  <c r="J38" i="4"/>
  <c r="E20" i="4"/>
  <c r="R3" i="4" s="1"/>
  <c r="J37" i="4"/>
  <c r="K37" i="4"/>
  <c r="L37" i="4"/>
  <c r="M37" i="4"/>
  <c r="J19" i="4"/>
  <c r="K19" i="4"/>
  <c r="L19" i="4"/>
  <c r="M19" i="4"/>
  <c r="J21" i="4"/>
  <c r="K21" i="4"/>
  <c r="L21" i="4"/>
  <c r="M21" i="4"/>
  <c r="J22" i="4"/>
  <c r="K22" i="4"/>
  <c r="L22" i="4"/>
  <c r="M22" i="4"/>
  <c r="J23" i="4"/>
  <c r="K23" i="4"/>
  <c r="L23" i="4"/>
  <c r="M23" i="4"/>
  <c r="J24" i="4"/>
  <c r="K24" i="4"/>
  <c r="L24" i="4"/>
  <c r="M24" i="4"/>
  <c r="J25" i="4"/>
  <c r="K25" i="4"/>
  <c r="L25" i="4"/>
  <c r="M25" i="4"/>
  <c r="J26" i="4"/>
  <c r="K26" i="4"/>
  <c r="L26" i="4"/>
  <c r="M26" i="4"/>
  <c r="J27" i="4"/>
  <c r="K27" i="4"/>
  <c r="L27" i="4"/>
  <c r="M27" i="4"/>
  <c r="J28" i="4"/>
  <c r="K28" i="4"/>
  <c r="L28" i="4"/>
  <c r="M28" i="4"/>
  <c r="J29" i="4"/>
  <c r="K29" i="4"/>
  <c r="L29" i="4"/>
  <c r="M29" i="4"/>
  <c r="J30" i="4"/>
  <c r="K30" i="4"/>
  <c r="L30" i="4"/>
  <c r="M30" i="4"/>
  <c r="J31" i="4"/>
  <c r="K31" i="4"/>
  <c r="L31" i="4"/>
  <c r="M31" i="4"/>
  <c r="J32" i="4"/>
  <c r="K32" i="4"/>
  <c r="L32" i="4"/>
  <c r="M32" i="4"/>
  <c r="J33" i="4"/>
  <c r="K33" i="4"/>
  <c r="L33" i="4"/>
  <c r="M33" i="4"/>
  <c r="J34" i="4"/>
  <c r="K34" i="4"/>
  <c r="L34" i="4"/>
  <c r="M34" i="4"/>
  <c r="J35" i="4"/>
  <c r="K35" i="4"/>
  <c r="L35" i="4"/>
  <c r="M35" i="4"/>
  <c r="J36" i="4"/>
  <c r="K36" i="4"/>
  <c r="L36" i="4"/>
  <c r="M36" i="4"/>
  <c r="K18" i="4"/>
  <c r="L18" i="4"/>
  <c r="M18" i="4"/>
  <c r="J18" i="4"/>
  <c r="K20" i="4"/>
  <c r="C3" i="4"/>
  <c r="J20" i="4"/>
  <c r="J52" i="4"/>
  <c r="M20" i="4"/>
  <c r="D3" i="4"/>
  <c r="L20" i="4"/>
  <c r="L52" i="4"/>
  <c r="H3" i="3"/>
  <c r="I3" i="3"/>
  <c r="J3" i="3"/>
  <c r="K3" i="3"/>
  <c r="H4" i="3"/>
  <c r="I4" i="3"/>
  <c r="J4" i="3"/>
  <c r="K4" i="3"/>
  <c r="H5" i="3"/>
  <c r="I5" i="3"/>
  <c r="J5" i="3"/>
  <c r="K5" i="3"/>
  <c r="H6" i="3"/>
  <c r="I6" i="3"/>
  <c r="J6" i="3"/>
  <c r="K6" i="3"/>
  <c r="H7" i="3"/>
  <c r="I7" i="3"/>
  <c r="J7" i="3"/>
  <c r="K7" i="3"/>
  <c r="H8" i="3"/>
  <c r="I8" i="3"/>
  <c r="J8" i="3"/>
  <c r="K8" i="3"/>
  <c r="H9" i="3"/>
  <c r="I9" i="3"/>
  <c r="J9" i="3"/>
  <c r="K9" i="3"/>
  <c r="H10" i="3"/>
  <c r="I10" i="3"/>
  <c r="J10" i="3"/>
  <c r="K10" i="3"/>
  <c r="H11" i="3"/>
  <c r="I11" i="3"/>
  <c r="J11" i="3"/>
  <c r="K11" i="3"/>
  <c r="H12" i="3"/>
  <c r="I12" i="3"/>
  <c r="J12" i="3"/>
  <c r="K12" i="3"/>
  <c r="H13" i="3"/>
  <c r="I13" i="3"/>
  <c r="J13" i="3"/>
  <c r="K13" i="3"/>
  <c r="H14" i="3"/>
  <c r="I14" i="3"/>
  <c r="J14" i="3"/>
  <c r="K14" i="3"/>
  <c r="H15" i="3"/>
  <c r="I15" i="3"/>
  <c r="J15" i="3"/>
  <c r="K15" i="3"/>
  <c r="H16" i="3"/>
  <c r="I16" i="3"/>
  <c r="J16" i="3"/>
  <c r="K16" i="3"/>
  <c r="H17" i="3"/>
  <c r="I17" i="3"/>
  <c r="J17" i="3"/>
  <c r="K17" i="3"/>
  <c r="H18" i="3"/>
  <c r="I18" i="3"/>
  <c r="J18" i="3"/>
  <c r="K18" i="3"/>
  <c r="H19" i="3"/>
  <c r="I19" i="3"/>
  <c r="J19" i="3"/>
  <c r="K19" i="3"/>
  <c r="H20" i="3"/>
  <c r="I20" i="3"/>
  <c r="J20" i="3"/>
  <c r="K20" i="3"/>
  <c r="H21" i="3"/>
  <c r="I21" i="3"/>
  <c r="J21" i="3"/>
  <c r="K21" i="3"/>
  <c r="I2" i="3"/>
  <c r="I23" i="3" s="1"/>
  <c r="J2" i="3"/>
  <c r="J23" i="3" s="1"/>
  <c r="K2" i="3"/>
  <c r="K23" i="3" s="1"/>
  <c r="H2" i="3"/>
  <c r="H23" i="3"/>
  <c r="M52" i="4"/>
  <c r="K52" i="4"/>
  <c r="E3" i="4"/>
  <c r="B3" i="4"/>
  <c r="B4" i="10" l="1"/>
  <c r="B4" i="7"/>
  <c r="B4" i="4"/>
  <c r="B5" i="4" s="1"/>
  <c r="E4" i="10"/>
  <c r="E4" i="7"/>
  <c r="E4" i="4"/>
  <c r="E5" i="4" s="1"/>
  <c r="D4" i="10"/>
  <c r="D4" i="7"/>
  <c r="D4" i="4"/>
  <c r="D5" i="4" s="1"/>
  <c r="C4" i="10"/>
  <c r="C4" i="7"/>
  <c r="C4" i="4"/>
  <c r="C5" i="4" s="1"/>
  <c r="T3" i="4"/>
  <c r="U3" i="4"/>
  <c r="E3" i="10"/>
  <c r="L43" i="10"/>
  <c r="U3" i="10"/>
  <c r="D3" i="10"/>
  <c r="D5" i="10" s="1"/>
  <c r="K43" i="10"/>
  <c r="Y43" i="10"/>
  <c r="T5" i="10" s="1"/>
  <c r="W43" i="10"/>
  <c r="S5" i="10" s="1"/>
  <c r="X43" i="10"/>
  <c r="V43" i="10"/>
  <c r="U5" i="10" s="1"/>
  <c r="J43" i="10"/>
  <c r="M43" i="10"/>
  <c r="C3" i="10"/>
  <c r="C5" i="10" s="1"/>
  <c r="B3" i="10"/>
  <c r="U3" i="7"/>
  <c r="L54" i="7"/>
  <c r="M54" i="7"/>
  <c r="J54" i="7"/>
  <c r="X54" i="7"/>
  <c r="W54" i="7"/>
  <c r="S5" i="7" s="1"/>
  <c r="K54" i="7"/>
  <c r="D3" i="7"/>
  <c r="D5" i="7" s="1"/>
  <c r="V54" i="7"/>
  <c r="U5" i="7" s="1"/>
  <c r="Y54" i="7"/>
  <c r="T5" i="7" s="1"/>
  <c r="E3" i="7"/>
  <c r="E5" i="7" s="1"/>
  <c r="C3" i="7"/>
  <c r="C5" i="7" s="1"/>
  <c r="B3" i="7"/>
  <c r="B5" i="7" l="1"/>
  <c r="E5" i="10"/>
  <c r="B5" i="10"/>
  <c r="V5" i="10"/>
  <c r="V5" i="7"/>
  <c r="AA24" i="11"/>
  <c r="AA105" i="11" s="1"/>
  <c r="M24" i="11"/>
  <c r="AC24" i="11"/>
  <c r="AC105" i="11" s="1"/>
  <c r="K24" i="11"/>
  <c r="Z24" i="11"/>
  <c r="Z105" i="11" s="1"/>
  <c r="J24" i="11"/>
  <c r="L24" i="11"/>
  <c r="AB24" i="11"/>
  <c r="AB105" i="11" s="1"/>
  <c r="M105" i="11" l="1"/>
  <c r="E3" i="11"/>
  <c r="L5" i="11" s="1"/>
  <c r="L105" i="11"/>
  <c r="D3" i="11"/>
  <c r="K5" i="11" s="1"/>
  <c r="J105" i="11"/>
  <c r="B3" i="11"/>
  <c r="K105" i="11"/>
  <c r="C3" i="11"/>
  <c r="J5" i="11" s="1"/>
  <c r="C5" i="11" l="1"/>
  <c r="J12" i="11" s="1"/>
  <c r="I5" i="11"/>
  <c r="I10" i="11"/>
  <c r="B5" i="11"/>
  <c r="E5" i="11"/>
  <c r="L12" i="11" s="1"/>
  <c r="L10" i="11"/>
  <c r="J10" i="11"/>
  <c r="K10" i="11"/>
  <c r="D5" i="11"/>
  <c r="F3" i="11"/>
  <c r="I12" i="11" l="1"/>
  <c r="M10" i="11"/>
  <c r="M5" i="11"/>
  <c r="F5" i="11"/>
  <c r="K12" i="11"/>
  <c r="M12" i="11" l="1"/>
</calcChain>
</file>

<file path=xl/sharedStrings.xml><?xml version="1.0" encoding="utf-8"?>
<sst xmlns="http://schemas.openxmlformats.org/spreadsheetml/2006/main" count="930" uniqueCount="346">
  <si>
    <t>NTS %</t>
  </si>
  <si>
    <t>GDN %</t>
  </si>
  <si>
    <t>Shipper %</t>
  </si>
  <si>
    <t>Title</t>
  </si>
  <si>
    <t>Description</t>
  </si>
  <si>
    <t>Amount</t>
  </si>
  <si>
    <t>IGT %</t>
  </si>
  <si>
    <t>Shippers %</t>
  </si>
  <si>
    <t>NTS £</t>
  </si>
  <si>
    <t>GDN £</t>
  </si>
  <si>
    <t>IGT £</t>
  </si>
  <si>
    <t>Shippers £</t>
  </si>
  <si>
    <t>XRN4621: Suspension of the Validation between Meter Index and Uncoverted Converter Index</t>
  </si>
  <si>
    <t>Reinstate suspended validations as customers are supplier invalid reads</t>
  </si>
  <si>
    <t>XRN4713: Actual read following estimated transfer read calculating AQ of 1 (linked to XRN4690)</t>
  </si>
  <si>
    <t>Enduring Solution</t>
  </si>
  <si>
    <t>Reject a replacement read, where the read provided is identical to that already held in UK Link for the same read date</t>
  </si>
  <si>
    <t>This to increase operation efficiency , as processes done after receiving same read were redundant processes.</t>
  </si>
  <si>
    <t>Creation of new End User Categories (R&amp;N portion of Sept 19 release)</t>
  </si>
  <si>
    <t>Very High Complexity Change</t>
  </si>
  <si>
    <t>XRN4687: PSR updates for large domestic sites</t>
  </si>
  <si>
    <t>Remove validations from large domestic site for PSR updates</t>
  </si>
  <si>
    <t>Actual read following estimated transfer read calculating AQ of 1</t>
  </si>
  <si>
    <t>Interim solution for XRN4713</t>
  </si>
  <si>
    <t>XRN4691: CSEPs: IGT and GT File Formats (CGI Files)</t>
  </si>
  <si>
    <t>SPA process changes</t>
  </si>
  <si>
    <t>XRN4692: CSEPs: IGT and GT File Formats (CIN Files)</t>
  </si>
  <si>
    <t>XRN4693: CSEPs: IGT and GT File Formats
Files Affected: CIC, CIR, CAI, CAO, DCI, DCO, CIN, CCN, CUN.</t>
  </si>
  <si>
    <t>XRN4694: CSEPs: IGT and GT File Formats (Create new data validations )</t>
  </si>
  <si>
    <t>XRN4676: Reconciliation issues with reads recorded between D-1 to D-5.</t>
  </si>
  <si>
    <t>This was identified as part of ASP/AML improvement workshop.</t>
  </si>
  <si>
    <t>Daily report to identify mismatches in Amendment supporting information (ASP &amp; AML files)</t>
  </si>
  <si>
    <t>XRN4679: Requiring a Meter Reading following a change of Local Distribution Zone or Exit Zone</t>
  </si>
  <si>
    <t xml:space="preserve">New reason code to be created and estimation </t>
  </si>
  <si>
    <t>Smart Metering Report</t>
  </si>
  <si>
    <t>This is a report regarding Smart meter portfolio, can be generated from ISU as well as BW</t>
  </si>
  <si>
    <t>XRN4044: Extension of ‘Must Read’ process to include Annual Read sites</t>
  </si>
  <si>
    <t>Cadent Gas funded</t>
  </si>
  <si>
    <t>XRN4642: Address Maintenance Solution</t>
  </si>
  <si>
    <t>CDSP Funded</t>
  </si>
  <si>
    <t>XRN4645: The rejection of incrementing reads submitted for an Isolated Supply Meter Point (RGMA flows)</t>
  </si>
  <si>
    <t xml:space="preserve">Even though Site was isolated there was difference between last read before isolation and first read after isolation is removed. </t>
  </si>
  <si>
    <t>XRN4541: Read Design Gaps - Missing Overide Flags In RGMA and Retro Files</t>
  </si>
  <si>
    <t>DN Funded</t>
  </si>
  <si>
    <t>XRN4717: Use of up to date Forecast weather data in first NDM Nominations Run</t>
  </si>
  <si>
    <t>New CP that is now witin the Capture phase.  Proposed as a Nov 19 release candidate</t>
  </si>
  <si>
    <t>Allowance for unforseen</t>
  </si>
  <si>
    <t>Total Change Budget 19-20</t>
  </si>
  <si>
    <t>Spend To date</t>
  </si>
  <si>
    <t>June 19 Release  ( XRN4679)</t>
  </si>
  <si>
    <t>DDP</t>
  </si>
  <si>
    <t>MOD700</t>
  </si>
  <si>
    <t>Status/Release</t>
  </si>
  <si>
    <t>19/20</t>
  </si>
  <si>
    <t>Approved for Nov 19</t>
  </si>
  <si>
    <t>DN</t>
  </si>
  <si>
    <t>XRN4991: MOD700</t>
  </si>
  <si>
    <t>Excluding June 20</t>
  </si>
  <si>
    <t>XRN5003: Data Access Platform DN Dashboard</t>
  </si>
  <si>
    <t>GDN£</t>
  </si>
  <si>
    <t>Shipper £</t>
  </si>
  <si>
    <t>Budget £k</t>
  </si>
  <si>
    <t>F cast £k</t>
  </si>
  <si>
    <t>Fcast</t>
  </si>
  <si>
    <t>Budget</t>
  </si>
  <si>
    <t>Change Budget 19/20 Pipeline</t>
  </si>
  <si>
    <t>19/20 Budget</t>
  </si>
  <si>
    <t>Variance</t>
  </si>
  <si>
    <t>On hold</t>
  </si>
  <si>
    <t>XRN4670: Reject a replacement read, where the read provided is identical to that already held in UK Link for the same read date</t>
  </si>
  <si>
    <t>XRN4665: Creation of new End User Categories (R&amp;N portion of Sept 19 release)</t>
  </si>
  <si>
    <t>EUC</t>
  </si>
  <si>
    <t>XRN4677: Daily report to identify mismatches in Amendment supporting information (ASP &amp; AML files)</t>
  </si>
  <si>
    <t>Cancelled</t>
  </si>
  <si>
    <t>?</t>
  </si>
  <si>
    <t>No release identified</t>
  </si>
  <si>
    <t xml:space="preserve">XRN4725: New read reason type for LIS estimate readings
</t>
  </si>
  <si>
    <t xml:space="preserve">XRN4866: UIG Recommendation – removal of validation on uncorrected read 
</t>
  </si>
  <si>
    <t>Will be a CR to Nov 19</t>
  </si>
  <si>
    <t>XRN4865 - Amendment to Treatment and Reporting  of CYCL Reads</t>
  </si>
  <si>
    <t>Approved for June 20</t>
  </si>
  <si>
    <t>XRN4772 - Composite Weather Variable (CWV) Improvements</t>
  </si>
  <si>
    <t>XRN4780 - Inclusion of Meter Asset Provider Identity (MAP Id) in the UK Link system (CSS Consequential Change)</t>
  </si>
  <si>
    <t>Descoped from June 20</t>
  </si>
  <si>
    <t>XRN4930 - REQUIREMENT TO INFORM SHIPPER OF METER LINK CODE CHANGE</t>
  </si>
  <si>
    <t>XRN4888 - Removing Duplicate Address Update Validation for IGT Supply Meter Points via Contact Management Service (CMS)</t>
  </si>
  <si>
    <t>XRN4941 - Auto updates to meter read frequency (MOD0692)</t>
  </si>
  <si>
    <t>XRN4871B - Ratchet Regime Changes (Part B) - MOD0665</t>
  </si>
  <si>
    <t>XRN4850 - Notification of Customer Contact Details to Transporters</t>
  </si>
  <si>
    <t>XRN4932 - Improvements to the quality of the Conversion Factor values held on the Supply Point Register (MOD0681S)</t>
  </si>
  <si>
    <t xml:space="preserve">Approved for June 20 </t>
  </si>
  <si>
    <t>XRN4857:  Report Review- a formal audit view of all reporting, outputs and extracts</t>
  </si>
  <si>
    <t>XRN5013 - Performance Assurance Framework Administrator Access to Data Discovery Platform</t>
  </si>
  <si>
    <t>XRN4980 - Change Supply Point Enquiry API to add in extra field and make certain other fields visible</t>
  </si>
  <si>
    <t>Actual</t>
  </si>
  <si>
    <t>Change Budget 19/20 Actual cost</t>
  </si>
  <si>
    <t>Total</t>
  </si>
  <si>
    <t>20/21 June 20 Release</t>
  </si>
  <si>
    <t>20/21</t>
  </si>
  <si>
    <t>Approved for Nov 20</t>
  </si>
  <si>
    <t>CCR</t>
  </si>
  <si>
    <t>XRN4779 - Adding AQ to PARR Report</t>
  </si>
  <si>
    <t>XRN5064-Meter Asset enquiry API enhancement</t>
  </si>
  <si>
    <t>Current Month</t>
  </si>
  <si>
    <t>Total £</t>
  </si>
  <si>
    <t>Change Budget 20/21 Pipeline</t>
  </si>
  <si>
    <t>20/21 Budget</t>
  </si>
  <si>
    <t>Movement since last report</t>
  </si>
  <si>
    <t>Varience in avilable funds since last report</t>
  </si>
  <si>
    <t>Cost Type</t>
  </si>
  <si>
    <t>19/20 spend</t>
  </si>
  <si>
    <t>last month</t>
  </si>
  <si>
    <t>Diff?</t>
  </si>
  <si>
    <t>4645a- The rejection of incrementing reads submitted for an Isolated Supply Meter Point (RGMA flows)</t>
  </si>
  <si>
    <t>BER</t>
  </si>
  <si>
    <t>XRN4772 - Composite Weather Variable (CWV) improvements</t>
  </si>
  <si>
    <t>XRN4801 - Additional information to made veiwable on DES</t>
  </si>
  <si>
    <t>XRN4850 - Notification of customer contact details to Transporters</t>
  </si>
  <si>
    <t>XRN4865 - Amendment to treatment and reporting of CYCL reads</t>
  </si>
  <si>
    <t>XRN4871B Modification 0665 - Changes to ratchet regime</t>
  </si>
  <si>
    <t>XRN4888 - Removing duplicate address update validation for IGT Supply Meter Points via CMS</t>
  </si>
  <si>
    <t>XRN4897 - Resolution of deleted Contact Details (contained within the S66 records) at a change of Shipper event</t>
  </si>
  <si>
    <t>XRN4899 - PSR - Change of Supplier event</t>
  </si>
  <si>
    <t>XRN4930 - Requirements to inform Shipper of Meter Link Code Change</t>
  </si>
  <si>
    <t>XRN4931 - Submission of space in mandatory data on multiple SPA files</t>
  </si>
  <si>
    <t>XRN4932 - Improvements to the quality of the conversion factor values held on the supply point register (MOD0681S)</t>
  </si>
  <si>
    <t xml:space="preserve">XRN5014 - Facilitating hydeploy live trials </t>
  </si>
  <si>
    <t>XRN5036 Updates to must read process</t>
  </si>
  <si>
    <t>XRN5168 – MOD0721 – Shipper submitted AQ Corrections during COVID-19</t>
  </si>
  <si>
    <t>XRN5172 MOD0725 – Ability to Reflect the Correct Customer Network Use and System Offtake Quantity (SOQ) During COVID-19</t>
  </si>
  <si>
    <t>XRN4941 Auto updates to meter read frequency (MOD0692)</t>
  </si>
  <si>
    <t>BER*</t>
  </si>
  <si>
    <t>XRN4992 - MOD0687 creation of new charge to recover Last Resort Supply Payments</t>
  </si>
  <si>
    <t xml:space="preserve">IGT DDP access </t>
  </si>
  <si>
    <t>HLSO</t>
  </si>
  <si>
    <t>XRN4780C - Inclusion of Meter Asset Provider Identity (MAP Id) in the UK Link system (CSS Consequential Change)</t>
  </si>
  <si>
    <t>XRN4876 - Changes to PARR Reporting</t>
  </si>
  <si>
    <t>XRN4923-AQ calculation for RGMA (ONUPD) customer reads</t>
  </si>
  <si>
    <t>XRN5120 MAP to UKL Monthly Comparison Service Part A</t>
  </si>
  <si>
    <t>XRN5135 DNO and NTS Invoices to Shippers and DNs VAT compliance</t>
  </si>
  <si>
    <t>XRN5146 Data Cleanse of NExA information within UK Link and the Data Enquiry Service (DES) </t>
  </si>
  <si>
    <t xml:space="preserve">XRN5183 - Access To Daily Biomethane Injections </t>
  </si>
  <si>
    <t>XRN5091 - Defferral of creation of class change reads at tranfer of ownership</t>
  </si>
  <si>
    <t xml:space="preserve">HLSO * 10% to account for potential EQR (Design) costs required in FY 20/21 </t>
  </si>
  <si>
    <t>XRN5093 - Update of AUGE table to reflect new EUC band</t>
  </si>
  <si>
    <t xml:space="preserve">XRN5142 New Allowable Values for DCC Service Flag in DXI File From DCC </t>
  </si>
  <si>
    <t>XRN5038 - MOD0691 CDSP to convert class 3 or 4 meter points to Class 1 when G1.6.15 criteria is met</t>
  </si>
  <si>
    <t>Market Trial for 2 Major releases</t>
  </si>
  <si>
    <t>XRN 5072 - Class 4 with AMR/DRE installed-RGMA flow received with no RTC  count</t>
  </si>
  <si>
    <t>XRN4780B - Inclusion of Meter Asset Provider Identity (MAP Id) in the UK Link system (CSS Consequential Change)</t>
  </si>
  <si>
    <t>XRN4990 - MOD0664 - Transfer of sites with low read submission performance</t>
  </si>
  <si>
    <t xml:space="preserve">XRN5007 Enhancement to reconciliation process where prevailing volume is zero </t>
  </si>
  <si>
    <t>XRN5048 - Make an indicator available where a Supply Meter Point forms part of a Network Trial</t>
  </si>
  <si>
    <t>XRN5053 - Single sided nominations improvements</t>
  </si>
  <si>
    <t>XRN5054 - Negative implied flow rates</t>
  </si>
  <si>
    <t>XRN5070 - amendments to isolation flag</t>
  </si>
  <si>
    <t>XRN5080- Failure to supply gas (FSG/GSOP1)-System changes</t>
  </si>
  <si>
    <t>XRN5092 - iConversion phase2</t>
  </si>
  <si>
    <t>XRN5116 Domestic Report - Must Read Prenotification</t>
  </si>
  <si>
    <t>XRN5120 MAP to UKL Monthly Comparison Service Part B</t>
  </si>
  <si>
    <t xml:space="preserve">XRN5121 Supplier Portfolio Service </t>
  </si>
  <si>
    <t>XRN5122 Gemini System Enhancements - Delivery</t>
  </si>
  <si>
    <t>XRN5143 Transfer of NDM sampling obligations from Cadent, WWU, and NGN to the CDSP</t>
  </si>
  <si>
    <t xml:space="preserve">XRN5144 Enabling Re-assignment of Supplier Short Codes to Implement Supplier of Last Resort Directions </t>
  </si>
  <si>
    <r>
      <t>XRN5147 </t>
    </r>
    <r>
      <rPr>
        <sz val="10"/>
        <color rgb="FF000000"/>
        <rFont val="Arial"/>
        <family val="2"/>
      </rPr>
      <t>Optimising the Must Read process for IGT Cu</t>
    </r>
    <r>
      <rPr>
        <sz val="12"/>
        <color theme="1"/>
        <rFont val="Times New Roman"/>
        <family val="1"/>
      </rPr>
      <t>stomers</t>
    </r>
  </si>
  <si>
    <t>XRN5153 iConversion Phase 2</t>
  </si>
  <si>
    <t>XRN5164 CSEP Data Assurance – Performance Monitoring Capability </t>
  </si>
  <si>
    <t>XRN5167 Report Product Class 4 Read Performance (MOD 672)</t>
  </si>
  <si>
    <t>XRN5169 – MOD0722 – Allow Users to submit Estimated Meter Readings during COVID-19</t>
  </si>
  <si>
    <t>XRN5170 – MOD0723 – User of the Isolation Flag to identify site with abnormal load reduction during COVID-19 period</t>
  </si>
  <si>
    <t>XRN5171 – MOD0724 – Amendment to Ratchet charges during COVID-19 period</t>
  </si>
  <si>
    <t>XRN5180 Inner Tolerance Validation for replacement reads and read insertions</t>
  </si>
  <si>
    <t>XRN5186 - MOD0701.  Aligning Capacity booking under the UNC and arrangements set out in relevant NExAs</t>
  </si>
  <si>
    <t>XRN5187 - MOD0696v - Addressing inequities between Capacity booking under the UNC and arrangements set out in relevant NExA</t>
  </si>
  <si>
    <t xml:space="preserve">XRN5188 Interim Data Loads of MAP Id into UK Link </t>
  </si>
  <si>
    <t>XRN5192 CMS Reference Number in Amendment Invoice Supporting Data</t>
  </si>
  <si>
    <t>XRN5193 Stop MUR Generation of GT SMPs</t>
  </si>
  <si>
    <t>XRN5195 Ceased Responsibility Date Following Shipper Withdrawal (IDL)</t>
  </si>
  <si>
    <t>XRN5196 Address Amendments Validation</t>
  </si>
  <si>
    <t>XRN5197 QMP File Validation in CMS – Current Address field</t>
  </si>
  <si>
    <t xml:space="preserve">XRN5199 Amendments to V12 of the SDT Service Description Table </t>
  </si>
  <si>
    <t>XRN5200 Shipper Pack Transition to Data Discovery Platform</t>
  </si>
  <si>
    <t>XRN5206 TPI/PCW Access</t>
  </si>
  <si>
    <t>XRN5210 - Daily CV Determination Service DN Invoicing Options</t>
  </si>
  <si>
    <t>XRN5218 CDSP provision of Class 1 read service</t>
  </si>
  <si>
    <t xml:space="preserve">XRN5231 - MOD0719R - Flow Weighted Average CV (FWACV) </t>
  </si>
  <si>
    <t>XRN5235 - Include SOQ in the “UIG Additional National Data” report (Originally introduced by XRN 4806)</t>
  </si>
  <si>
    <t>XRN5236 - Reporting Valid Confirmed Theft of Gas into Central Systems (Modification 0734)</t>
  </si>
  <si>
    <t>XRN5237 - Maintenance of a User relationship table for the purpose of AQ amendments (Modification 0736/0736A)</t>
  </si>
  <si>
    <t>XRN5238 - New Distribution Network Report – Forecast Invoice Values</t>
  </si>
  <si>
    <t>XRN5244 – Shared IGT Deeds of Undertaking and CDSP Administration</t>
  </si>
  <si>
    <t>XRN5246 - Confirmation File (.CNF) Processing Capacity Improvement</t>
  </si>
  <si>
    <t>XRN5252 Amending the Formula Year AQ approach for 2021/2 Formula Year (Urgent MOD 0740)</t>
  </si>
  <si>
    <t>Total Change Budget 20-21</t>
  </si>
  <si>
    <t>Reason for change</t>
  </si>
  <si>
    <t>Number</t>
  </si>
  <si>
    <t>Service Area</t>
  </si>
  <si>
    <t>Shipper</t>
  </si>
  <si>
    <t>NTS</t>
  </si>
  <si>
    <t>DN and IGT</t>
  </si>
  <si>
    <t>IGT</t>
  </si>
  <si>
    <t xml:space="preserve">Manage supply point registration </t>
  </si>
  <si>
    <t xml:space="preserve">Provide query management </t>
  </si>
  <si>
    <t xml:space="preserve">Record, submit data in compliance with UNC </t>
  </si>
  <si>
    <t xml:space="preserve">Interruption auction services in accordance with UNC </t>
  </si>
  <si>
    <t xml:space="preserve">Metered volume and quantity </t>
  </si>
  <si>
    <t xml:space="preserve">Annual quantity, DM supply point capacity and offtake rate reviews </t>
  </si>
  <si>
    <t xml:space="preserve">NTS Capacity, LDZ Capacity, Commodity, Reconciliation, Ad-hoc adjustment and balancing invoices </t>
  </si>
  <si>
    <t xml:space="preserve">Credit risk management (including cash collection) and management of neutrality accounting processes </t>
  </si>
  <si>
    <t xml:space="preserve">User admission and termination </t>
  </si>
  <si>
    <t xml:space="preserve">Connected system exit points </t>
  </si>
  <si>
    <t xml:space="preserve">NExA Supply Meter Points </t>
  </si>
  <si>
    <t xml:space="preserve">Generation of supply meter point reference number </t>
  </si>
  <si>
    <t xml:space="preserve">Emergency contact information </t>
  </si>
  <si>
    <t>Shipper agreed reads</t>
  </si>
  <si>
    <t>Demand Estimation</t>
  </si>
  <si>
    <t xml:space="preserve">Provision of supply point information services and other services required to be provided under condition of the GT Licence </t>
  </si>
  <si>
    <t>UK Link Services</t>
  </si>
  <si>
    <t xml:space="preserve">Provision of user reports and information </t>
  </si>
  <si>
    <t xml:space="preserve">Network operator and user relationship management </t>
  </si>
  <si>
    <t>Gemini system services</t>
  </si>
  <si>
    <t xml:space="preserve">Data flows and services to Network Operators </t>
  </si>
  <si>
    <t>Specific Services</t>
  </si>
  <si>
    <t>CSS Bid Services</t>
  </si>
  <si>
    <t>20/21 Spend</t>
  </si>
  <si>
    <t>21/22 Committed Spend</t>
  </si>
  <si>
    <t>Comments</t>
  </si>
  <si>
    <t>Proposed Release</t>
  </si>
  <si>
    <t>BP21 Amount</t>
  </si>
  <si>
    <t>TBC</t>
  </si>
  <si>
    <t>Awaiting HLSO</t>
  </si>
  <si>
    <t>Being delivered via MiR 9</t>
  </si>
  <si>
    <t>MiR</t>
  </si>
  <si>
    <t>BP21 Forecast</t>
  </si>
  <si>
    <t>Costs taken from original BER</t>
  </si>
  <si>
    <t>Current Stage</t>
  </si>
  <si>
    <t xml:space="preserve">Being delivered via BP20/21 </t>
  </si>
  <si>
    <t>MiR9</t>
  </si>
  <si>
    <t>Costs shown here respresent 50% of BER to cover work happening in BP21</t>
  </si>
  <si>
    <t>New Amount</t>
  </si>
  <si>
    <t>Total Variance to available funds</t>
  </si>
  <si>
    <t>Varience NTS</t>
  </si>
  <si>
    <t>Varience DN</t>
  </si>
  <si>
    <t>Varience Shipper</t>
  </si>
  <si>
    <t>Varience IGT</t>
  </si>
  <si>
    <t>EQR</t>
  </si>
  <si>
    <t>Costs shown here represent HLSO costs - EQR value which will be drawn down from BP20</t>
  </si>
  <si>
    <t>Costs shown here represent HLSO costs minus EQR funds which will be drawn down from BP20</t>
  </si>
  <si>
    <t>Costs shown here represent costs from original BER minus EQR value which will be drawn down from BP20</t>
  </si>
  <si>
    <t>Costs shown here represent HLSO costs minus EQR value to be taken from BP20</t>
  </si>
  <si>
    <t>Costs shown here represent HLSO costs minus 10k for EQR which is accounted for in BP20</t>
  </si>
  <si>
    <t xml:space="preserve">Change raised after budget set.  Costs here are HLSO minus EQR </t>
  </si>
  <si>
    <t>Element</t>
  </si>
  <si>
    <t>Change Budget</t>
  </si>
  <si>
    <t>Split of Contingency</t>
  </si>
  <si>
    <t>PAC Funding</t>
  </si>
  <si>
    <t>Market Trials</t>
  </si>
  <si>
    <t>XRN</t>
  </si>
  <si>
    <t>Value last month</t>
  </si>
  <si>
    <t>Xoserve Change Fund</t>
  </si>
  <si>
    <t>DN %</t>
  </si>
  <si>
    <t>DN £</t>
  </si>
  <si>
    <t>Release Category</t>
  </si>
  <si>
    <t>Spend</t>
  </si>
  <si>
    <t>Auto updates to meter read frequency (MOD0692)</t>
  </si>
  <si>
    <t>MOD0687 creation of new charge to recover Last Resort Supply Payments</t>
  </si>
  <si>
    <t>Defferral of creation of class change reads at tranfer of ownership</t>
  </si>
  <si>
    <t>Update of AUGE table to reflect new EUC band</t>
  </si>
  <si>
    <t xml:space="preserve">New Allowable Values for DCC Service Flag in DXI File From DCC </t>
  </si>
  <si>
    <t>MOD0691 CDSP to convert class 3 or 4 meter points to Class 1 when G1.6.15 criteria is met</t>
  </si>
  <si>
    <t>Class 4 with AMR/DRE installed-RGMA flow received with no RTC  count</t>
  </si>
  <si>
    <t>MOD0664 - Transfer of sites with low read submission performance</t>
  </si>
  <si>
    <t xml:space="preserve">Enhancement to reconciliation process where prevailing volume is zero </t>
  </si>
  <si>
    <t>MAP to UKL Monthly Comparison Service Part B</t>
  </si>
  <si>
    <t>Transfer of NDM sampling obligations from Cadent, WWU, and NGN to the CDSP</t>
  </si>
  <si>
    <t>Inner Tolerance Validation for replacement reads and read insertions</t>
  </si>
  <si>
    <t>MOD0701.  Aligning Capacity booking under the UNC and arrangements set out in relevant NExAs</t>
  </si>
  <si>
    <t>MOD0696v - Addressing inequities between Capacity booking under the UNC and arrangements set out in relevant NExA</t>
  </si>
  <si>
    <t xml:space="preserve">Interim Data Loads of MAP Id into UK Link </t>
  </si>
  <si>
    <t>Ceased Responsibility Date Following Shipper Withdrawal (IDL)</t>
  </si>
  <si>
    <t>CDSP provision of Class 1 read service</t>
  </si>
  <si>
    <t xml:space="preserve">MOD0719R - Flow Weighted Average CV (FWACV) </t>
  </si>
  <si>
    <t>Notes</t>
  </si>
  <si>
    <t>Costs show original BER costs minus £10k EQR costs which will be drawn from 20/21 budget</t>
  </si>
  <si>
    <t>Ready for delivery</t>
  </si>
  <si>
    <t>Costs show HLSO minus approved EQR costs (£25k) which will be taken from BP20/21</t>
  </si>
  <si>
    <t>Costs show 50% of BER to cover work happening in BP21 (with eth other 50% taken from BP20)</t>
  </si>
  <si>
    <t>Costs show HLSO minus approved EQR costs (£10k) which will be taken from BP20/21</t>
  </si>
  <si>
    <t>Costs show HLSO minus approved EQR costs (£30k) which will be taken from BP20/21</t>
  </si>
  <si>
    <t>Costs show HLSO minus approved EQR costs (£20k) which will be taken from BP20/21</t>
  </si>
  <si>
    <t>5120B</t>
  </si>
  <si>
    <t>Costs are HLSO</t>
  </si>
  <si>
    <t>Withdrawn</t>
  </si>
  <si>
    <t xml:space="preserve">Enabling Re-assignment of Supplier Short Codes to Implement Supplier of Last Resort </t>
  </si>
  <si>
    <t>Shipper Pack Transition to Data Discovery Platform</t>
  </si>
  <si>
    <t>Include SOQ in the “UIG Additional National Data” report (Originally introduced by XRN 4806)</t>
  </si>
  <si>
    <t>Reporting Valid Confirmed Theft of Gas into Central Systems (Modification 0734)</t>
  </si>
  <si>
    <t>New Distribution Network Report – Forecast Invoice Values</t>
  </si>
  <si>
    <t>Shared IGT Deeds of Undertaking and CDSP Administration</t>
  </si>
  <si>
    <t>Confirmation File (.CNF) Processing Capacity Improvement</t>
  </si>
  <si>
    <t>Total Committed Change Budget Spend</t>
  </si>
  <si>
    <t>BP21</t>
  </si>
  <si>
    <t>Gemini</t>
  </si>
  <si>
    <t>Investment</t>
  </si>
  <si>
    <t>N/A</t>
  </si>
  <si>
    <t xml:space="preserve">XRN5285 - Mod730 COVID-19 Capacity Retention Process </t>
  </si>
  <si>
    <t xml:space="preserve">Clarificatory change to the AQ amendment process to be applied retrospectively (Modification 0746) </t>
  </si>
  <si>
    <t>Assessing MPID Reassignment for All Party Types</t>
  </si>
  <si>
    <t>Assessing Supplier MPID Reassignment</t>
  </si>
  <si>
    <t xml:space="preserve">H100 Fife Project - Phase 1 (Initial Assessment) </t>
  </si>
  <si>
    <t>FSG: Automating the FSR (Mod0565) process</t>
  </si>
  <si>
    <t>Costs in March</t>
  </si>
  <si>
    <t>BER 50% (+19K AUGE set up costs as per revised BER)</t>
  </si>
  <si>
    <t>Standalone</t>
  </si>
  <si>
    <t>HSLO approved, moved to BP21 to reflect when work will be done for Jun-21 implementation</t>
  </si>
  <si>
    <r>
      <rPr>
        <b/>
        <sz val="11"/>
        <color theme="1"/>
        <rFont val="Calibri"/>
        <family val="2"/>
        <scheme val="minor"/>
      </rPr>
      <t>Current</t>
    </r>
    <r>
      <rPr>
        <sz val="11"/>
        <color theme="1"/>
        <rFont val="Calibri"/>
        <family val="2"/>
        <scheme val="minor"/>
      </rPr>
      <t xml:space="preserve"> Month</t>
    </r>
  </si>
  <si>
    <r>
      <rPr>
        <b/>
        <sz val="11"/>
        <color theme="1"/>
        <rFont val="Calibri"/>
        <family val="2"/>
        <scheme val="minor"/>
      </rPr>
      <t>Previous</t>
    </r>
    <r>
      <rPr>
        <sz val="11"/>
        <color theme="1"/>
        <rFont val="Calibri"/>
        <family val="2"/>
        <scheme val="minor"/>
      </rPr>
      <t xml:space="preserve"> Month</t>
    </r>
  </si>
  <si>
    <t>Total Committed Spend Varience</t>
  </si>
  <si>
    <t>£</t>
  </si>
  <si>
    <t>Zero CCR costs replaced original HLSO of £5k</t>
  </si>
  <si>
    <t>Zero CCR costs replaced original HLSO of £75k</t>
  </si>
  <si>
    <t>Release</t>
  </si>
  <si>
    <t>CCR for approval @ zero cost (HLSO was £45k)</t>
  </si>
  <si>
    <t>XRN5321 PAC Ring-fenced budget</t>
  </si>
  <si>
    <t>Current PAC Funding</t>
  </si>
  <si>
    <t xml:space="preserve">Total </t>
  </si>
  <si>
    <t>Suggested PAC Funding</t>
  </si>
  <si>
    <t>%</t>
  </si>
  <si>
    <t>Delta</t>
  </si>
  <si>
    <t>Despite HLSO of £45k the change delivered at zero cost as per CCR "We were able to utilise current resource to manage XRN5038 from 01 April 2021 and the amendment to an existing report to create the required reports under XRN5038 was able to be managed without additional funding"</t>
  </si>
  <si>
    <t>Approved BER for Nov-21 replaces HLSO.  EQR amount (£10k) taken from BP20 budget</t>
  </si>
  <si>
    <t>Approved BER for Nov-21 replaces HLSO.  EQR amount (£20k) taken from BP20 budget</t>
  </si>
  <si>
    <t>Approved BER for Nov-21 replaces HLSO.  EQR amount (£30k) taken from BP20 budget</t>
  </si>
  <si>
    <t>Change descoped from Nov-21</t>
  </si>
  <si>
    <t>HLSO approved (option 1)</t>
  </si>
  <si>
    <t>Total Shortfall (with NTS removed)</t>
  </si>
  <si>
    <t>Remaining amount</t>
  </si>
  <si>
    <t>Constituency split based on current % weighting (inc NTS 2.1% also weighted appropriately)</t>
  </si>
  <si>
    <t>Shipper (57.7% split of indirect costs)</t>
  </si>
  <si>
    <t>DN (34.8% split of indirect costs)</t>
  </si>
  <si>
    <t>IGT (5.4% split of indirect costs)</t>
  </si>
  <si>
    <t>Current PAC Funding 21/22</t>
  </si>
  <si>
    <t xml:space="preserve">New PAC Funding </t>
  </si>
  <si>
    <t>Difference</t>
  </si>
  <si>
    <t>New PAC Funding 21/22</t>
  </si>
  <si>
    <t>Monthly Variance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</si>
</sst>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44" formatCode="_-&quot;£&quot;* #,##0.00_-;\-&quot;£&quot;* #,##0.00_-;_-&quot;£&quot;* &quot;-&quot;??_-;_-@_-"/>
    <numFmt numFmtId="43" formatCode="_-* #,##0.00_-;\-* #,##0.00_-;_-* &quot;-&quot;??_-;_-@_-"/>
    <numFmt numFmtId="164" formatCode="_(* #,##0.00_);_(* \(#,##0.00\);_(* &quot;-&quot;??_);_(@_)"/>
    <numFmt numFmtId="165" formatCode="_-* #,##0_-;\-* #,##0_-;_-* &quot;-&quot;??_-;_-@_-"/>
    <numFmt numFmtId="166" formatCode="_-* #,##0_-;\(#,##0\);_-* &quot;–&quot;_-;_-@_-"/>
    <numFmt numFmtId="167" formatCode="_-* #,###.0_-;\(#,###.0\);_-* &quot;–&quot;_-;_-@_-"/>
    <numFmt numFmtId="168" formatCode="_-&quot;$&quot;* #,##0.00_-;\-&quot;$&quot;* #,##0.00_-;_-&quot;$&quot;* &quot;-&quot;??_-;_-@_-"/>
    <numFmt numFmtId="169" formatCode="_-* #,##0.00\ &quot;DM&quot;_-;\-* #,##0.00\ &quot;DM&quot;_-;_-* &quot;-&quot;??\ &quot;DM&quot;_-;_-@_-"/>
    <numFmt numFmtId="170" formatCode="_(&quot;£&quot;* #,##0.00_);_(&quot;£&quot;* \(#,##0.00\);_(&quot;£&quot;* &quot;-&quot;??_);_(@_)"/>
    <numFmt numFmtId="171" formatCode="#,##0;\(#,##0\)"/>
    <numFmt numFmtId="172" formatCode="General_)"/>
    <numFmt numFmtId="173" formatCode="#,##0.0_);\(#,##0.0\)"/>
    <numFmt numFmtId="174" formatCode="0.0%"/>
    <numFmt numFmtId="175" formatCode="&quot;£&quot;#,##0.00"/>
    <numFmt numFmtId="176" formatCode="&quot;£&quot;#,##0"/>
  </numFmts>
  <fonts count="10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
      <charset val="204"/>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sz val="11"/>
      <color indexed="16"/>
      <name val="Calibri"/>
      <family val="2"/>
    </font>
    <font>
      <sz val="11"/>
      <color indexed="20"/>
      <name val="Calibri"/>
      <family val="2"/>
    </font>
    <font>
      <sz val="11"/>
      <color indexed="37"/>
      <name val="Calibri"/>
      <family val="2"/>
    </font>
    <font>
      <sz val="6.5"/>
      <name val="Arial"/>
      <family val="2"/>
    </font>
    <font>
      <sz val="8"/>
      <name val="Arial"/>
      <family val="2"/>
    </font>
    <font>
      <sz val="7.5"/>
      <name val="Arial"/>
      <family val="2"/>
    </font>
    <font>
      <b/>
      <sz val="11"/>
      <color indexed="53"/>
      <name val="Calibri"/>
      <family val="2"/>
    </font>
    <font>
      <b/>
      <sz val="11"/>
      <color indexed="52"/>
      <name val="Calibri"/>
      <family val="2"/>
    </font>
    <font>
      <b/>
      <sz val="11"/>
      <color indexed="17"/>
      <name val="Calibri"/>
      <family val="2"/>
    </font>
    <font>
      <b/>
      <sz val="11"/>
      <color indexed="9"/>
      <name val="Calibri"/>
      <family val="2"/>
    </font>
    <font>
      <b/>
      <sz val="9"/>
      <color theme="0"/>
      <name val="Arial"/>
      <family val="2"/>
    </font>
    <font>
      <b/>
      <sz val="10"/>
      <color indexed="12"/>
      <name val="Arial"/>
      <family val="2"/>
    </font>
    <font>
      <b/>
      <sz val="11"/>
      <color indexed="8"/>
      <name val="Calibri"/>
      <family val="2"/>
    </font>
    <font>
      <i/>
      <sz val="10"/>
      <color indexed="23"/>
      <name val="Arial"/>
      <family val="2"/>
    </font>
    <font>
      <i/>
      <sz val="11"/>
      <color indexed="23"/>
      <name val="Calibri"/>
      <family val="2"/>
    </font>
    <font>
      <i/>
      <sz val="10"/>
      <color indexed="18"/>
      <name val="Arial"/>
      <family val="2"/>
    </font>
    <font>
      <b/>
      <sz val="12"/>
      <color indexed="8"/>
      <name val="HELV"/>
    </font>
    <font>
      <sz val="11"/>
      <color indexed="17"/>
      <name val="Calibri"/>
      <family val="2"/>
    </font>
    <font>
      <sz val="9"/>
      <color rgb="FF006100"/>
      <name val="Arial"/>
      <family val="2"/>
    </font>
    <font>
      <b/>
      <sz val="14"/>
      <name val="Arial"/>
      <family val="2"/>
    </font>
    <font>
      <b/>
      <sz val="15"/>
      <color indexed="62"/>
      <name val="Calibri"/>
      <family val="2"/>
    </font>
    <font>
      <b/>
      <sz val="15"/>
      <color indexed="56"/>
      <name val="Calibri"/>
      <family val="2"/>
    </font>
    <font>
      <b/>
      <sz val="13"/>
      <color indexed="62"/>
      <name val="Calibri"/>
      <family val="2"/>
    </font>
    <font>
      <b/>
      <sz val="12"/>
      <name val="Arial"/>
      <family val="2"/>
    </font>
    <font>
      <b/>
      <sz val="13"/>
      <color indexed="56"/>
      <name val="Calibri"/>
      <family val="2"/>
    </font>
    <font>
      <b/>
      <sz val="11"/>
      <color indexed="62"/>
      <name val="Calibri"/>
      <family val="2"/>
    </font>
    <font>
      <b/>
      <sz val="11"/>
      <color indexed="56"/>
      <name val="Calibri"/>
      <family val="2"/>
    </font>
    <font>
      <u/>
      <sz val="11"/>
      <color indexed="12"/>
      <name val="Calibri"/>
      <family val="2"/>
    </font>
    <font>
      <u/>
      <sz val="7.5"/>
      <color indexed="12"/>
      <name val="Arial"/>
      <family val="2"/>
    </font>
    <font>
      <u/>
      <sz val="10"/>
      <color indexed="12"/>
      <name val="Arial"/>
      <family val="2"/>
    </font>
    <font>
      <sz val="11"/>
      <color indexed="48"/>
      <name val="Calibri"/>
      <family val="2"/>
    </font>
    <font>
      <sz val="11"/>
      <color indexed="62"/>
      <name val="Calibri"/>
      <family val="2"/>
    </font>
    <font>
      <sz val="11"/>
      <color indexed="53"/>
      <name val="Calibri"/>
      <family val="2"/>
    </font>
    <font>
      <sz val="11"/>
      <color indexed="52"/>
      <name val="Calibri"/>
      <family val="2"/>
    </font>
    <font>
      <sz val="11"/>
      <color indexed="60"/>
      <name val="Calibri"/>
      <family val="2"/>
    </font>
    <font>
      <sz val="10"/>
      <name val="Arial Unicode MS"/>
      <family val="2"/>
    </font>
    <font>
      <sz val="9"/>
      <color theme="1"/>
      <name val="Arial"/>
      <family val="2"/>
    </font>
    <font>
      <sz val="9"/>
      <color indexed="8"/>
      <name val="Arial"/>
      <family val="2"/>
    </font>
    <font>
      <sz val="10"/>
      <color theme="1"/>
      <name val="Calibri"/>
      <family val="2"/>
      <scheme val="minor"/>
    </font>
    <font>
      <sz val="9"/>
      <name val="Arial"/>
      <family val="2"/>
    </font>
    <font>
      <sz val="10"/>
      <color theme="1"/>
      <name val="Arial"/>
      <family val="2"/>
    </font>
    <font>
      <b/>
      <sz val="11"/>
      <color indexed="63"/>
      <name val="Calibri"/>
      <family val="2"/>
    </font>
    <font>
      <sz val="10"/>
      <name val="Arial MT"/>
    </font>
    <font>
      <sz val="10"/>
      <name val="MS Sans Serif"/>
      <family val="2"/>
    </font>
    <font>
      <b/>
      <sz val="10"/>
      <color indexed="8"/>
      <name val="Arial"/>
      <family val="2"/>
    </font>
    <font>
      <sz val="8"/>
      <color indexed="62"/>
      <name val="Arial"/>
      <family val="2"/>
    </font>
    <font>
      <b/>
      <sz val="10"/>
      <color indexed="39"/>
      <name val="Arial"/>
      <family val="2"/>
    </font>
    <font>
      <b/>
      <sz val="8"/>
      <color indexed="8"/>
      <name val="Arial"/>
      <family val="2"/>
    </font>
    <font>
      <sz val="12"/>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b/>
      <sz val="18"/>
      <color indexed="62"/>
      <name val="Cambria"/>
      <family val="2"/>
    </font>
    <font>
      <b/>
      <sz val="18"/>
      <color indexed="56"/>
      <name val="Cambria"/>
      <family val="2"/>
    </font>
    <font>
      <sz val="11"/>
      <color indexed="10"/>
      <name val="Calibri"/>
      <family val="2"/>
    </font>
    <font>
      <sz val="11"/>
      <color indexed="14"/>
      <name val="Calibri"/>
      <family val="2"/>
    </font>
    <font>
      <sz val="11"/>
      <color theme="1"/>
      <name val="Calibri"/>
      <family val="2"/>
    </font>
    <font>
      <b/>
      <sz val="11"/>
      <color theme="1"/>
      <name val="Calibri"/>
      <family val="2"/>
    </font>
    <font>
      <b/>
      <sz val="10"/>
      <color rgb="FF000000"/>
      <name val="Arial"/>
      <family val="2"/>
    </font>
    <font>
      <b/>
      <sz val="11"/>
      <color rgb="FF000000"/>
      <name val="Calibri"/>
      <family val="2"/>
    </font>
    <font>
      <b/>
      <sz val="10"/>
      <color theme="1"/>
      <name val="Arial"/>
      <family val="2"/>
    </font>
    <font>
      <b/>
      <sz val="11"/>
      <name val="Calibri"/>
      <family val="2"/>
    </font>
    <font>
      <strike/>
      <sz val="11"/>
      <color theme="1"/>
      <name val="Calibri"/>
      <family val="2"/>
    </font>
    <font>
      <sz val="11"/>
      <color rgb="FF000000"/>
      <name val="Calibri"/>
      <family val="2"/>
      <scheme val="minor"/>
    </font>
    <font>
      <sz val="10"/>
      <color rgb="FF000000"/>
      <name val="Arial"/>
      <family val="2"/>
    </font>
    <font>
      <sz val="12"/>
      <color theme="1"/>
      <name val="Times New Roman"/>
      <family val="1"/>
    </font>
    <font>
      <sz val="11"/>
      <color rgb="FFFF0000"/>
      <name val="Calibri"/>
      <family val="2"/>
    </font>
    <font>
      <sz val="11"/>
      <name val="Calibri"/>
      <family val="2"/>
    </font>
    <font>
      <strike/>
      <sz val="11"/>
      <color rgb="FF000000"/>
      <name val="Calibri"/>
      <family val="2"/>
      <scheme val="minor"/>
    </font>
    <font>
      <strike/>
      <sz val="11"/>
      <color theme="1"/>
      <name val="Calibri"/>
      <family val="2"/>
      <scheme val="minor"/>
    </font>
    <font>
      <strike/>
      <sz val="9.5"/>
      <color theme="1"/>
      <name val="Calibri"/>
      <family val="2"/>
      <scheme val="minor"/>
    </font>
    <font>
      <strike/>
      <sz val="11"/>
      <color rgb="FFFF0000"/>
      <name val="Calibri"/>
      <family val="2"/>
      <scheme val="minor"/>
    </font>
  </fonts>
  <fills count="12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patternFill>
    </fill>
    <fill>
      <patternFill patternType="solid">
        <fgColor indexed="31"/>
      </patternFill>
    </fill>
    <fill>
      <patternFill patternType="solid">
        <fgColor indexed="4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50"/>
      </patternFill>
    </fill>
    <fill>
      <patternFill patternType="solid">
        <fgColor indexed="9"/>
      </patternFill>
    </fill>
    <fill>
      <patternFill patternType="solid">
        <fgColor indexed="46"/>
      </patternFill>
    </fill>
    <fill>
      <patternFill patternType="solid">
        <fgColor indexed="35"/>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22"/>
      </patternFill>
    </fill>
    <fill>
      <patternFill patternType="solid">
        <fgColor indexed="57"/>
      </patternFill>
    </fill>
    <fill>
      <patternFill patternType="solid">
        <fgColor indexed="11"/>
      </patternFill>
    </fill>
    <fill>
      <patternFill patternType="solid">
        <fgColor indexed="24"/>
      </patternFill>
    </fill>
    <fill>
      <patternFill patternType="solid">
        <fgColor indexed="51"/>
      </patternFill>
    </fill>
    <fill>
      <patternFill patternType="solid">
        <fgColor indexed="30"/>
      </patternFill>
    </fill>
    <fill>
      <patternFill patternType="solid">
        <fgColor indexed="58"/>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55"/>
      </patternFill>
    </fill>
    <fill>
      <patternFill patternType="lightUp">
        <fgColor indexed="9"/>
        <bgColor indexed="12"/>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60"/>
      </patternFill>
    </fill>
    <fill>
      <patternFill patternType="solid">
        <fgColor indexed="43"/>
        <bgColor indexed="64"/>
      </patternFill>
    </fill>
    <fill>
      <patternFill patternType="solid">
        <fgColor indexed="54"/>
        <bgColor indexed="64"/>
      </patternFill>
    </fill>
    <fill>
      <patternFill patternType="solid">
        <fgColor indexed="12"/>
      </patternFill>
    </fill>
    <fill>
      <patternFill patternType="lightUp">
        <fgColor indexed="48"/>
        <bgColor indexed="41"/>
      </patternFill>
    </fill>
    <fill>
      <patternFill patternType="solid">
        <fgColor indexed="23"/>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rgb="FF33CCCC"/>
        <bgColor rgb="FFFFFFFF"/>
      </patternFill>
    </fill>
    <fill>
      <patternFill patternType="solid">
        <fgColor indexed="44"/>
        <bgColor indexed="64"/>
      </patternFill>
    </fill>
    <fill>
      <patternFill patternType="solid">
        <fgColor indexed="15"/>
      </patternFill>
    </fill>
    <fill>
      <patternFill patternType="solid">
        <fgColor indexed="20"/>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2"/>
        <bgColor indexed="64"/>
      </patternFill>
    </fill>
    <fill>
      <patternFill patternType="solid">
        <fgColor theme="3" tint="0.39997558519241921"/>
        <bgColor indexed="64"/>
      </patternFill>
    </fill>
    <fill>
      <patternFill patternType="solid">
        <fgColor theme="0"/>
        <bgColor indexed="64"/>
      </patternFill>
    </fill>
    <fill>
      <patternFill patternType="solid">
        <fgColor theme="1" tint="0.14999847407452621"/>
        <bgColor indexed="64"/>
      </patternFill>
    </fill>
    <fill>
      <patternFill patternType="solid">
        <fgColor rgb="FFFFFF0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92D050"/>
        <bgColor indexed="64"/>
      </patternFill>
    </fill>
    <fill>
      <patternFill patternType="solid">
        <fgColor theme="4"/>
        <bgColor indexed="64"/>
      </patternFill>
    </fill>
    <fill>
      <patternFill patternType="solid">
        <fgColor rgb="FFFFC000"/>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30"/>
      </bottom>
      <diagonal/>
    </border>
    <border>
      <left/>
      <right/>
      <top/>
      <bottom style="medium">
        <color indexed="58"/>
      </bottom>
      <diagonal/>
    </border>
    <border>
      <left/>
      <right/>
      <top/>
      <bottom style="double">
        <color indexed="53"/>
      </bottom>
      <diagonal/>
    </border>
    <border>
      <left/>
      <right/>
      <top/>
      <bottom style="double">
        <color indexed="52"/>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64"/>
      </left>
      <right style="thin">
        <color indexed="64"/>
      </right>
      <top style="thin">
        <color indexed="64"/>
      </top>
      <bottom style="thin">
        <color indexed="64"/>
      </bottom>
      <diagonal/>
    </border>
    <border>
      <left style="thin">
        <color indexed="54"/>
      </left>
      <right/>
      <top style="thin">
        <color indexed="54"/>
      </top>
      <bottom/>
      <diagonal/>
    </border>
    <border>
      <left style="thin">
        <color rgb="FF000080"/>
      </left>
      <right style="thin">
        <color rgb="FF000080"/>
      </right>
      <top style="thin">
        <color rgb="FF000080"/>
      </top>
      <bottom style="thin">
        <color rgb="FF000080"/>
      </bottom>
      <diagonal/>
    </border>
    <border>
      <left/>
      <right/>
      <top style="thin">
        <color indexed="48"/>
      </top>
      <bottom style="double">
        <color indexed="48"/>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s>
  <cellStyleXfs count="32881">
    <xf numFmtId="0" fontId="0" fillId="0" borderId="0"/>
    <xf numFmtId="43" fontId="1" fillId="0" borderId="0" applyFont="0" applyFill="0" applyBorder="0" applyAlignment="0" applyProtection="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20" fillId="33" borderId="0" applyNumberFormat="0" applyBorder="0" applyAlignment="0" applyProtection="0"/>
    <xf numFmtId="0" fontId="2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35"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20" fillId="35"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20" fillId="36" borderId="0" applyNumberFormat="0" applyBorder="0" applyAlignment="0" applyProtection="0"/>
    <xf numFmtId="0" fontId="20"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33"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20" fillId="33"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20" fillId="38" borderId="0" applyNumberFormat="0" applyBorder="0" applyAlignment="0" applyProtection="0"/>
    <xf numFmtId="0" fontId="20"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40"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20" fillId="40"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20" fillId="41" borderId="0" applyNumberFormat="0" applyBorder="0" applyAlignment="0" applyProtection="0"/>
    <xf numFmtId="0" fontId="20"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43"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20" fillId="43"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20" fillId="44" borderId="0" applyNumberFormat="0" applyBorder="0" applyAlignment="0" applyProtection="0"/>
    <xf numFmtId="0" fontId="20" fillId="3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35"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20" fillId="35"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20" fillId="37" borderId="0" applyNumberFormat="0" applyBorder="0" applyAlignment="0" applyProtection="0"/>
    <xf numFmtId="0" fontId="20"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46"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20" fillId="46"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48"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20" fillId="48"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20" fillId="36" borderId="0" applyNumberFormat="0" applyBorder="0" applyAlignment="0" applyProtection="0"/>
    <xf numFmtId="0" fontId="20" fillId="3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33"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20" fillId="33"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20"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20" fillId="4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20" fillId="48" borderId="0" applyNumberFormat="0" applyBorder="0" applyAlignment="0" applyProtection="0"/>
    <xf numFmtId="0" fontId="20" fillId="5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51"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20" fillId="51"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20" fillId="4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20" fillId="4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20"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6"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20" fillId="46"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22" fillId="47" borderId="0" applyNumberFormat="0" applyBorder="0" applyAlignment="0" applyProtection="0"/>
    <xf numFmtId="0" fontId="23" fillId="53" borderId="0" applyNumberFormat="0" applyBorder="0" applyAlignment="0" applyProtection="0"/>
    <xf numFmtId="0" fontId="22" fillId="47" borderId="0" applyNumberFormat="0" applyBorder="0" applyAlignment="0" applyProtection="0"/>
    <xf numFmtId="0" fontId="22" fillId="54"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17" fillId="12" borderId="0" applyNumberFormat="0" applyBorder="0" applyAlignment="0" applyProtection="0"/>
    <xf numFmtId="0" fontId="22" fillId="54" borderId="0" applyNumberFormat="0" applyBorder="0" applyAlignment="0" applyProtection="0"/>
    <xf numFmtId="0" fontId="23" fillId="53" borderId="0" applyNumberFormat="0" applyBorder="0" applyAlignment="0" applyProtection="0"/>
    <xf numFmtId="0" fontId="22" fillId="54"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17" fillId="12"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2" fillId="36" borderId="0" applyNumberFormat="0" applyBorder="0" applyAlignment="0" applyProtection="0"/>
    <xf numFmtId="0" fontId="22" fillId="3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7" fillId="16" borderId="0" applyNumberFormat="0" applyBorder="0" applyAlignment="0" applyProtection="0"/>
    <xf numFmtId="0" fontId="22" fillId="33" borderId="0" applyNumberFormat="0" applyBorder="0" applyAlignment="0" applyProtection="0"/>
    <xf numFmtId="0" fontId="23" fillId="36" borderId="0" applyNumberFormat="0" applyBorder="0" applyAlignment="0" applyProtection="0"/>
    <xf numFmtId="0" fontId="22" fillId="3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7" fillId="1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2" fillId="49" borderId="0" applyNumberFormat="0" applyBorder="0" applyAlignment="0" applyProtection="0"/>
    <xf numFmtId="0" fontId="23" fillId="50" borderId="0" applyNumberFormat="0" applyBorder="0" applyAlignment="0" applyProtection="0"/>
    <xf numFmtId="0" fontId="22" fillId="49"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17" fillId="20" borderId="0" applyNumberFormat="0" applyBorder="0" applyAlignment="0" applyProtection="0"/>
    <xf numFmtId="0" fontId="22" fillId="49" borderId="0" applyNumberFormat="0" applyBorder="0" applyAlignment="0" applyProtection="0"/>
    <xf numFmtId="0" fontId="23" fillId="50" borderId="0" applyNumberFormat="0" applyBorder="0" applyAlignment="0" applyProtection="0"/>
    <xf numFmtId="0" fontId="22" fillId="49"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17" fillId="2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2" fillId="48" borderId="0" applyNumberFormat="0" applyBorder="0" applyAlignment="0" applyProtection="0"/>
    <xf numFmtId="0" fontId="23" fillId="55"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17" fillId="24" borderId="0" applyNumberFormat="0" applyBorder="0" applyAlignment="0" applyProtection="0"/>
    <xf numFmtId="0" fontId="22" fillId="51" borderId="0" applyNumberFormat="0" applyBorder="0" applyAlignment="0" applyProtection="0"/>
    <xf numFmtId="0" fontId="23" fillId="55" borderId="0" applyNumberFormat="0" applyBorder="0" applyAlignment="0" applyProtection="0"/>
    <xf numFmtId="0" fontId="22" fillId="51"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17" fillId="24"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2" fillId="47" borderId="0" applyNumberFormat="0" applyBorder="0" applyAlignment="0" applyProtection="0"/>
    <xf numFmtId="0" fontId="23" fillId="56" borderId="0" applyNumberFormat="0" applyBorder="0" applyAlignment="0" applyProtection="0"/>
    <xf numFmtId="0" fontId="22" fillId="47" borderId="0" applyNumberFormat="0" applyBorder="0" applyAlignment="0" applyProtection="0"/>
    <xf numFmtId="0" fontId="22" fillId="54"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17" fillId="28" borderId="0" applyNumberFormat="0" applyBorder="0" applyAlignment="0" applyProtection="0"/>
    <xf numFmtId="0" fontId="22" fillId="54" borderId="0" applyNumberFormat="0" applyBorder="0" applyAlignment="0" applyProtection="0"/>
    <xf numFmtId="0" fontId="23" fillId="56" borderId="0" applyNumberFormat="0" applyBorder="0" applyAlignment="0" applyProtection="0"/>
    <xf numFmtId="0" fontId="22" fillId="54"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17" fillId="28"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2" fillId="46" borderId="0" applyNumberFormat="0" applyBorder="0" applyAlignment="0" applyProtection="0"/>
    <xf numFmtId="0" fontId="23" fillId="57" borderId="0" applyNumberFormat="0" applyBorder="0" applyAlignment="0" applyProtection="0"/>
    <xf numFmtId="0" fontId="22" fillId="46" borderId="0" applyNumberFormat="0" applyBorder="0" applyAlignment="0" applyProtection="0"/>
    <xf numFmtId="0" fontId="22" fillId="52"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17" fillId="32" borderId="0" applyNumberFormat="0" applyBorder="0" applyAlignment="0" applyProtection="0"/>
    <xf numFmtId="0" fontId="22" fillId="52" borderId="0" applyNumberFormat="0" applyBorder="0" applyAlignment="0" applyProtection="0"/>
    <xf numFmtId="0" fontId="23" fillId="57" borderId="0" applyNumberFormat="0" applyBorder="0" applyAlignment="0" applyProtection="0"/>
    <xf numFmtId="0" fontId="22" fillId="52"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17" fillId="32"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9"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3"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17" fillId="9"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17" fillId="9"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17" fillId="9"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17" fillId="9"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17" fillId="9"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17" fillId="9"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1" fillId="66" borderId="0" applyNumberFormat="0" applyBorder="0" applyAlignment="0" applyProtection="0"/>
    <xf numFmtId="0" fontId="21" fillId="66"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70"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17" fillId="13"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17" fillId="13"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17" fillId="13"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17" fillId="13"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17" fillId="13"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17" fillId="13"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1" fillId="73" borderId="0" applyNumberFormat="0" applyBorder="0" applyAlignment="0" applyProtection="0"/>
    <xf numFmtId="0" fontId="21" fillId="73" borderId="0" applyNumberFormat="0" applyBorder="0" applyAlignment="0" applyProtection="0"/>
    <xf numFmtId="0" fontId="21" fillId="74" borderId="0" applyNumberFormat="0" applyBorder="0" applyAlignment="0" applyProtection="0"/>
    <xf numFmtId="0" fontId="21" fillId="75" borderId="0" applyNumberFormat="0" applyBorder="0" applyAlignment="0" applyProtection="0"/>
    <xf numFmtId="0" fontId="21" fillId="75" borderId="0" applyNumberFormat="0" applyBorder="0" applyAlignment="0" applyProtection="0"/>
    <xf numFmtId="0" fontId="21" fillId="68" borderId="0" applyNumberFormat="0" applyBorder="0" applyAlignment="0" applyProtection="0"/>
    <xf numFmtId="0" fontId="23" fillId="76" borderId="0" applyNumberFormat="0" applyBorder="0" applyAlignment="0" applyProtection="0"/>
    <xf numFmtId="0" fontId="23" fillId="76" borderId="0" applyNumberFormat="0" applyBorder="0" applyAlignment="0" applyProtection="0"/>
    <xf numFmtId="0" fontId="23" fillId="60" borderId="0" applyNumberFormat="0" applyBorder="0" applyAlignment="0" applyProtection="0"/>
    <xf numFmtId="0" fontId="23" fillId="77"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49"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49"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17" fillId="17"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17" fillId="17"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17" fillId="17"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17" fillId="17"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17" fillId="17"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3" fillId="49"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17" fillId="17"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21" fillId="66" borderId="0" applyNumberFormat="0" applyBorder="0" applyAlignment="0" applyProtection="0"/>
    <xf numFmtId="0" fontId="21" fillId="66" borderId="0" applyNumberFormat="0" applyBorder="0" applyAlignment="0" applyProtection="0"/>
    <xf numFmtId="0" fontId="21" fillId="68"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0" fontId="21" fillId="60" borderId="0" applyNumberFormat="0" applyBorder="0" applyAlignment="0" applyProtection="0"/>
    <xf numFmtId="0" fontId="23" fillId="68" borderId="0" applyNumberFormat="0" applyBorder="0" applyAlignment="0" applyProtection="0"/>
    <xf numFmtId="0" fontId="23" fillId="68" borderId="0" applyNumberFormat="0" applyBorder="0" applyAlignment="0" applyProtection="0"/>
    <xf numFmtId="0" fontId="23" fillId="60" borderId="0" applyNumberFormat="0" applyBorder="0" applyAlignment="0" applyProtection="0"/>
    <xf numFmtId="0" fontId="23" fillId="78"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55"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55"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17" fillId="21"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17" fillId="21"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17" fillId="21"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17" fillId="21"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17" fillId="21"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3" fillId="55"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17" fillId="21"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59" borderId="0" applyNumberFormat="0" applyBorder="0" applyAlignment="0" applyProtection="0"/>
    <xf numFmtId="0" fontId="21" fillId="61"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1" borderId="0" applyNumberFormat="0" applyBorder="0" applyAlignment="0" applyProtection="0"/>
    <xf numFmtId="0" fontId="23" fillId="62"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56"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56"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17" fillId="25"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17" fillId="25"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17" fillId="25"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17" fillId="25"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17" fillId="25"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3" fillId="56"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17" fillId="25"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21" fillId="81" borderId="0" applyNumberFormat="0" applyBorder="0" applyAlignment="0" applyProtection="0"/>
    <xf numFmtId="0" fontId="21" fillId="82" borderId="0" applyNumberFormat="0" applyBorder="0" applyAlignment="0" applyProtection="0"/>
    <xf numFmtId="0" fontId="21" fillId="82" borderId="0" applyNumberFormat="0" applyBorder="0" applyAlignment="0" applyProtection="0"/>
    <xf numFmtId="0" fontId="21" fillId="69"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2" borderId="0" applyNumberFormat="0" applyBorder="0" applyAlignment="0" applyProtection="0"/>
    <xf numFmtId="0" fontId="23" fillId="84"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6"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6"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17" fillId="29"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4"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17" fillId="29"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17" fillId="29"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17" fillId="29"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17" fillId="29"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3" fillId="86"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17" fillId="29"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24" fillId="69" borderId="0" applyNumberFormat="0" applyBorder="0" applyAlignment="0" applyProtection="0"/>
    <xf numFmtId="0" fontId="25" fillId="37" borderId="0" applyNumberFormat="0" applyBorder="0" applyAlignment="0" applyProtection="0"/>
    <xf numFmtId="0" fontId="24" fillId="69" borderId="0" applyNumberFormat="0" applyBorder="0" applyAlignment="0" applyProtection="0"/>
    <xf numFmtId="0" fontId="26" fillId="81"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7" fillId="3" borderId="0" applyNumberFormat="0" applyBorder="0" applyAlignment="0" applyProtection="0"/>
    <xf numFmtId="0" fontId="26" fillId="81" borderId="0" applyNumberFormat="0" applyBorder="0" applyAlignment="0" applyProtection="0"/>
    <xf numFmtId="0" fontId="25" fillId="37" borderId="0" applyNumberFormat="0" applyBorder="0" applyAlignment="0" applyProtection="0"/>
    <xf numFmtId="0" fontId="26" fillId="81"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7" fillId="3"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166" fontId="27" fillId="0" borderId="0">
      <alignment horizontal="right" vertical="center"/>
    </xf>
    <xf numFmtId="0" fontId="28" fillId="0" borderId="0">
      <alignment vertical="center"/>
    </xf>
    <xf numFmtId="167" fontId="29" fillId="0" borderId="0">
      <alignment horizontal="right" vertical="center"/>
    </xf>
    <xf numFmtId="0" fontId="30" fillId="87" borderId="10" applyNumberFormat="0" applyAlignment="0" applyProtection="0"/>
    <xf numFmtId="0" fontId="31" fillId="48" borderId="10" applyNumberFormat="0" applyAlignment="0" applyProtection="0"/>
    <xf numFmtId="0" fontId="30" fillId="87" borderId="10" applyNumberFormat="0" applyAlignment="0" applyProtection="0"/>
    <xf numFmtId="0" fontId="32" fillId="88" borderId="11"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11" fillId="6" borderId="4" applyNumberFormat="0" applyAlignment="0" applyProtection="0"/>
    <xf numFmtId="0" fontId="32" fillId="88" borderId="11" applyNumberFormat="0" applyAlignment="0" applyProtection="0"/>
    <xf numFmtId="0" fontId="31" fillId="48" borderId="10" applyNumberFormat="0" applyAlignment="0" applyProtection="0"/>
    <xf numFmtId="0" fontId="32" fillId="88" borderId="11" applyNumberFormat="0" applyAlignment="0" applyProtection="0"/>
    <xf numFmtId="0" fontId="31" fillId="48" borderId="10" applyNumberFormat="0" applyAlignment="0" applyProtection="0"/>
    <xf numFmtId="0" fontId="31" fillId="48" borderId="10" applyNumberFormat="0" applyAlignment="0" applyProtection="0"/>
    <xf numFmtId="0" fontId="11" fillId="6" borderId="4"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3" fillId="70" borderId="12" applyNumberFormat="0" applyAlignment="0" applyProtection="0"/>
    <xf numFmtId="0" fontId="33" fillId="89" borderId="12" applyNumberFormat="0" applyAlignment="0" applyProtection="0"/>
    <xf numFmtId="0" fontId="33" fillId="70" borderId="12" applyNumberFormat="0" applyAlignment="0" applyProtection="0"/>
    <xf numFmtId="0" fontId="33" fillId="78"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13" fillId="7" borderId="7" applyNumberFormat="0" applyAlignment="0" applyProtection="0"/>
    <xf numFmtId="0" fontId="33" fillId="78" borderId="12" applyNumberFormat="0" applyAlignment="0" applyProtection="0"/>
    <xf numFmtId="0" fontId="34" fillId="7" borderId="7" applyNumberFormat="0" applyAlignment="0" applyProtection="0"/>
    <xf numFmtId="0" fontId="33" fillId="78" borderId="12" applyNumberFormat="0" applyAlignment="0" applyProtection="0"/>
    <xf numFmtId="0" fontId="33" fillId="89" borderId="12" applyNumberFormat="0" applyAlignment="0" applyProtection="0"/>
    <xf numFmtId="0" fontId="34" fillId="7" borderId="7" applyNumberFormat="0" applyAlignment="0" applyProtection="0"/>
    <xf numFmtId="0" fontId="33" fillId="89" borderId="12" applyNumberFormat="0" applyAlignment="0" applyProtection="0"/>
    <xf numFmtId="0" fontId="34" fillId="7" borderId="7" applyNumberFormat="0" applyAlignment="0" applyProtection="0"/>
    <xf numFmtId="0" fontId="13" fillId="7" borderId="7"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68"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169" fontId="19" fillId="0" borderId="0" applyFont="0" applyFill="0" applyBorder="0" applyAlignment="0" applyProtection="0"/>
    <xf numFmtId="44" fontId="19" fillId="0" borderId="0" applyFont="0" applyFill="0" applyBorder="0" applyAlignment="0" applyProtection="0"/>
    <xf numFmtId="168" fontId="19" fillId="0" borderId="0" applyFont="0" applyFill="0" applyBorder="0" applyAlignment="0" applyProtection="0"/>
    <xf numFmtId="169"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0"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168"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168" fontId="19" fillId="0" borderId="0" applyFont="0" applyFill="0" applyBorder="0" applyAlignment="0" applyProtection="0"/>
    <xf numFmtId="169"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169"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0" fontId="19" fillId="0" borderId="0" applyFont="0" applyFill="0" applyBorder="0" applyAlignment="0" applyProtection="0"/>
    <xf numFmtId="169"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0"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1" fontId="35" fillId="0" borderId="13"/>
    <xf numFmtId="0" fontId="36" fillId="90" borderId="0" applyNumberFormat="0" applyBorder="0" applyAlignment="0" applyProtection="0"/>
    <xf numFmtId="0" fontId="36" fillId="90" borderId="0" applyNumberFormat="0" applyBorder="0" applyAlignment="0" applyProtection="0"/>
    <xf numFmtId="0" fontId="36" fillId="91" borderId="0" applyNumberFormat="0" applyBorder="0" applyAlignment="0" applyProtection="0"/>
    <xf numFmtId="0" fontId="36" fillId="92" borderId="0" applyNumberFormat="0" applyBorder="0" applyAlignment="0" applyProtection="0"/>
    <xf numFmtId="0" fontId="36" fillId="92" borderId="0" applyNumberFormat="0" applyBorder="0" applyAlignment="0" applyProtection="0"/>
    <xf numFmtId="0" fontId="36" fillId="93" borderId="0" applyNumberFormat="0" applyBorder="0" applyAlignment="0" applyProtection="0"/>
    <xf numFmtId="0" fontId="36" fillId="94"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9" fillId="0" borderId="0" applyNumberForma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72" fontId="40" fillId="0" borderId="0"/>
    <xf numFmtId="172" fontId="40" fillId="0" borderId="0"/>
    <xf numFmtId="0" fontId="41" fillId="95" borderId="0" applyNumberFormat="0" applyBorder="0" applyAlignment="0" applyProtection="0"/>
    <xf numFmtId="0" fontId="41" fillId="39" borderId="0" applyNumberFormat="0" applyBorder="0" applyAlignment="0" applyProtection="0"/>
    <xf numFmtId="0" fontId="41" fillId="95" borderId="0" applyNumberFormat="0" applyBorder="0" applyAlignment="0" applyProtection="0"/>
    <xf numFmtId="0" fontId="21" fillId="75" borderId="0" applyNumberFormat="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6" fillId="2" borderId="0" applyNumberFormat="0" applyBorder="0" applyAlignment="0" applyProtection="0"/>
    <xf numFmtId="0" fontId="21" fillId="75" borderId="0" applyNumberFormat="0" applyBorder="0" applyAlignment="0" applyProtection="0"/>
    <xf numFmtId="0" fontId="42" fillId="2" borderId="0" applyNumberFormat="0" applyBorder="0" applyAlignment="0" applyProtection="0"/>
    <xf numFmtId="0" fontId="21" fillId="75"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2" fillId="2" borderId="0" applyNumberFormat="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2" fillId="2" borderId="0" applyNumberFormat="0" applyBorder="0" applyAlignment="0" applyProtection="0"/>
    <xf numFmtId="0" fontId="6" fillId="2" borderId="0" applyNumberFormat="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37" fontId="43" fillId="0" borderId="0"/>
    <xf numFmtId="0" fontId="44" fillId="0" borderId="14" applyNumberFormat="0" applyFill="0" applyAlignment="0" applyProtection="0"/>
    <xf numFmtId="0" fontId="45" fillId="0" borderId="15" applyNumberFormat="0" applyFill="0" applyAlignment="0" applyProtection="0"/>
    <xf numFmtId="0" fontId="44" fillId="0" borderId="14" applyNumberFormat="0" applyFill="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3" fillId="0" borderId="1" applyNumberFormat="0" applyFill="0" applyAlignment="0" applyProtection="0"/>
    <xf numFmtId="0" fontId="44" fillId="0" borderId="14" applyNumberFormat="0" applyFill="0" applyAlignment="0" applyProtection="0"/>
    <xf numFmtId="0" fontId="45" fillId="0" borderId="15" applyNumberFormat="0" applyFill="0" applyAlignment="0" applyProtection="0"/>
    <xf numFmtId="0" fontId="44" fillId="0" borderId="1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3" fillId="0" borderId="1"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6" fillId="0" borderId="16" applyNumberFormat="0" applyFill="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0" fontId="48" fillId="0" borderId="16" applyNumberFormat="0" applyFill="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0" fontId="46" fillId="0" borderId="17" applyNumberFormat="0" applyFill="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0" fontId="46" fillId="0" borderId="16" applyNumberFormat="0" applyFill="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48" fillId="0" borderId="16" applyNumberFormat="0" applyFill="0" applyAlignment="0" applyProtection="0"/>
    <xf numFmtId="37" fontId="47" fillId="0" borderId="0" applyNumberFormat="0" applyFill="0" applyBorder="0" applyAlignment="0" applyProtection="0"/>
    <xf numFmtId="0" fontId="48" fillId="0" borderId="16" applyNumberFormat="0" applyFill="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0" fontId="48" fillId="0" borderId="16" applyNumberFormat="0" applyFill="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0" fontId="4" fillId="0" borderId="2" applyNumberFormat="0" applyFill="0" applyAlignment="0" applyProtection="0"/>
    <xf numFmtId="0" fontId="46" fillId="0" borderId="17" applyNumberFormat="0" applyFill="0" applyAlignment="0" applyProtection="0"/>
    <xf numFmtId="0" fontId="48" fillId="0" borderId="16" applyNumberFormat="0" applyFill="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48" fillId="0" borderId="16" applyNumberFormat="0" applyFill="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0" fontId="48" fillId="0" borderId="16" applyNumberFormat="0" applyFill="0" applyAlignment="0" applyProtection="0"/>
    <xf numFmtId="0" fontId="46" fillId="0" borderId="17"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48" fillId="0" borderId="16" applyNumberFormat="0" applyFill="0" applyAlignment="0" applyProtection="0"/>
    <xf numFmtId="0" fontId="4" fillId="0" borderId="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37" fontId="47" fillId="0" borderId="0" applyNumberFormat="0" applyFill="0" applyBorder="0" applyAlignment="0" applyProtection="0"/>
    <xf numFmtId="0" fontId="48" fillId="0" borderId="16" applyNumberFormat="0" applyFill="0" applyAlignment="0" applyProtection="0"/>
    <xf numFmtId="37" fontId="47" fillId="0" borderId="0" applyNumberFormat="0" applyFill="0" applyBorder="0" applyAlignment="0" applyProtection="0"/>
    <xf numFmtId="0" fontId="49" fillId="0" borderId="18" applyNumberFormat="0" applyFill="0" applyAlignment="0" applyProtection="0"/>
    <xf numFmtId="0" fontId="50" fillId="0" borderId="19" applyNumberFormat="0" applyFill="0" applyAlignment="0" applyProtection="0"/>
    <xf numFmtId="0" fontId="49" fillId="0" borderId="18" applyNumberFormat="0" applyFill="0" applyAlignment="0" applyProtection="0"/>
    <xf numFmtId="0" fontId="49" fillId="0" borderId="20" applyNumberFormat="0" applyFill="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5" fillId="0" borderId="3" applyNumberFormat="0" applyFill="0" applyAlignment="0" applyProtection="0"/>
    <xf numFmtId="0" fontId="49" fillId="0" borderId="20" applyNumberFormat="0" applyFill="0" applyAlignment="0" applyProtection="0"/>
    <xf numFmtId="0" fontId="50" fillId="0" borderId="19" applyNumberFormat="0" applyFill="0" applyAlignment="0" applyProtection="0"/>
    <xf numFmtId="0" fontId="49" fillId="0" borderId="20"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5" fillId="0" borderId="3"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51" fillId="0" borderId="0" applyNumberFormat="0" applyFill="0" applyBorder="0" applyAlignment="0" applyProtection="0"/>
    <xf numFmtId="0" fontId="53" fillId="0" borderId="0" applyNumberFormat="0" applyFill="0" applyBorder="0" applyAlignment="0" applyProtection="0">
      <alignment vertical="top"/>
      <protection locked="0"/>
    </xf>
    <xf numFmtId="0" fontId="54" fillId="82" borderId="10" applyNumberFormat="0" applyAlignment="0" applyProtection="0"/>
    <xf numFmtId="0" fontId="55" fillId="46" borderId="10" applyNumberFormat="0" applyAlignment="0" applyProtection="0"/>
    <xf numFmtId="0" fontId="54" fillId="82" borderId="10" applyNumberFormat="0" applyAlignment="0" applyProtection="0"/>
    <xf numFmtId="0" fontId="54" fillId="82" borderId="11" applyNumberFormat="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55" fillId="46" borderId="10" applyNumberFormat="0" applyAlignment="0" applyProtection="0"/>
    <xf numFmtId="0" fontId="55" fillId="46" borderId="10" applyNumberFormat="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9" fillId="5" borderId="4" applyNumberFormat="0" applyAlignment="0" applyProtection="0"/>
    <xf numFmtId="0" fontId="54" fillId="82" borderId="11" applyNumberFormat="0" applyAlignment="0" applyProtection="0"/>
    <xf numFmtId="0" fontId="55" fillId="46" borderId="10" applyNumberFormat="0" applyAlignment="0" applyProtection="0"/>
    <xf numFmtId="0" fontId="54" fillId="82" borderId="11"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9" fillId="5" borderId="4"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55" fillId="46" borderId="10" applyNumberFormat="0" applyAlignment="0" applyProtection="0"/>
    <xf numFmtId="0" fontId="55" fillId="46" borderId="10" applyNumberFormat="0" applyAlignment="0" applyProtection="0"/>
    <xf numFmtId="0" fontId="55" fillId="46" borderId="10" applyNumberFormat="0" applyAlignment="0" applyProtection="0"/>
    <xf numFmtId="0" fontId="56" fillId="0" borderId="21" applyNumberFormat="0" applyFill="0" applyAlignment="0" applyProtection="0"/>
    <xf numFmtId="0" fontId="57" fillId="0" borderId="22" applyNumberFormat="0" applyFill="0" applyAlignment="0" applyProtection="0"/>
    <xf numFmtId="0" fontId="56" fillId="0" borderId="21" applyNumberFormat="0" applyFill="0" applyAlignment="0" applyProtection="0"/>
    <xf numFmtId="0" fontId="41" fillId="0" borderId="23" applyNumberFormat="0" applyFill="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2" fillId="0" borderId="6" applyNumberFormat="0" applyFill="0" applyAlignment="0" applyProtection="0"/>
    <xf numFmtId="0" fontId="41" fillId="0" borderId="23" applyNumberFormat="0" applyFill="0" applyAlignment="0" applyProtection="0"/>
    <xf numFmtId="0" fontId="57" fillId="0" borderId="22" applyNumberFormat="0" applyFill="0" applyAlignment="0" applyProtection="0"/>
    <xf numFmtId="0" fontId="41" fillId="0" borderId="23"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2" fillId="0" borderId="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8" fillId="82" borderId="0" applyNumberFormat="0" applyBorder="0" applyAlignment="0" applyProtection="0"/>
    <xf numFmtId="0" fontId="58" fillId="96" borderId="0" applyNumberFormat="0" applyBorder="0" applyAlignment="0" applyProtection="0"/>
    <xf numFmtId="0" fontId="58" fillId="82" borderId="0" applyNumberFormat="0" applyBorder="0" applyAlignment="0" applyProtection="0"/>
    <xf numFmtId="0" fontId="41" fillId="82" borderId="0" applyNumberFormat="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58" fillId="96" borderId="0" applyNumberFormat="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8" fillId="4" borderId="0" applyNumberFormat="0" applyBorder="0" applyAlignment="0" applyProtection="0"/>
    <xf numFmtId="0" fontId="41" fillId="82" borderId="0" applyNumberFormat="0" applyBorder="0" applyAlignment="0" applyProtection="0"/>
    <xf numFmtId="0" fontId="58" fillId="96" borderId="0" applyNumberFormat="0" applyBorder="0" applyAlignment="0" applyProtection="0"/>
    <xf numFmtId="0" fontId="41" fillId="82"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8" fillId="4"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58" fillId="96" borderId="0" applyNumberFormat="0" applyBorder="0" applyAlignment="0" applyProtection="0"/>
    <xf numFmtId="0" fontId="58" fillId="96" borderId="0" applyNumberFormat="0" applyBorder="0" applyAlignment="0" applyProtection="0"/>
    <xf numFmtId="0" fontId="58" fillId="96" borderId="0" applyNumberFormat="0" applyBorder="0" applyAlignment="0" applyProtection="0"/>
    <xf numFmtId="0" fontId="5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59" fillId="0" borderId="0"/>
    <xf numFmtId="0" fontId="28" fillId="97"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5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97" borderId="0"/>
    <xf numFmtId="0" fontId="21" fillId="0" borderId="0"/>
    <xf numFmtId="0" fontId="1" fillId="0" borderId="0"/>
    <xf numFmtId="0" fontId="5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9" fillId="0" borderId="0"/>
    <xf numFmtId="0" fontId="28" fillId="97"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5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28" fillId="97"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2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28" fillId="97"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28" fillId="97" borderId="0"/>
    <xf numFmtId="0" fontId="1" fillId="0" borderId="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28" fillId="97"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0"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0" fillId="0" borderId="0"/>
    <xf numFmtId="0" fontId="61" fillId="0" borderId="0"/>
    <xf numFmtId="0" fontId="1" fillId="0" borderId="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1" fillId="0" borderId="0"/>
    <xf numFmtId="0" fontId="19"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97"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1" fillId="0" borderId="0"/>
    <xf numFmtId="0" fontId="19" fillId="0" borderId="0"/>
    <xf numFmtId="0" fontId="19"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applyNumberFormat="0" applyFill="0" applyBorder="0" applyAlignment="0" applyProtection="0"/>
    <xf numFmtId="0" fontId="1" fillId="0" borderId="0"/>
    <xf numFmtId="0" fontId="19" fillId="0" borderId="0"/>
    <xf numFmtId="0" fontId="61" fillId="0" borderId="0"/>
    <xf numFmtId="0" fontId="1" fillId="0" borderId="0"/>
    <xf numFmtId="0" fontId="28" fillId="97"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63"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8" fillId="97"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applyNumberFormat="0" applyFont="0" applyFill="0" applyBorder="0" applyAlignment="0" applyProtection="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64" fillId="0" borderId="0"/>
    <xf numFmtId="0" fontId="64"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applyNumberFormat="0" applyFont="0" applyFill="0" applyBorder="0" applyAlignment="0" applyProtection="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60"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60"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xf numFmtId="0" fontId="19" fillId="0" borderId="0"/>
    <xf numFmtId="0" fontId="1" fillId="0" borderId="0"/>
    <xf numFmtId="0" fontId="28" fillId="97"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28" fillId="97"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8" fillId="97" borderId="0"/>
    <xf numFmtId="0" fontId="28" fillId="97"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81"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61" fillId="8" borderId="8"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81"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1" fillId="8" borderId="8"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28" fillId="81" borderId="11"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21"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21"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21" fillId="38" borderId="24" applyNumberFormat="0" applyFont="0" applyAlignment="0" applyProtection="0"/>
    <xf numFmtId="0" fontId="21"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9" fillId="81"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21"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81" borderId="24" applyNumberFormat="0" applyFont="0" applyAlignment="0" applyProtection="0"/>
    <xf numFmtId="0" fontId="28" fillId="81" borderId="11"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 fillId="8" borderId="8" applyNumberFormat="0" applyFont="0" applyAlignment="0" applyProtection="0"/>
    <xf numFmtId="0" fontId="28" fillId="81" borderId="11"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21"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81" borderId="24"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81"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81"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65" fillId="87" borderId="25" applyNumberFormat="0" applyAlignment="0" applyProtection="0"/>
    <xf numFmtId="0" fontId="65" fillId="48" borderId="25" applyNumberFormat="0" applyAlignment="0" applyProtection="0"/>
    <xf numFmtId="0" fontId="65" fillId="87" borderId="25" applyNumberFormat="0" applyAlignment="0" applyProtection="0"/>
    <xf numFmtId="0" fontId="65" fillId="88" borderId="25" applyNumberFormat="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65" fillId="48" borderId="25" applyNumberFormat="0" applyAlignment="0" applyProtection="0"/>
    <xf numFmtId="0" fontId="65" fillId="48" borderId="25" applyNumberFormat="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0" fillId="6" borderId="5" applyNumberFormat="0" applyAlignment="0" applyProtection="0"/>
    <xf numFmtId="0" fontId="65" fillId="88" borderId="25" applyNumberFormat="0" applyAlignment="0" applyProtection="0"/>
    <xf numFmtId="0" fontId="65" fillId="48" borderId="25" applyNumberFormat="0" applyAlignment="0" applyProtection="0"/>
    <xf numFmtId="0" fontId="65" fillId="8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0" fillId="6" borderId="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65" fillId="48" borderId="25" applyNumberFormat="0" applyAlignment="0" applyProtection="0"/>
    <xf numFmtId="0" fontId="65" fillId="48" borderId="25" applyNumberFormat="0" applyAlignment="0" applyProtection="0"/>
    <xf numFmtId="0" fontId="65" fillId="48" borderId="25" applyNumberFormat="0" applyAlignment="0" applyProtection="0"/>
    <xf numFmtId="173" fontId="66" fillId="0" borderId="0">
      <alignment horizontal="left"/>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67" fillId="0" borderId="0" applyNumberFormat="0" applyFont="0" applyFill="0" applyBorder="0" applyAlignment="0" applyProtection="0">
      <alignment horizontal="left"/>
    </xf>
    <xf numFmtId="4" fontId="28" fillId="96" borderId="11" applyNumberFormat="0" applyProtection="0">
      <alignment vertical="center"/>
    </xf>
    <xf numFmtId="4" fontId="28" fillId="96" borderId="11" applyNumberFormat="0" applyProtection="0">
      <alignment vertical="center"/>
    </xf>
    <xf numFmtId="4" fontId="68" fillId="96" borderId="26" applyNumberFormat="0" applyProtection="0">
      <alignment vertical="center"/>
    </xf>
    <xf numFmtId="4" fontId="69" fillId="98" borderId="11" applyNumberFormat="0" applyProtection="0">
      <alignment vertical="center"/>
    </xf>
    <xf numFmtId="4" fontId="69" fillId="98" borderId="11" applyNumberFormat="0" applyProtection="0">
      <alignment vertical="center"/>
    </xf>
    <xf numFmtId="4" fontId="28" fillId="96" borderId="11" applyNumberFormat="0" applyProtection="0">
      <alignment vertical="center"/>
    </xf>
    <xf numFmtId="4" fontId="28" fillId="96" borderId="11" applyNumberFormat="0" applyProtection="0">
      <alignment vertical="center"/>
    </xf>
    <xf numFmtId="4" fontId="70" fillId="96" borderId="26" applyNumberFormat="0" applyProtection="0">
      <alignment vertical="center"/>
    </xf>
    <xf numFmtId="4" fontId="28" fillId="98" borderId="11" applyNumberFormat="0" applyProtection="0">
      <alignment horizontal="left" vertical="center" indent="1"/>
    </xf>
    <xf numFmtId="4" fontId="28" fillId="98" borderId="11" applyNumberFormat="0" applyProtection="0">
      <alignment horizontal="left" vertical="center" indent="1"/>
    </xf>
    <xf numFmtId="4" fontId="68" fillId="96" borderId="26" applyNumberFormat="0" applyProtection="0">
      <alignment horizontal="left" vertical="center" indent="1"/>
    </xf>
    <xf numFmtId="0" fontId="71" fillId="96" borderId="26" applyNumberFormat="0" applyProtection="0">
      <alignment horizontal="left" vertical="top" indent="1"/>
    </xf>
    <xf numFmtId="0" fontId="71" fillId="96" borderId="26" applyNumberFormat="0" applyProtection="0">
      <alignment horizontal="left" vertical="top" indent="1"/>
    </xf>
    <xf numFmtId="0" fontId="68" fillId="96" borderId="26" applyNumberFormat="0" applyProtection="0">
      <alignment horizontal="left" vertical="top" indent="1"/>
    </xf>
    <xf numFmtId="4" fontId="28" fillId="56" borderId="11" applyNumberFormat="0" applyProtection="0">
      <alignment horizontal="left" vertical="center" indent="1"/>
    </xf>
    <xf numFmtId="4" fontId="28" fillId="56" borderId="11" applyNumberFormat="0" applyProtection="0">
      <alignment horizontal="left" vertical="center" indent="1"/>
    </xf>
    <xf numFmtId="4" fontId="68" fillId="33" borderId="0" applyNumberFormat="0" applyProtection="0">
      <alignment horizontal="left" vertical="center" indent="1"/>
    </xf>
    <xf numFmtId="4" fontId="72" fillId="99" borderId="0" applyNumberFormat="0" applyProtection="0">
      <alignment horizontal="left" vertical="center" indent="1"/>
    </xf>
    <xf numFmtId="4" fontId="28" fillId="37" borderId="11" applyNumberFormat="0" applyProtection="0">
      <alignment horizontal="right" vertical="center"/>
    </xf>
    <xf numFmtId="4" fontId="28" fillId="37" borderId="11" applyNumberFormat="0" applyProtection="0">
      <alignment horizontal="right" vertical="center"/>
    </xf>
    <xf numFmtId="4" fontId="20" fillId="37" borderId="26" applyNumberFormat="0" applyProtection="0">
      <alignment horizontal="right" vertical="center"/>
    </xf>
    <xf numFmtId="4" fontId="28" fillId="100" borderId="11" applyNumberFormat="0" applyProtection="0">
      <alignment horizontal="right" vertical="center"/>
    </xf>
    <xf numFmtId="4" fontId="28" fillId="100" borderId="11" applyNumberFormat="0" applyProtection="0">
      <alignment horizontal="right" vertical="center"/>
    </xf>
    <xf numFmtId="4" fontId="20" fillId="36" borderId="26" applyNumberFormat="0" applyProtection="0">
      <alignment horizontal="right" vertical="center"/>
    </xf>
    <xf numFmtId="4" fontId="28" fillId="72" borderId="27" applyNumberFormat="0" applyProtection="0">
      <alignment horizontal="right" vertical="center"/>
    </xf>
    <xf numFmtId="4" fontId="28" fillId="72" borderId="27" applyNumberFormat="0" applyProtection="0">
      <alignment horizontal="right" vertical="center"/>
    </xf>
    <xf numFmtId="4" fontId="20" fillId="72" borderId="26"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0" fillId="52" borderId="26"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0" fillId="57" borderId="26" applyNumberFormat="0" applyProtection="0">
      <alignment horizontal="right" vertical="center"/>
    </xf>
    <xf numFmtId="4" fontId="28" fillId="86" borderId="11" applyNumberFormat="0" applyProtection="0">
      <alignment horizontal="right" vertical="center"/>
    </xf>
    <xf numFmtId="4" fontId="28" fillId="86" borderId="11" applyNumberFormat="0" applyProtection="0">
      <alignment horizontal="right" vertical="center"/>
    </xf>
    <xf numFmtId="4" fontId="20" fillId="86" borderId="26"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0" fillId="49" borderId="26" applyNumberFormat="0" applyProtection="0">
      <alignment horizontal="right" vertical="center"/>
    </xf>
    <xf numFmtId="4" fontId="28" fillId="40" borderId="11" applyNumberFormat="0" applyProtection="0">
      <alignment horizontal="right" vertical="center"/>
    </xf>
    <xf numFmtId="4" fontId="28" fillId="40" borderId="11" applyNumberFormat="0" applyProtection="0">
      <alignment horizontal="right" vertical="center"/>
    </xf>
    <xf numFmtId="4" fontId="20" fillId="40" borderId="26"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0" fillId="50" borderId="26" applyNumberFormat="0" applyProtection="0">
      <alignment horizontal="right" vertical="center"/>
    </xf>
    <xf numFmtId="4" fontId="28" fillId="101" borderId="27" applyNumberFormat="0" applyProtection="0">
      <alignment horizontal="left" vertical="center" indent="1"/>
    </xf>
    <xf numFmtId="4" fontId="28" fillId="101" borderId="27" applyNumberFormat="0" applyProtection="0">
      <alignment horizontal="left" vertical="center" indent="1"/>
    </xf>
    <xf numFmtId="4" fontId="68" fillId="101" borderId="28" applyNumberFormat="0" applyProtection="0">
      <alignment horizontal="left" vertical="center" indent="1"/>
    </xf>
    <xf numFmtId="4" fontId="19" fillId="47" borderId="27" applyNumberFormat="0" applyProtection="0">
      <alignment horizontal="left" vertical="center" indent="1"/>
    </xf>
    <xf numFmtId="4" fontId="19" fillId="47" borderId="27" applyNumberFormat="0" applyProtection="0">
      <alignment horizontal="left" vertical="center" indent="1"/>
    </xf>
    <xf numFmtId="4" fontId="20" fillId="35" borderId="0" applyNumberFormat="0" applyProtection="0">
      <alignment horizontal="left" vertical="center" indent="1"/>
    </xf>
    <xf numFmtId="4" fontId="19" fillId="47" borderId="27" applyNumberFormat="0" applyProtection="0">
      <alignment horizontal="left" vertical="center" indent="1"/>
    </xf>
    <xf numFmtId="4" fontId="19" fillId="47" borderId="27" applyNumberFormat="0" applyProtection="0">
      <alignment horizontal="left" vertical="center" indent="1"/>
    </xf>
    <xf numFmtId="4" fontId="73" fillId="47" borderId="0" applyNumberFormat="0" applyProtection="0">
      <alignment horizontal="left" vertical="center" indent="1"/>
    </xf>
    <xf numFmtId="4" fontId="28" fillId="33" borderId="11" applyNumberFormat="0" applyProtection="0">
      <alignment horizontal="right" vertical="center"/>
    </xf>
    <xf numFmtId="4" fontId="28" fillId="33" borderId="11" applyNumberFormat="0" applyProtection="0">
      <alignment horizontal="right" vertical="center"/>
    </xf>
    <xf numFmtId="4" fontId="20" fillId="33" borderId="26" applyNumberFormat="0" applyProtection="0">
      <alignment horizontal="right" vertical="center"/>
    </xf>
    <xf numFmtId="4" fontId="28" fillId="35" borderId="27" applyNumberFormat="0" applyProtection="0">
      <alignment horizontal="left" vertical="center" indent="1"/>
    </xf>
    <xf numFmtId="4" fontId="28" fillId="35" borderId="27" applyNumberFormat="0" applyProtection="0">
      <alignment horizontal="left" vertical="center" indent="1"/>
    </xf>
    <xf numFmtId="4" fontId="20" fillId="35" borderId="0" applyNumberFormat="0" applyProtection="0">
      <alignment horizontal="left" vertical="center" indent="1"/>
    </xf>
    <xf numFmtId="4" fontId="28" fillId="35" borderId="27" applyNumberFormat="0" applyProtection="0">
      <alignment horizontal="left" vertical="center" indent="1"/>
    </xf>
    <xf numFmtId="4" fontId="20" fillId="35" borderId="0" applyNumberFormat="0" applyProtection="0">
      <alignment horizontal="left" vertical="center" indent="1"/>
    </xf>
    <xf numFmtId="4" fontId="28" fillId="33" borderId="27" applyNumberFormat="0" applyProtection="0">
      <alignment horizontal="left" vertical="center" indent="1"/>
    </xf>
    <xf numFmtId="4" fontId="28" fillId="33" borderId="27" applyNumberFormat="0" applyProtection="0">
      <alignment horizontal="left" vertical="center" indent="1"/>
    </xf>
    <xf numFmtId="4" fontId="20" fillId="33" borderId="0" applyNumberFormat="0" applyProtection="0">
      <alignment horizontal="left" vertical="center" indent="1"/>
    </xf>
    <xf numFmtId="4" fontId="28" fillId="33" borderId="27" applyNumberFormat="0" applyProtection="0">
      <alignment horizontal="left" vertical="center" indent="1"/>
    </xf>
    <xf numFmtId="4" fontId="20" fillId="33" borderId="0" applyNumberFormat="0" applyProtection="0">
      <alignment horizontal="left" vertical="center" indent="1"/>
    </xf>
    <xf numFmtId="0" fontId="28" fillId="48" borderId="11" applyNumberFormat="0" applyProtection="0">
      <alignment horizontal="left" vertical="center" indent="1"/>
    </xf>
    <xf numFmtId="0" fontId="28" fillId="48" borderId="11" applyNumberFormat="0" applyProtection="0">
      <alignment horizontal="left" vertical="center" indent="1"/>
    </xf>
    <xf numFmtId="0" fontId="19" fillId="47" borderId="26" applyNumberFormat="0" applyProtection="0">
      <alignment horizontal="left" vertical="center" indent="1"/>
    </xf>
    <xf numFmtId="0" fontId="19" fillId="47" borderId="26" applyNumberFormat="0" applyProtection="0">
      <alignment horizontal="left" vertical="center" indent="1"/>
    </xf>
    <xf numFmtId="0" fontId="19" fillId="47" borderId="26" applyNumberFormat="0" applyProtection="0">
      <alignment horizontal="left" vertical="center" indent="1"/>
    </xf>
    <xf numFmtId="0" fontId="19" fillId="47" borderId="26" applyNumberFormat="0" applyProtection="0">
      <alignment horizontal="left" vertical="center" indent="1"/>
    </xf>
    <xf numFmtId="0" fontId="19" fillId="47" borderId="26" applyNumberFormat="0" applyProtection="0">
      <alignment horizontal="left" vertical="center" indent="1"/>
    </xf>
    <xf numFmtId="0" fontId="28" fillId="48" borderId="11" applyNumberFormat="0" applyProtection="0">
      <alignment horizontal="left" vertical="center" indent="1"/>
    </xf>
    <xf numFmtId="0" fontId="19" fillId="47" borderId="26" applyNumberFormat="0" applyProtection="0">
      <alignment horizontal="left" vertical="center" indent="1"/>
    </xf>
    <xf numFmtId="0" fontId="28" fillId="47" borderId="26" applyNumberFormat="0" applyProtection="0">
      <alignment horizontal="left" vertical="top" indent="1"/>
    </xf>
    <xf numFmtId="0" fontId="28" fillId="47" borderId="26" applyNumberFormat="0" applyProtection="0">
      <alignment horizontal="left" vertical="top" indent="1"/>
    </xf>
    <xf numFmtId="0" fontId="19" fillId="47" borderId="26" applyNumberFormat="0" applyProtection="0">
      <alignment horizontal="left" vertical="top" indent="1"/>
    </xf>
    <xf numFmtId="0" fontId="19" fillId="47" borderId="26" applyNumberFormat="0" applyProtection="0">
      <alignment horizontal="left" vertical="top" indent="1"/>
    </xf>
    <xf numFmtId="0" fontId="19" fillId="47" borderId="26" applyNumberFormat="0" applyProtection="0">
      <alignment horizontal="left" vertical="top" indent="1"/>
    </xf>
    <xf numFmtId="0" fontId="19" fillId="47" borderId="26" applyNumberFormat="0" applyProtection="0">
      <alignment horizontal="left" vertical="top" indent="1"/>
    </xf>
    <xf numFmtId="0" fontId="19" fillId="47" borderId="26" applyNumberFormat="0" applyProtection="0">
      <alignment horizontal="left" vertical="top" indent="1"/>
    </xf>
    <xf numFmtId="0" fontId="28" fillId="47" borderId="26" applyNumberFormat="0" applyProtection="0">
      <alignment horizontal="left" vertical="top" indent="1"/>
    </xf>
    <xf numFmtId="0" fontId="19" fillId="47" borderId="26" applyNumberFormat="0" applyProtection="0">
      <alignment horizontal="left" vertical="top" indent="1"/>
    </xf>
    <xf numFmtId="0" fontId="28" fillId="102" borderId="11" applyNumberFormat="0" applyProtection="0">
      <alignment horizontal="left" vertical="center" indent="1"/>
    </xf>
    <xf numFmtId="0" fontId="28" fillId="102" borderId="11" applyNumberFormat="0" applyProtection="0">
      <alignment horizontal="left" vertical="center" indent="1"/>
    </xf>
    <xf numFmtId="0" fontId="19" fillId="33" borderId="26" applyNumberFormat="0" applyProtection="0">
      <alignment horizontal="left" vertical="center" indent="1"/>
    </xf>
    <xf numFmtId="0" fontId="19" fillId="33" borderId="26" applyNumberFormat="0" applyProtection="0">
      <alignment horizontal="left" vertical="center" indent="1"/>
    </xf>
    <xf numFmtId="0" fontId="19" fillId="33" borderId="26" applyNumberFormat="0" applyProtection="0">
      <alignment horizontal="left" vertical="center" indent="1"/>
    </xf>
    <xf numFmtId="0" fontId="19" fillId="33" borderId="26" applyNumberFormat="0" applyProtection="0">
      <alignment horizontal="left" vertical="center" indent="1"/>
    </xf>
    <xf numFmtId="0" fontId="19" fillId="33" borderId="26" applyNumberFormat="0" applyProtection="0">
      <alignment horizontal="left" vertical="center" indent="1"/>
    </xf>
    <xf numFmtId="0" fontId="28" fillId="102" borderId="11" applyNumberFormat="0" applyProtection="0">
      <alignment horizontal="left" vertical="center" indent="1"/>
    </xf>
    <xf numFmtId="0" fontId="19" fillId="33" borderId="26" applyNumberFormat="0" applyProtection="0">
      <alignment horizontal="left" vertical="center" indent="1"/>
    </xf>
    <xf numFmtId="0" fontId="28" fillId="33" borderId="26" applyNumberFormat="0" applyProtection="0">
      <alignment horizontal="left" vertical="top" indent="1"/>
    </xf>
    <xf numFmtId="0" fontId="28" fillId="33" borderId="26" applyNumberFormat="0" applyProtection="0">
      <alignment horizontal="left" vertical="top" indent="1"/>
    </xf>
    <xf numFmtId="0" fontId="19" fillId="33" borderId="26" applyNumberFormat="0" applyProtection="0">
      <alignment horizontal="left" vertical="top" indent="1"/>
    </xf>
    <xf numFmtId="0" fontId="19" fillId="33" borderId="26" applyNumberFormat="0" applyProtection="0">
      <alignment horizontal="left" vertical="top" indent="1"/>
    </xf>
    <xf numFmtId="0" fontId="19" fillId="33" borderId="26" applyNumberFormat="0" applyProtection="0">
      <alignment horizontal="left" vertical="top" indent="1"/>
    </xf>
    <xf numFmtId="0" fontId="19" fillId="33" borderId="26" applyNumberFormat="0" applyProtection="0">
      <alignment horizontal="left" vertical="top" indent="1"/>
    </xf>
    <xf numFmtId="0" fontId="19" fillId="33" borderId="26" applyNumberFormat="0" applyProtection="0">
      <alignment horizontal="left" vertical="top" indent="1"/>
    </xf>
    <xf numFmtId="0" fontId="28" fillId="33" borderId="26" applyNumberFormat="0" applyProtection="0">
      <alignment horizontal="left" vertical="top" indent="1"/>
    </xf>
    <xf numFmtId="0" fontId="19" fillId="33" borderId="26" applyNumberFormat="0" applyProtection="0">
      <alignment horizontal="left" vertical="top" indent="1"/>
    </xf>
    <xf numFmtId="0" fontId="28" fillId="44" borderId="11" applyNumberFormat="0" applyProtection="0">
      <alignment horizontal="left" vertical="center" indent="1"/>
    </xf>
    <xf numFmtId="0" fontId="28" fillId="44" borderId="11" applyNumberFormat="0" applyProtection="0">
      <alignment horizontal="left" vertical="center" indent="1"/>
    </xf>
    <xf numFmtId="0" fontId="19" fillId="44" borderId="26" applyNumberFormat="0" applyProtection="0">
      <alignment horizontal="left" vertical="center" indent="1"/>
    </xf>
    <xf numFmtId="0" fontId="19" fillId="44" borderId="26" applyNumberFormat="0" applyProtection="0">
      <alignment horizontal="left" vertical="center" indent="1"/>
    </xf>
    <xf numFmtId="0" fontId="19" fillId="44" borderId="26" applyNumberFormat="0" applyProtection="0">
      <alignment horizontal="left" vertical="center" indent="1"/>
    </xf>
    <xf numFmtId="0" fontId="19" fillId="44" borderId="26" applyNumberFormat="0" applyProtection="0">
      <alignment horizontal="left" vertical="center" indent="1"/>
    </xf>
    <xf numFmtId="0" fontId="19" fillId="44" borderId="26" applyNumberFormat="0" applyProtection="0">
      <alignment horizontal="left" vertical="center" indent="1"/>
    </xf>
    <xf numFmtId="0" fontId="28" fillId="44" borderId="11" applyNumberFormat="0" applyProtection="0">
      <alignment horizontal="left" vertical="center" indent="1"/>
    </xf>
    <xf numFmtId="0" fontId="19" fillId="44" borderId="26" applyNumberFormat="0" applyProtection="0">
      <alignment horizontal="left" vertical="center" indent="1"/>
    </xf>
    <xf numFmtId="0" fontId="28" fillId="44" borderId="26" applyNumberFormat="0" applyProtection="0">
      <alignment horizontal="left" vertical="top" indent="1"/>
    </xf>
    <xf numFmtId="0" fontId="28" fillId="44" borderId="26" applyNumberFormat="0" applyProtection="0">
      <alignment horizontal="left" vertical="top" indent="1"/>
    </xf>
    <xf numFmtId="0" fontId="19" fillId="44" borderId="26" applyNumberFormat="0" applyProtection="0">
      <alignment horizontal="left" vertical="top" indent="1"/>
    </xf>
    <xf numFmtId="0" fontId="19" fillId="44" borderId="26" applyNumberFormat="0" applyProtection="0">
      <alignment horizontal="left" vertical="top" indent="1"/>
    </xf>
    <xf numFmtId="0" fontId="19" fillId="44" borderId="26" applyNumberFormat="0" applyProtection="0">
      <alignment horizontal="left" vertical="top" indent="1"/>
    </xf>
    <xf numFmtId="0" fontId="19" fillId="44" borderId="26" applyNumberFormat="0" applyProtection="0">
      <alignment horizontal="left" vertical="top" indent="1"/>
    </xf>
    <xf numFmtId="0" fontId="19" fillId="44" borderId="26" applyNumberFormat="0" applyProtection="0">
      <alignment horizontal="left" vertical="top" indent="1"/>
    </xf>
    <xf numFmtId="0" fontId="28" fillId="44" borderId="26" applyNumberFormat="0" applyProtection="0">
      <alignment horizontal="left" vertical="top" indent="1"/>
    </xf>
    <xf numFmtId="0" fontId="19" fillId="44" borderId="26" applyNumberFormat="0" applyProtection="0">
      <alignment horizontal="left" vertical="top" indent="1"/>
    </xf>
    <xf numFmtId="0" fontId="28" fillId="35" borderId="11" applyNumberFormat="0" applyProtection="0">
      <alignment horizontal="left" vertical="center" indent="1"/>
    </xf>
    <xf numFmtId="0" fontId="28" fillId="35" borderId="11" applyNumberFormat="0" applyProtection="0">
      <alignment horizontal="left" vertical="center" indent="1"/>
    </xf>
    <xf numFmtId="0" fontId="19" fillId="35" borderId="26" applyNumberFormat="0" applyProtection="0">
      <alignment horizontal="left" vertical="center" indent="1"/>
    </xf>
    <xf numFmtId="0" fontId="19" fillId="35" borderId="26" applyNumberFormat="0" applyProtection="0">
      <alignment horizontal="left" vertical="center" indent="1"/>
    </xf>
    <xf numFmtId="0" fontId="19" fillId="35" borderId="26" applyNumberFormat="0" applyProtection="0">
      <alignment horizontal="left" vertical="center" indent="1"/>
    </xf>
    <xf numFmtId="0" fontId="19" fillId="35" borderId="26" applyNumberFormat="0" applyProtection="0">
      <alignment horizontal="left" vertical="center" indent="1"/>
    </xf>
    <xf numFmtId="0" fontId="19" fillId="35" borderId="26" applyNumberFormat="0" applyProtection="0">
      <alignment horizontal="left" vertical="center" indent="1"/>
    </xf>
    <xf numFmtId="0" fontId="28" fillId="35" borderId="11" applyNumberFormat="0" applyProtection="0">
      <alignment horizontal="left" vertical="center" indent="1"/>
    </xf>
    <xf numFmtId="0" fontId="19" fillId="35" borderId="26" applyNumberFormat="0" applyProtection="0">
      <alignment horizontal="left" vertical="center" indent="1"/>
    </xf>
    <xf numFmtId="0" fontId="28" fillId="35" borderId="26" applyNumberFormat="0" applyProtection="0">
      <alignment horizontal="left" vertical="top" indent="1"/>
    </xf>
    <xf numFmtId="0" fontId="28" fillId="35" borderId="26" applyNumberFormat="0" applyProtection="0">
      <alignment horizontal="left" vertical="top" indent="1"/>
    </xf>
    <xf numFmtId="0" fontId="19" fillId="35" borderId="26" applyNumberFormat="0" applyProtection="0">
      <alignment horizontal="left" vertical="top" indent="1"/>
    </xf>
    <xf numFmtId="0" fontId="19" fillId="35" borderId="26" applyNumberFormat="0" applyProtection="0">
      <alignment horizontal="left" vertical="top" indent="1"/>
    </xf>
    <xf numFmtId="0" fontId="19" fillId="35" borderId="26" applyNumberFormat="0" applyProtection="0">
      <alignment horizontal="left" vertical="top" indent="1"/>
    </xf>
    <xf numFmtId="0" fontId="19" fillId="35" borderId="26" applyNumberFormat="0" applyProtection="0">
      <alignment horizontal="left" vertical="top" indent="1"/>
    </xf>
    <xf numFmtId="0" fontId="19" fillId="35" borderId="26" applyNumberFormat="0" applyProtection="0">
      <alignment horizontal="left" vertical="top" indent="1"/>
    </xf>
    <xf numFmtId="0" fontId="28" fillId="35" borderId="26" applyNumberFormat="0" applyProtection="0">
      <alignment horizontal="left" vertical="top" indent="1"/>
    </xf>
    <xf numFmtId="0" fontId="19" fillId="35" borderId="26" applyNumberFormat="0" applyProtection="0">
      <alignment horizontal="left" vertical="top" indent="1"/>
    </xf>
    <xf numFmtId="0" fontId="28" fillId="41" borderId="29" applyNumberFormat="0">
      <protection locked="0"/>
    </xf>
    <xf numFmtId="0" fontId="28" fillId="41" borderId="29" applyNumberFormat="0">
      <protection locked="0"/>
    </xf>
    <xf numFmtId="0" fontId="28" fillId="41" borderId="29" applyNumberFormat="0">
      <protection locked="0"/>
    </xf>
    <xf numFmtId="0" fontId="19" fillId="41" borderId="30" applyNumberFormat="0">
      <protection locked="0"/>
    </xf>
    <xf numFmtId="0" fontId="19" fillId="41" borderId="30" applyNumberFormat="0">
      <protection locked="0"/>
    </xf>
    <xf numFmtId="0" fontId="28" fillId="41" borderId="29" applyNumberFormat="0">
      <protection locked="0"/>
    </xf>
    <xf numFmtId="0" fontId="19" fillId="41" borderId="30" applyNumberFormat="0">
      <protection locked="0"/>
    </xf>
    <xf numFmtId="0" fontId="19" fillId="41" borderId="30" applyNumberFormat="0">
      <protection locked="0"/>
    </xf>
    <xf numFmtId="0" fontId="28" fillId="41" borderId="29" applyNumberFormat="0">
      <protection locked="0"/>
    </xf>
    <xf numFmtId="0" fontId="19" fillId="41" borderId="30" applyNumberFormat="0">
      <protection locked="0"/>
    </xf>
    <xf numFmtId="0" fontId="28" fillId="41" borderId="29" applyNumberFormat="0">
      <protection locked="0"/>
    </xf>
    <xf numFmtId="0" fontId="19" fillId="41" borderId="30" applyNumberFormat="0">
      <protection locked="0"/>
    </xf>
    <xf numFmtId="0" fontId="74" fillId="47" borderId="31" applyBorder="0"/>
    <xf numFmtId="4" fontId="75" fillId="38" borderId="26" applyNumberFormat="0" applyProtection="0">
      <alignment vertical="center"/>
    </xf>
    <xf numFmtId="4" fontId="75" fillId="38" borderId="26" applyNumberFormat="0" applyProtection="0">
      <alignment vertical="center"/>
    </xf>
    <xf numFmtId="4" fontId="20" fillId="38" borderId="26" applyNumberFormat="0" applyProtection="0">
      <alignment vertical="center"/>
    </xf>
    <xf numFmtId="4" fontId="69" fillId="103" borderId="30" applyNumberFormat="0" applyProtection="0">
      <alignment vertical="center"/>
    </xf>
    <xf numFmtId="4" fontId="69" fillId="103" borderId="30" applyNumberFormat="0" applyProtection="0">
      <alignment vertical="center"/>
    </xf>
    <xf numFmtId="4" fontId="28" fillId="38" borderId="30" applyNumberFormat="0" applyProtection="0">
      <alignment vertical="center"/>
    </xf>
    <xf numFmtId="4" fontId="28" fillId="38" borderId="30" applyNumberFormat="0" applyProtection="0">
      <alignment vertical="center"/>
    </xf>
    <xf numFmtId="4" fontId="76" fillId="38" borderId="26" applyNumberFormat="0" applyProtection="0">
      <alignment vertical="center"/>
    </xf>
    <xf numFmtId="4" fontId="75" fillId="48" borderId="26" applyNumberFormat="0" applyProtection="0">
      <alignment horizontal="left" vertical="center" indent="1"/>
    </xf>
    <xf numFmtId="4" fontId="75" fillId="48" borderId="26" applyNumberFormat="0" applyProtection="0">
      <alignment horizontal="left" vertical="center" indent="1"/>
    </xf>
    <xf numFmtId="4" fontId="20" fillId="38" borderId="26" applyNumberFormat="0" applyProtection="0">
      <alignment horizontal="left" vertical="center" indent="1"/>
    </xf>
    <xf numFmtId="0" fontId="75" fillId="38" borderId="26" applyNumberFormat="0" applyProtection="0">
      <alignment horizontal="left" vertical="top" indent="1"/>
    </xf>
    <xf numFmtId="0" fontId="75" fillId="38" borderId="26" applyNumberFormat="0" applyProtection="0">
      <alignment horizontal="left" vertical="top" indent="1"/>
    </xf>
    <xf numFmtId="0" fontId="20" fillId="38" borderId="26" applyNumberFormat="0" applyProtection="0">
      <alignment horizontal="left" vertical="top" indent="1"/>
    </xf>
    <xf numFmtId="4" fontId="28" fillId="0" borderId="11" applyNumberFormat="0" applyProtection="0">
      <alignment horizontal="right" vertical="center"/>
    </xf>
    <xf numFmtId="4" fontId="28" fillId="0" borderId="11" applyNumberFormat="0" applyProtection="0">
      <alignment horizontal="right" vertical="center"/>
    </xf>
    <xf numFmtId="4" fontId="72" fillId="104" borderId="26" applyNumberFormat="0" applyProtection="0">
      <alignment horizontal="right" vertical="center"/>
    </xf>
    <xf numFmtId="4" fontId="20" fillId="35" borderId="26" applyNumberFormat="0" applyProtection="0">
      <alignment horizontal="right" vertical="center"/>
    </xf>
    <xf numFmtId="4" fontId="28" fillId="0" borderId="11" applyNumberFormat="0" applyProtection="0">
      <alignment horizontal="right" vertical="center"/>
    </xf>
    <xf numFmtId="4" fontId="20" fillId="35" borderId="26" applyNumberFormat="0" applyProtection="0">
      <alignment horizontal="right" vertical="center"/>
    </xf>
    <xf numFmtId="4" fontId="69" fillId="105" borderId="11" applyNumberFormat="0" applyProtection="0">
      <alignment horizontal="right" vertical="center"/>
    </xf>
    <xf numFmtId="4" fontId="69" fillId="105" borderId="11" applyNumberFormat="0" applyProtection="0">
      <alignment horizontal="right" vertical="center"/>
    </xf>
    <xf numFmtId="4" fontId="28" fillId="41" borderId="11" applyNumberFormat="0" applyProtection="0">
      <alignment horizontal="right" vertical="center"/>
    </xf>
    <xf numFmtId="4" fontId="28" fillId="41" borderId="11" applyNumberFormat="0" applyProtection="0">
      <alignment horizontal="right" vertical="center"/>
    </xf>
    <xf numFmtId="4" fontId="76" fillId="35" borderId="26" applyNumberFormat="0" applyProtection="0">
      <alignment horizontal="right" vertical="center"/>
    </xf>
    <xf numFmtId="4" fontId="28" fillId="106" borderId="32" applyNumberFormat="0" applyProtection="0">
      <alignment horizontal="left" vertical="center" indent="1"/>
    </xf>
    <xf numFmtId="4" fontId="28" fillId="56" borderId="11" applyNumberFormat="0" applyProtection="0">
      <alignment horizontal="left" vertical="center" indent="1"/>
    </xf>
    <xf numFmtId="4" fontId="28" fillId="56" borderId="11" applyNumberFormat="0" applyProtection="0">
      <alignment horizontal="left" vertical="center" indent="1"/>
    </xf>
    <xf numFmtId="4" fontId="20" fillId="33" borderId="26" applyNumberFormat="0" applyProtection="0">
      <alignment horizontal="left" vertical="center" indent="1"/>
    </xf>
    <xf numFmtId="4" fontId="73" fillId="107" borderId="26" applyNumberFormat="0" applyProtection="0">
      <alignment horizontal="left" vertical="center" indent="1"/>
    </xf>
    <xf numFmtId="4" fontId="20" fillId="33" borderId="26" applyNumberFormat="0" applyProtection="0">
      <alignment horizontal="left" vertical="center" indent="1"/>
    </xf>
    <xf numFmtId="0" fontId="75" fillId="33" borderId="26" applyNumberFormat="0" applyProtection="0">
      <alignment horizontal="left" vertical="top" indent="1"/>
    </xf>
    <xf numFmtId="0" fontId="75" fillId="33" borderId="26" applyNumberFormat="0" applyProtection="0">
      <alignment horizontal="left" vertical="top" indent="1"/>
    </xf>
    <xf numFmtId="0" fontId="20" fillId="33" borderId="26" applyNumberFormat="0" applyProtection="0">
      <alignment horizontal="left" vertical="top" indent="1"/>
    </xf>
    <xf numFmtId="4" fontId="77" fillId="108" borderId="27" applyNumberFormat="0" applyProtection="0">
      <alignment horizontal="left" vertical="center" indent="1"/>
    </xf>
    <xf numFmtId="4" fontId="77" fillId="108" borderId="27" applyNumberFormat="0" applyProtection="0">
      <alignment horizontal="left" vertical="center" indent="1"/>
    </xf>
    <xf numFmtId="4" fontId="78" fillId="108" borderId="0" applyNumberFormat="0" applyProtection="0">
      <alignment horizontal="left" vertical="center" indent="1"/>
    </xf>
    <xf numFmtId="0" fontId="28" fillId="109" borderId="30"/>
    <xf numFmtId="0" fontId="28" fillId="109" borderId="30"/>
    <xf numFmtId="4" fontId="79" fillId="41" borderId="11" applyNumberFormat="0" applyProtection="0">
      <alignment horizontal="right" vertical="center"/>
    </xf>
    <xf numFmtId="4" fontId="79" fillId="41" borderId="11" applyNumberFormat="0" applyProtection="0">
      <alignment horizontal="right" vertical="center"/>
    </xf>
    <xf numFmtId="4" fontId="80" fillId="35" borderId="26" applyNumberFormat="0" applyProtection="0">
      <alignment horizontal="right" vertical="center"/>
    </xf>
    <xf numFmtId="0" fontId="81" fillId="0" borderId="0" applyNumberFormat="0" applyFill="0" applyBorder="0" applyAlignment="0" applyProtection="0"/>
    <xf numFmtId="0" fontId="18" fillId="0" borderId="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36" fillId="0" borderId="33" applyNumberFormat="0" applyFill="0" applyAlignment="0" applyProtection="0"/>
    <xf numFmtId="0" fontId="36" fillId="0" borderId="34" applyNumberFormat="0" applyFill="0" applyAlignment="0" applyProtection="0"/>
    <xf numFmtId="0" fontId="36" fillId="0" borderId="33" applyNumberFormat="0" applyFill="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36" fillId="0" borderId="34" applyNumberFormat="0" applyFill="0" applyAlignment="0" applyProtection="0"/>
    <xf numFmtId="0" fontId="36" fillId="0" borderId="34" applyNumberFormat="0" applyFill="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6" fillId="0" borderId="9" applyNumberFormat="0" applyFill="0" applyAlignment="0" applyProtection="0"/>
    <xf numFmtId="0" fontId="36" fillId="0" borderId="33" applyNumberFormat="0" applyFill="0" applyAlignment="0" applyProtection="0"/>
    <xf numFmtId="0" fontId="36" fillId="0" borderId="34" applyNumberFormat="0" applyFill="0" applyAlignment="0" applyProtection="0"/>
    <xf numFmtId="0" fontId="36" fillId="0" borderId="33"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6" fillId="0" borderId="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36" fillId="0" borderId="34" applyNumberFormat="0" applyFill="0" applyAlignment="0" applyProtection="0"/>
    <xf numFmtId="0" fontId="36" fillId="0" borderId="34" applyNumberFormat="0" applyFill="0" applyAlignment="0" applyProtection="0"/>
    <xf numFmtId="0" fontId="36" fillId="0" borderId="34"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4"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4"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cellStyleXfs>
  <cellXfs count="219">
    <xf numFmtId="0" fontId="0" fillId="0" borderId="0" xfId="0"/>
    <xf numFmtId="0" fontId="0" fillId="0" borderId="30" xfId="0" applyBorder="1"/>
    <xf numFmtId="9" fontId="0" fillId="0" borderId="30" xfId="0" applyNumberFormat="1" applyBorder="1"/>
    <xf numFmtId="9" fontId="0" fillId="111" borderId="35" xfId="0" applyNumberFormat="1" applyFill="1" applyBorder="1" applyAlignment="1">
      <alignment horizontal="right"/>
    </xf>
    <xf numFmtId="9" fontId="0" fillId="111" borderId="36" xfId="0" applyNumberFormat="1" applyFill="1" applyBorder="1" applyAlignment="1">
      <alignment horizontal="right"/>
    </xf>
    <xf numFmtId="0" fontId="85" fillId="0" borderId="37" xfId="0" applyFont="1" applyFill="1" applyBorder="1" applyAlignment="1">
      <alignment vertical="center" wrapText="1"/>
    </xf>
    <xf numFmtId="3" fontId="85" fillId="0" borderId="37" xfId="0" applyNumberFormat="1" applyFont="1" applyFill="1" applyBorder="1" applyAlignment="1">
      <alignment vertical="center"/>
    </xf>
    <xf numFmtId="0" fontId="86" fillId="112" borderId="0" xfId="0" applyFont="1" applyFill="1" applyBorder="1"/>
    <xf numFmtId="0" fontId="85" fillId="112" borderId="0" xfId="0" applyFont="1" applyFill="1" applyBorder="1"/>
    <xf numFmtId="3" fontId="85" fillId="0" borderId="38" xfId="0" applyNumberFormat="1" applyFont="1" applyFill="1" applyBorder="1" applyAlignment="1">
      <alignment vertical="center"/>
    </xf>
    <xf numFmtId="0" fontId="85" fillId="110" borderId="0" xfId="0" applyFont="1" applyFill="1" applyBorder="1" applyAlignment="1">
      <alignment vertical="center" wrapText="1"/>
    </xf>
    <xf numFmtId="0" fontId="0" fillId="110" borderId="0" xfId="0" applyFill="1"/>
    <xf numFmtId="165" fontId="0" fillId="110" borderId="0" xfId="0" applyNumberFormat="1" applyFill="1"/>
    <xf numFmtId="0" fontId="85" fillId="0" borderId="30" xfId="0" applyFont="1" applyFill="1" applyBorder="1"/>
    <xf numFmtId="0" fontId="85" fillId="0" borderId="30" xfId="0" applyFont="1" applyFill="1" applyBorder="1" applyAlignment="1">
      <alignment wrapText="1"/>
    </xf>
    <xf numFmtId="0" fontId="85" fillId="0" borderId="30" xfId="0" applyFont="1" applyFill="1" applyBorder="1" applyAlignment="1">
      <alignment vertical="center" wrapText="1"/>
    </xf>
    <xf numFmtId="3" fontId="85" fillId="0" borderId="30" xfId="0" applyNumberFormat="1" applyFont="1" applyFill="1" applyBorder="1" applyAlignment="1">
      <alignment vertical="center"/>
    </xf>
    <xf numFmtId="17" fontId="85" fillId="0" borderId="30" xfId="0" applyNumberFormat="1" applyFont="1" applyFill="1" applyBorder="1"/>
    <xf numFmtId="175" fontId="87" fillId="0" borderId="30" xfId="0" applyNumberFormat="1" applyFont="1" applyFill="1" applyBorder="1"/>
    <xf numFmtId="175" fontId="85" fillId="0" borderId="30" xfId="0" applyNumberFormat="1" applyFont="1" applyFill="1" applyBorder="1"/>
    <xf numFmtId="175" fontId="88" fillId="0" borderId="30" xfId="0" applyNumberFormat="1" applyFont="1" applyFill="1" applyBorder="1"/>
    <xf numFmtId="0" fontId="85" fillId="0" borderId="30" xfId="0" applyFont="1" applyFill="1" applyBorder="1" applyAlignment="1">
      <alignment horizontal="right"/>
    </xf>
    <xf numFmtId="17" fontId="85" fillId="0" borderId="30" xfId="0" applyNumberFormat="1" applyFont="1" applyFill="1" applyBorder="1" applyAlignment="1">
      <alignment horizontal="right"/>
    </xf>
    <xf numFmtId="0" fontId="0" fillId="0" borderId="0" xfId="0" applyFill="1"/>
    <xf numFmtId="175" fontId="89" fillId="0" borderId="30" xfId="0" applyNumberFormat="1" applyFont="1" applyFill="1" applyBorder="1"/>
    <xf numFmtId="175" fontId="86" fillId="0" borderId="30" xfId="0" applyNumberFormat="1" applyFont="1" applyFill="1" applyBorder="1"/>
    <xf numFmtId="0" fontId="85" fillId="112" borderId="0" xfId="0" applyFont="1" applyFill="1" applyBorder="1" applyAlignment="1">
      <alignment horizontal="center"/>
    </xf>
    <xf numFmtId="0" fontId="85" fillId="112" borderId="0" xfId="0" applyFont="1" applyFill="1" applyBorder="1" applyAlignment="1">
      <alignment horizontal="right"/>
    </xf>
    <xf numFmtId="9" fontId="0" fillId="111" borderId="35" xfId="0" applyNumberFormat="1" applyFill="1" applyBorder="1" applyAlignment="1">
      <alignment horizontal="center"/>
    </xf>
    <xf numFmtId="0" fontId="0" fillId="111" borderId="30" xfId="0" applyFill="1" applyBorder="1"/>
    <xf numFmtId="9" fontId="85" fillId="113" borderId="37" xfId="26022" applyFont="1" applyFill="1" applyBorder="1" applyAlignment="1">
      <alignment vertical="center"/>
    </xf>
    <xf numFmtId="3" fontId="85" fillId="110" borderId="37" xfId="0" applyNumberFormat="1" applyFont="1" applyFill="1" applyBorder="1" applyAlignment="1">
      <alignment vertical="center"/>
    </xf>
    <xf numFmtId="0" fontId="85" fillId="112" borderId="30" xfId="0" applyFont="1" applyFill="1" applyBorder="1"/>
    <xf numFmtId="0" fontId="85" fillId="112" borderId="30" xfId="0" applyFont="1" applyFill="1" applyBorder="1" applyAlignment="1">
      <alignment wrapText="1"/>
    </xf>
    <xf numFmtId="9" fontId="85" fillId="113" borderId="30" xfId="0" applyNumberFormat="1" applyFont="1" applyFill="1" applyBorder="1"/>
    <xf numFmtId="0" fontId="85" fillId="113" borderId="30" xfId="0" applyFont="1" applyFill="1" applyBorder="1"/>
    <xf numFmtId="165" fontId="0" fillId="110" borderId="30" xfId="1" applyNumberFormat="1" applyFont="1" applyFill="1" applyBorder="1"/>
    <xf numFmtId="0" fontId="85" fillId="112" borderId="30" xfId="0" applyFont="1" applyFill="1" applyBorder="1" applyAlignment="1">
      <alignment horizontal="center"/>
    </xf>
    <xf numFmtId="0" fontId="16" fillId="114" borderId="0" xfId="0" applyFont="1" applyFill="1"/>
    <xf numFmtId="165" fontId="16" fillId="114" borderId="0" xfId="0" applyNumberFormat="1" applyFont="1" applyFill="1"/>
    <xf numFmtId="0" fontId="0" fillId="0" borderId="0" xfId="0" applyBorder="1"/>
    <xf numFmtId="165" fontId="0" fillId="0" borderId="0" xfId="1" applyNumberFormat="1" applyFont="1" applyBorder="1"/>
    <xf numFmtId="0" fontId="17" fillId="115" borderId="0" xfId="0" applyFont="1" applyFill="1"/>
    <xf numFmtId="165" fontId="17" fillId="115" borderId="0" xfId="1" applyNumberFormat="1" applyFont="1" applyFill="1"/>
    <xf numFmtId="3" fontId="85" fillId="0" borderId="30" xfId="0" applyNumberFormat="1" applyFont="1" applyFill="1" applyBorder="1"/>
    <xf numFmtId="175" fontId="90" fillId="0" borderId="30" xfId="0" applyNumberFormat="1" applyFont="1" applyFill="1" applyBorder="1"/>
    <xf numFmtId="0" fontId="14" fillId="0" borderId="0" xfId="0" applyFont="1"/>
    <xf numFmtId="0" fontId="17" fillId="0" borderId="0" xfId="0" applyFont="1"/>
    <xf numFmtId="165" fontId="17" fillId="0" borderId="0" xfId="1" applyNumberFormat="1" applyFont="1"/>
    <xf numFmtId="9" fontId="17" fillId="115" borderId="0" xfId="26022" applyFont="1" applyFill="1"/>
    <xf numFmtId="165" fontId="17" fillId="0" borderId="0" xfId="26022" applyNumberFormat="1" applyFont="1"/>
    <xf numFmtId="165" fontId="0" fillId="0" borderId="30" xfId="1" applyNumberFormat="1" applyFont="1" applyBorder="1"/>
    <xf numFmtId="0" fontId="16" fillId="110" borderId="30" xfId="0" applyFont="1" applyFill="1" applyBorder="1"/>
    <xf numFmtId="165" fontId="16" fillId="110" borderId="30" xfId="1" applyNumberFormat="1" applyFont="1" applyFill="1" applyBorder="1"/>
    <xf numFmtId="165" fontId="0" fillId="0" borderId="0" xfId="0" applyNumberFormat="1"/>
    <xf numFmtId="17" fontId="0" fillId="0" borderId="0" xfId="0" applyNumberFormat="1"/>
    <xf numFmtId="165" fontId="0" fillId="0" borderId="0" xfId="1" applyNumberFormat="1" applyFont="1"/>
    <xf numFmtId="165" fontId="1" fillId="115" borderId="0" xfId="1" applyNumberFormat="1" applyFont="1" applyFill="1"/>
    <xf numFmtId="0" fontId="1" fillId="0" borderId="0" xfId="0" applyFont="1"/>
    <xf numFmtId="165" fontId="1" fillId="115" borderId="39" xfId="1" applyNumberFormat="1" applyFont="1" applyFill="1" applyBorder="1"/>
    <xf numFmtId="165" fontId="17" fillId="115" borderId="40" xfId="1" applyNumberFormat="1" applyFont="1" applyFill="1" applyBorder="1"/>
    <xf numFmtId="9" fontId="17" fillId="115" borderId="40" xfId="26022" applyFont="1" applyFill="1" applyBorder="1"/>
    <xf numFmtId="165" fontId="17" fillId="0" borderId="40" xfId="26022" applyNumberFormat="1" applyFont="1" applyBorder="1"/>
    <xf numFmtId="0" fontId="17" fillId="0" borderId="41" xfId="0" applyFont="1" applyBorder="1"/>
    <xf numFmtId="165" fontId="17" fillId="111" borderId="30" xfId="1" applyNumberFormat="1" applyFont="1" applyFill="1" applyBorder="1"/>
    <xf numFmtId="165" fontId="16" fillId="115" borderId="30" xfId="1" applyNumberFormat="1" applyFont="1" applyFill="1" applyBorder="1"/>
    <xf numFmtId="165" fontId="16" fillId="115" borderId="30" xfId="26022" applyNumberFormat="1" applyFont="1" applyFill="1" applyBorder="1" applyAlignment="1">
      <alignment horizontal="right"/>
    </xf>
    <xf numFmtId="165" fontId="16" fillId="0" borderId="30" xfId="26022" applyNumberFormat="1" applyFont="1" applyBorder="1" applyAlignment="1">
      <alignment horizontal="right"/>
    </xf>
    <xf numFmtId="165" fontId="16" fillId="0" borderId="30" xfId="0" applyNumberFormat="1" applyFont="1" applyBorder="1" applyAlignment="1">
      <alignment horizontal="right"/>
    </xf>
    <xf numFmtId="9" fontId="16" fillId="111" borderId="30" xfId="0" applyNumberFormat="1" applyFont="1" applyFill="1" applyBorder="1" applyAlignment="1">
      <alignment horizontal="right"/>
    </xf>
    <xf numFmtId="175" fontId="16" fillId="114" borderId="0" xfId="0" applyNumberFormat="1" applyFont="1" applyFill="1"/>
    <xf numFmtId="175" fontId="0" fillId="0" borderId="0" xfId="0" applyNumberFormat="1"/>
    <xf numFmtId="0" fontId="86" fillId="112" borderId="0" xfId="0" applyFont="1" applyFill="1" applyBorder="1" applyAlignment="1">
      <alignment horizontal="center" vertical="center"/>
    </xf>
    <xf numFmtId="17" fontId="85" fillId="0" borderId="37" xfId="0" applyNumberFormat="1" applyFont="1" applyFill="1" applyBorder="1" applyAlignment="1">
      <alignment vertical="center" wrapText="1"/>
    </xf>
    <xf numFmtId="3" fontId="85" fillId="0" borderId="37" xfId="0" applyNumberFormat="1" applyFont="1" applyFill="1" applyBorder="1" applyAlignment="1">
      <alignment horizontal="center" vertical="center"/>
    </xf>
    <xf numFmtId="3" fontId="85" fillId="115" borderId="37" xfId="0" applyNumberFormat="1" applyFont="1" applyFill="1" applyBorder="1" applyAlignment="1">
      <alignment horizontal="center" vertical="center"/>
    </xf>
    <xf numFmtId="3" fontId="85" fillId="115" borderId="37" xfId="0" applyNumberFormat="1" applyFont="1" applyFill="1" applyBorder="1" applyAlignment="1">
      <alignment horizontal="center" vertical="center" wrapText="1"/>
    </xf>
    <xf numFmtId="0" fontId="0" fillId="0" borderId="0" xfId="0" applyAlignment="1">
      <alignment horizontal="center" vertical="center"/>
    </xf>
    <xf numFmtId="3" fontId="0" fillId="110" borderId="0" xfId="0" applyNumberFormat="1" applyFill="1" applyAlignment="1">
      <alignment horizontal="center" vertical="center"/>
    </xf>
    <xf numFmtId="3" fontId="0" fillId="0" borderId="0" xfId="0" applyNumberFormat="1"/>
    <xf numFmtId="165" fontId="85" fillId="0" borderId="37" xfId="1" applyNumberFormat="1" applyFont="1" applyFill="1" applyBorder="1" applyAlignment="1">
      <alignment vertical="center" wrapText="1"/>
    </xf>
    <xf numFmtId="0" fontId="91" fillId="0" borderId="37" xfId="0" applyFont="1" applyFill="1" applyBorder="1" applyAlignment="1">
      <alignment vertical="center" wrapText="1"/>
    </xf>
    <xf numFmtId="3" fontId="91" fillId="115" borderId="37" xfId="0" applyNumberFormat="1" applyFont="1" applyFill="1" applyBorder="1" applyAlignment="1">
      <alignment horizontal="center" vertical="center" wrapText="1"/>
    </xf>
    <xf numFmtId="9" fontId="91" fillId="113" borderId="37" xfId="26022" applyFont="1" applyFill="1" applyBorder="1" applyAlignment="1">
      <alignment vertical="center"/>
    </xf>
    <xf numFmtId="3" fontId="91" fillId="110" borderId="37" xfId="0" applyNumberFormat="1" applyFont="1" applyFill="1" applyBorder="1" applyAlignment="1">
      <alignment vertical="center"/>
    </xf>
    <xf numFmtId="17" fontId="91" fillId="0" borderId="37" xfId="0" applyNumberFormat="1" applyFont="1" applyFill="1" applyBorder="1" applyAlignment="1">
      <alignment vertical="center" wrapText="1"/>
    </xf>
    <xf numFmtId="3" fontId="91" fillId="0" borderId="37" xfId="0" applyNumberFormat="1" applyFont="1" applyFill="1" applyBorder="1" applyAlignment="1">
      <alignment horizontal="center" vertical="center"/>
    </xf>
    <xf numFmtId="0" fontId="0" fillId="0" borderId="0" xfId="0" applyFont="1"/>
    <xf numFmtId="3" fontId="85" fillId="0" borderId="37" xfId="0" applyNumberFormat="1" applyFont="1" applyFill="1" applyBorder="1" applyAlignment="1">
      <alignment horizontal="center" vertical="center" wrapText="1"/>
    </xf>
    <xf numFmtId="9" fontId="85" fillId="113" borderId="30" xfId="26022" applyFont="1" applyFill="1" applyBorder="1" applyAlignment="1">
      <alignment vertical="center"/>
    </xf>
    <xf numFmtId="174" fontId="85" fillId="113" borderId="30" xfId="26022" applyNumberFormat="1" applyFont="1" applyFill="1" applyBorder="1" applyAlignment="1">
      <alignment horizontal="left" vertical="center"/>
    </xf>
    <xf numFmtId="174" fontId="85" fillId="113" borderId="30" xfId="26022" applyNumberFormat="1" applyFont="1" applyFill="1" applyBorder="1" applyAlignment="1">
      <alignment vertical="center"/>
    </xf>
    <xf numFmtId="3" fontId="95" fillId="0" borderId="37" xfId="0" applyNumberFormat="1" applyFont="1" applyFill="1" applyBorder="1" applyAlignment="1">
      <alignment horizontal="center" vertical="center"/>
    </xf>
    <xf numFmtId="3" fontId="95" fillId="110" borderId="37" xfId="0" applyNumberFormat="1" applyFont="1" applyFill="1" applyBorder="1" applyAlignment="1">
      <alignment vertical="center"/>
    </xf>
    <xf numFmtId="0" fontId="96" fillId="0" borderId="37" xfId="0" applyFont="1" applyFill="1" applyBorder="1" applyAlignment="1">
      <alignment vertical="center" wrapText="1"/>
    </xf>
    <xf numFmtId="0" fontId="98" fillId="0" borderId="0" xfId="0" applyFont="1"/>
    <xf numFmtId="3" fontId="85" fillId="110" borderId="43" xfId="0" applyNumberFormat="1" applyFont="1" applyFill="1" applyBorder="1" applyAlignment="1">
      <alignment vertical="center"/>
    </xf>
    <xf numFmtId="174" fontId="91" fillId="113" borderId="37" xfId="26022" applyNumberFormat="1" applyFont="1" applyFill="1" applyBorder="1" applyAlignment="1">
      <alignment horizontal="left" vertical="center"/>
    </xf>
    <xf numFmtId="174" fontId="91" fillId="113" borderId="37" xfId="26022" applyNumberFormat="1" applyFont="1" applyFill="1" applyBorder="1" applyAlignment="1">
      <alignment vertical="center"/>
    </xf>
    <xf numFmtId="6" fontId="0" fillId="0" borderId="30" xfId="1" applyNumberFormat="1" applyFont="1" applyBorder="1"/>
    <xf numFmtId="6" fontId="1" fillId="0" borderId="30" xfId="1" applyNumberFormat="1" applyFont="1" applyBorder="1"/>
    <xf numFmtId="6" fontId="16" fillId="110" borderId="30" xfId="1" applyNumberFormat="1" applyFont="1" applyFill="1" applyBorder="1"/>
    <xf numFmtId="6" fontId="14" fillId="0" borderId="0" xfId="0" applyNumberFormat="1" applyFont="1"/>
    <xf numFmtId="3" fontId="91" fillId="0" borderId="37" xfId="0" applyNumberFormat="1" applyFont="1" applyFill="1" applyBorder="1" applyAlignment="1">
      <alignment vertical="center" wrapText="1"/>
    </xf>
    <xf numFmtId="0" fontId="85" fillId="0" borderId="0" xfId="0" applyFont="1" applyFill="1" applyBorder="1" applyAlignment="1">
      <alignment vertical="center" wrapText="1"/>
    </xf>
    <xf numFmtId="3" fontId="85" fillId="0" borderId="0" xfId="0" applyNumberFormat="1" applyFont="1" applyFill="1" applyBorder="1" applyAlignment="1">
      <alignment horizontal="center" vertical="center"/>
    </xf>
    <xf numFmtId="174" fontId="85" fillId="113" borderId="0" xfId="26022" applyNumberFormat="1" applyFont="1" applyFill="1" applyBorder="1" applyAlignment="1">
      <alignment horizontal="left" vertical="center"/>
    </xf>
    <xf numFmtId="9" fontId="85" fillId="113" borderId="0" xfId="26022" applyFont="1" applyFill="1" applyBorder="1" applyAlignment="1">
      <alignment vertical="center"/>
    </xf>
    <xf numFmtId="174" fontId="85" fillId="113" borderId="0" xfId="26022" applyNumberFormat="1" applyFont="1" applyFill="1" applyBorder="1" applyAlignment="1">
      <alignment vertical="center"/>
    </xf>
    <xf numFmtId="3" fontId="85" fillId="110" borderId="0" xfId="0" applyNumberFormat="1" applyFont="1" applyFill="1" applyBorder="1" applyAlignment="1">
      <alignment vertical="center"/>
    </xf>
    <xf numFmtId="3" fontId="85" fillId="0" borderId="0" xfId="0" applyNumberFormat="1" applyFont="1" applyFill="1" applyBorder="1" applyAlignment="1">
      <alignment vertical="center"/>
    </xf>
    <xf numFmtId="6" fontId="0" fillId="0" borderId="0" xfId="0" applyNumberFormat="1"/>
    <xf numFmtId="9" fontId="91" fillId="113" borderId="30" xfId="26022" applyFont="1" applyFill="1" applyBorder="1" applyAlignment="1">
      <alignment vertical="center"/>
    </xf>
    <xf numFmtId="174" fontId="91" fillId="113" borderId="30" xfId="26022" applyNumberFormat="1" applyFont="1" applyFill="1" applyBorder="1" applyAlignment="1">
      <alignment horizontal="left" vertical="center"/>
    </xf>
    <xf numFmtId="174" fontId="91" fillId="113" borderId="30" xfId="26022" applyNumberFormat="1" applyFont="1" applyFill="1" applyBorder="1" applyAlignment="1">
      <alignment vertical="center"/>
    </xf>
    <xf numFmtId="3" fontId="91" fillId="110" borderId="43" xfId="0" applyNumberFormat="1" applyFont="1" applyFill="1" applyBorder="1" applyAlignment="1">
      <alignment vertical="center"/>
    </xf>
    <xf numFmtId="0" fontId="0" fillId="0" borderId="37" xfId="0" applyBorder="1" applyAlignment="1">
      <alignment wrapText="1"/>
    </xf>
    <xf numFmtId="0" fontId="97" fillId="0" borderId="37" xfId="0" applyFont="1" applyBorder="1" applyAlignment="1">
      <alignment horizontal="left" vertical="center" wrapText="1" readingOrder="1"/>
    </xf>
    <xf numFmtId="0" fontId="91" fillId="0" borderId="0" xfId="0" applyFont="1" applyFill="1" applyBorder="1" applyAlignment="1">
      <alignment vertical="center" wrapText="1"/>
    </xf>
    <xf numFmtId="0" fontId="98" fillId="0" borderId="37" xfId="0" applyFont="1" applyBorder="1"/>
    <xf numFmtId="0" fontId="93" fillId="0" borderId="37" xfId="0" applyFont="1" applyFill="1" applyBorder="1" applyAlignment="1">
      <alignment vertical="center" wrapText="1"/>
    </xf>
    <xf numFmtId="0" fontId="0" fillId="0" borderId="37" xfId="0" applyFont="1" applyBorder="1"/>
    <xf numFmtId="3" fontId="91" fillId="0" borderId="42" xfId="0" applyNumberFormat="1" applyFont="1" applyFill="1" applyBorder="1" applyAlignment="1">
      <alignment horizontal="center" vertical="center"/>
    </xf>
    <xf numFmtId="174" fontId="85" fillId="113" borderId="37" xfId="26022" applyNumberFormat="1" applyFont="1" applyFill="1" applyBorder="1" applyAlignment="1">
      <alignment horizontal="left" vertical="center"/>
    </xf>
    <xf numFmtId="174" fontId="85" fillId="113" borderId="37" xfId="26022" applyNumberFormat="1" applyFont="1" applyFill="1" applyBorder="1" applyAlignment="1">
      <alignment vertical="center"/>
    </xf>
    <xf numFmtId="9" fontId="0" fillId="0" borderId="0" xfId="0" applyNumberFormat="1"/>
    <xf numFmtId="0" fontId="16" fillId="0" borderId="30" xfId="0" applyFont="1" applyBorder="1"/>
    <xf numFmtId="174" fontId="85" fillId="113" borderId="37" xfId="26022" applyNumberFormat="1" applyFont="1" applyFill="1" applyBorder="1" applyAlignment="1">
      <alignment horizontal="right" vertical="center"/>
    </xf>
    <xf numFmtId="9" fontId="85" fillId="113" borderId="37" xfId="26022" applyFont="1" applyFill="1" applyBorder="1" applyAlignment="1">
      <alignment horizontal="right" vertical="center"/>
    </xf>
    <xf numFmtId="0" fontId="0" fillId="0" borderId="0" xfId="0" applyBorder="1" applyAlignment="1">
      <alignment wrapText="1"/>
    </xf>
    <xf numFmtId="0" fontId="92" fillId="0" borderId="37" xfId="0" applyFont="1" applyFill="1" applyBorder="1" applyAlignment="1">
      <alignment horizontal="left" vertical="center" readingOrder="1"/>
    </xf>
    <xf numFmtId="0" fontId="94" fillId="0" borderId="37" xfId="0" applyFont="1" applyFill="1" applyBorder="1" applyAlignment="1">
      <alignment vertical="center" wrapText="1"/>
    </xf>
    <xf numFmtId="0" fontId="0" fillId="0" borderId="37" xfId="0" applyFill="1" applyBorder="1"/>
    <xf numFmtId="9" fontId="85" fillId="0" borderId="37" xfId="0" applyNumberFormat="1" applyFont="1" applyFill="1" applyBorder="1" applyAlignment="1">
      <alignment vertical="center" wrapText="1"/>
    </xf>
    <xf numFmtId="0" fontId="99" fillId="0" borderId="37" xfId="0" applyFont="1" applyFill="1" applyBorder="1" applyAlignment="1">
      <alignment vertical="center" wrapText="1"/>
    </xf>
    <xf numFmtId="0" fontId="92" fillId="0" borderId="37" xfId="0" applyFont="1" applyFill="1" applyBorder="1" applyAlignment="1">
      <alignment horizontal="left" vertical="center" wrapText="1" readingOrder="1"/>
    </xf>
    <xf numFmtId="165" fontId="14" fillId="0" borderId="0" xfId="0" applyNumberFormat="1" applyFont="1"/>
    <xf numFmtId="165" fontId="16" fillId="110" borderId="44" xfId="1" applyNumberFormat="1" applyFont="1" applyFill="1" applyBorder="1"/>
    <xf numFmtId="9" fontId="0" fillId="111" borderId="30" xfId="0" applyNumberFormat="1" applyFill="1" applyBorder="1" applyAlignment="1">
      <alignment horizontal="right"/>
    </xf>
    <xf numFmtId="0" fontId="17" fillId="0" borderId="0" xfId="0" applyFont="1" applyFill="1" applyBorder="1"/>
    <xf numFmtId="0" fontId="14" fillId="0" borderId="0" xfId="0" applyFont="1" applyFill="1" applyBorder="1"/>
    <xf numFmtId="0" fontId="0" fillId="0" borderId="0" xfId="0" applyFill="1" applyBorder="1"/>
    <xf numFmtId="165" fontId="17" fillId="0" borderId="0" xfId="1" applyNumberFormat="1" applyFont="1" applyFill="1" applyBorder="1"/>
    <xf numFmtId="9" fontId="17" fillId="0" borderId="0" xfId="26022" applyFont="1" applyFill="1" applyBorder="1"/>
    <xf numFmtId="165" fontId="17" fillId="0" borderId="0" xfId="26022" applyNumberFormat="1" applyFont="1" applyFill="1" applyBorder="1"/>
    <xf numFmtId="9" fontId="16" fillId="0" borderId="0" xfId="0" applyNumberFormat="1" applyFont="1" applyFill="1" applyBorder="1" applyAlignment="1">
      <alignment horizontal="right"/>
    </xf>
    <xf numFmtId="165" fontId="16" fillId="0" borderId="0" xfId="1" applyNumberFormat="1" applyFont="1" applyFill="1" applyBorder="1"/>
    <xf numFmtId="165" fontId="16" fillId="0" borderId="0" xfId="26022" applyNumberFormat="1" applyFont="1" applyFill="1" applyBorder="1" applyAlignment="1">
      <alignment horizontal="right"/>
    </xf>
    <xf numFmtId="165" fontId="16" fillId="0" borderId="0" xfId="0" applyNumberFormat="1" applyFont="1" applyFill="1" applyBorder="1" applyAlignment="1">
      <alignment horizontal="right"/>
    </xf>
    <xf numFmtId="165" fontId="1" fillId="0" borderId="0" xfId="1" applyNumberFormat="1" applyFont="1" applyFill="1" applyBorder="1"/>
    <xf numFmtId="17" fontId="0" fillId="0" borderId="0" xfId="0" applyNumberFormat="1" applyFont="1"/>
    <xf numFmtId="3" fontId="98" fillId="0" borderId="0" xfId="0" applyNumberFormat="1" applyFont="1"/>
    <xf numFmtId="0" fontId="100" fillId="0" borderId="0" xfId="0" applyFont="1"/>
    <xf numFmtId="0" fontId="16" fillId="0" borderId="0" xfId="0" applyFont="1" applyAlignment="1">
      <alignment wrapText="1"/>
    </xf>
    <xf numFmtId="0" fontId="86" fillId="112" borderId="30" xfId="0" applyFont="1" applyFill="1" applyBorder="1" applyAlignment="1">
      <alignment horizontal="center" wrapText="1"/>
    </xf>
    <xf numFmtId="0" fontId="86" fillId="112" borderId="30" xfId="0" applyFont="1" applyFill="1" applyBorder="1" applyAlignment="1">
      <alignment horizontal="right" wrapText="1"/>
    </xf>
    <xf numFmtId="0" fontId="86" fillId="112" borderId="30" xfId="0" applyFont="1" applyFill="1" applyBorder="1" applyAlignment="1">
      <alignment horizontal="center" vertical="center" wrapText="1"/>
    </xf>
    <xf numFmtId="0" fontId="86" fillId="112" borderId="30" xfId="0" applyFont="1" applyFill="1" applyBorder="1" applyAlignment="1">
      <alignment wrapText="1"/>
    </xf>
    <xf numFmtId="0" fontId="96" fillId="0" borderId="30" xfId="0" applyFont="1" applyFill="1" applyBorder="1" applyAlignment="1">
      <alignment vertical="center" wrapText="1"/>
    </xf>
    <xf numFmtId="6" fontId="85" fillId="0" borderId="30" xfId="0" applyNumberFormat="1" applyFont="1" applyFill="1" applyBorder="1" applyAlignment="1">
      <alignment horizontal="center" vertical="center"/>
    </xf>
    <xf numFmtId="3" fontId="85" fillId="0" borderId="37" xfId="0" applyNumberFormat="1" applyFont="1" applyFill="1" applyBorder="1" applyAlignment="1">
      <alignment horizontal="center" vertical="center"/>
    </xf>
    <xf numFmtId="3" fontId="0" fillId="0" borderId="0" xfId="0" applyNumberFormat="1"/>
    <xf numFmtId="6" fontId="0" fillId="0" borderId="30" xfId="26023" applyNumberFormat="1" applyFont="1" applyBorder="1"/>
    <xf numFmtId="6" fontId="1" fillId="0" borderId="30" xfId="26023" applyNumberFormat="1" applyFont="1" applyBorder="1"/>
    <xf numFmtId="0" fontId="16" fillId="116" borderId="30" xfId="0" applyFont="1" applyFill="1" applyBorder="1"/>
    <xf numFmtId="165" fontId="0" fillId="116" borderId="30" xfId="1" applyNumberFormat="1" applyFont="1" applyFill="1" applyBorder="1"/>
    <xf numFmtId="0" fontId="0" fillId="116" borderId="30" xfId="0" applyFill="1" applyBorder="1"/>
    <xf numFmtId="0" fontId="0" fillId="0" borderId="0" xfId="0"/>
    <xf numFmtId="3" fontId="85" fillId="0" borderId="37" xfId="0" applyNumberFormat="1" applyFont="1" applyFill="1" applyBorder="1" applyAlignment="1">
      <alignment horizontal="center" vertical="center"/>
    </xf>
    <xf numFmtId="9" fontId="85" fillId="113" borderId="30" xfId="26022" applyFont="1" applyFill="1" applyBorder="1" applyAlignment="1">
      <alignment vertical="center"/>
    </xf>
    <xf numFmtId="6" fontId="0" fillId="0" borderId="30" xfId="0" applyNumberFormat="1" applyBorder="1"/>
    <xf numFmtId="0" fontId="13" fillId="118" borderId="30" xfId="0" applyFont="1" applyFill="1" applyBorder="1"/>
    <xf numFmtId="176" fontId="13" fillId="118" borderId="30" xfId="0" applyNumberFormat="1" applyFont="1" applyFill="1" applyBorder="1"/>
    <xf numFmtId="0" fontId="0" fillId="119" borderId="30" xfId="0" applyFont="1" applyFill="1" applyBorder="1"/>
    <xf numFmtId="176" fontId="0" fillId="119" borderId="30" xfId="0" applyNumberFormat="1" applyFont="1" applyFill="1" applyBorder="1"/>
    <xf numFmtId="176" fontId="0" fillId="119" borderId="44" xfId="0" applyNumberFormat="1" applyFont="1" applyFill="1" applyBorder="1"/>
    <xf numFmtId="0" fontId="0" fillId="0" borderId="30" xfId="0" applyFont="1" applyBorder="1"/>
    <xf numFmtId="176" fontId="0" fillId="0" borderId="30" xfId="0" applyNumberFormat="1" applyFont="1" applyBorder="1"/>
    <xf numFmtId="176" fontId="0" fillId="0" borderId="44" xfId="0" applyNumberFormat="1" applyFont="1" applyBorder="1"/>
    <xf numFmtId="176" fontId="85" fillId="0" borderId="37" xfId="0" applyNumberFormat="1" applyFont="1" applyFill="1" applyBorder="1" applyAlignment="1">
      <alignment vertical="center" wrapText="1"/>
    </xf>
    <xf numFmtId="176" fontId="85" fillId="110" borderId="37" xfId="0" applyNumberFormat="1" applyFont="1" applyFill="1" applyBorder="1" applyAlignment="1">
      <alignment vertical="center"/>
    </xf>
    <xf numFmtId="0" fontId="85" fillId="0" borderId="37" xfId="0" applyFont="1" applyFill="1" applyBorder="1" applyAlignment="1">
      <alignment horizontal="right" vertical="center" wrapText="1"/>
    </xf>
    <xf numFmtId="17" fontId="85" fillId="0" borderId="37" xfId="0" applyNumberFormat="1" applyFont="1" applyFill="1" applyBorder="1" applyAlignment="1">
      <alignment horizontal="right" vertical="center" wrapText="1"/>
    </xf>
    <xf numFmtId="0" fontId="16" fillId="119" borderId="0" xfId="0" applyFont="1" applyFill="1" applyBorder="1"/>
    <xf numFmtId="176" fontId="16" fillId="119" borderId="0" xfId="0" applyNumberFormat="1" applyFont="1" applyFill="1" applyBorder="1"/>
    <xf numFmtId="0" fontId="16" fillId="0" borderId="0" xfId="0" applyFont="1"/>
    <xf numFmtId="0" fontId="86" fillId="112" borderId="0" xfId="0" applyFont="1" applyFill="1" applyBorder="1" applyAlignment="1">
      <alignment horizontal="center" wrapText="1"/>
    </xf>
    <xf numFmtId="0" fontId="86" fillId="112" borderId="0" xfId="0" applyFont="1" applyFill="1" applyBorder="1" applyAlignment="1">
      <alignment horizontal="right" wrapText="1"/>
    </xf>
    <xf numFmtId="0" fontId="86" fillId="112" borderId="0" xfId="0" applyFont="1" applyFill="1" applyBorder="1" applyAlignment="1">
      <alignment wrapText="1"/>
    </xf>
    <xf numFmtId="3" fontId="85" fillId="0" borderId="37" xfId="0" applyNumberFormat="1" applyFont="1" applyFill="1" applyBorder="1" applyAlignment="1">
      <alignment vertical="center" wrapText="1"/>
    </xf>
    <xf numFmtId="0" fontId="85" fillId="120" borderId="37" xfId="0" applyFont="1" applyFill="1" applyBorder="1" applyAlignment="1">
      <alignment vertical="center" wrapText="1"/>
    </xf>
    <xf numFmtId="3" fontId="85" fillId="0" borderId="30" xfId="0" applyNumberFormat="1" applyFont="1" applyFill="1" applyBorder="1" applyAlignment="1">
      <alignment horizontal="center" vertical="center"/>
    </xf>
    <xf numFmtId="176" fontId="85" fillId="110" borderId="30" xfId="0" applyNumberFormat="1" applyFont="1" applyFill="1" applyBorder="1" applyAlignment="1">
      <alignment vertical="center"/>
    </xf>
    <xf numFmtId="176" fontId="0" fillId="0" borderId="0" xfId="0" applyNumberFormat="1"/>
    <xf numFmtId="0" fontId="13" fillId="121" borderId="0" xfId="0" applyFont="1" applyFill="1"/>
    <xf numFmtId="0" fontId="16" fillId="111" borderId="0" xfId="0" applyFont="1" applyFill="1"/>
    <xf numFmtId="6" fontId="89" fillId="0" borderId="0" xfId="0" applyNumberFormat="1" applyFont="1"/>
    <xf numFmtId="6" fontId="85" fillId="0" borderId="37" xfId="0" applyNumberFormat="1" applyFont="1" applyFill="1" applyBorder="1" applyAlignment="1">
      <alignment vertical="center" wrapText="1"/>
    </xf>
    <xf numFmtId="0" fontId="85" fillId="122" borderId="37" xfId="0" applyFont="1" applyFill="1" applyBorder="1" applyAlignment="1">
      <alignment vertical="center" wrapText="1"/>
    </xf>
    <xf numFmtId="176" fontId="13" fillId="118" borderId="44" xfId="0" applyNumberFormat="1" applyFont="1" applyFill="1" applyBorder="1"/>
    <xf numFmtId="176" fontId="13" fillId="118" borderId="46" xfId="0" applyNumberFormat="1" applyFont="1" applyFill="1" applyBorder="1"/>
    <xf numFmtId="174" fontId="0" fillId="119" borderId="30" xfId="0" applyNumberFormat="1" applyFont="1" applyFill="1" applyBorder="1"/>
    <xf numFmtId="0" fontId="16" fillId="119" borderId="30" xfId="0" applyFont="1" applyFill="1" applyBorder="1"/>
    <xf numFmtId="0" fontId="0" fillId="117" borderId="0" xfId="0" applyFill="1" applyAlignment="1">
      <alignment horizontal="center"/>
    </xf>
    <xf numFmtId="17" fontId="0" fillId="111" borderId="0" xfId="0" applyNumberFormat="1" applyFill="1" applyBorder="1" applyAlignment="1">
      <alignment horizontal="center"/>
    </xf>
    <xf numFmtId="9" fontId="0" fillId="111" borderId="0" xfId="0" applyNumberFormat="1" applyFill="1" applyBorder="1" applyAlignment="1">
      <alignment horizontal="center"/>
    </xf>
    <xf numFmtId="0" fontId="13" fillId="121" borderId="0" xfId="0" applyFont="1" applyFill="1" applyAlignment="1">
      <alignment horizontal="center"/>
    </xf>
    <xf numFmtId="176" fontId="16" fillId="111" borderId="0" xfId="0" applyNumberFormat="1" applyFont="1" applyFill="1" applyAlignment="1">
      <alignment horizontal="center"/>
    </xf>
    <xf numFmtId="176" fontId="13" fillId="118" borderId="44" xfId="0" applyNumberFormat="1" applyFont="1" applyFill="1" applyBorder="1" applyAlignment="1">
      <alignment horizontal="center"/>
    </xf>
    <xf numFmtId="176" fontId="13" fillId="118" borderId="45" xfId="0" applyNumberFormat="1" applyFont="1" applyFill="1" applyBorder="1" applyAlignment="1">
      <alignment horizontal="center"/>
    </xf>
    <xf numFmtId="0" fontId="13" fillId="121" borderId="47" xfId="0" applyFont="1" applyFill="1" applyBorder="1" applyAlignment="1">
      <alignment horizontal="center"/>
    </xf>
    <xf numFmtId="176" fontId="13" fillId="118" borderId="0" xfId="0" applyNumberFormat="1" applyFont="1" applyFill="1" applyBorder="1"/>
    <xf numFmtId="176" fontId="0" fillId="0" borderId="30" xfId="0" applyNumberFormat="1" applyBorder="1"/>
    <xf numFmtId="175" fontId="0" fillId="0" borderId="30" xfId="0" applyNumberFormat="1" applyBorder="1"/>
    <xf numFmtId="176" fontId="13" fillId="118" borderId="48" xfId="0" applyNumberFormat="1" applyFont="1" applyFill="1" applyBorder="1" applyAlignment="1">
      <alignment horizontal="center"/>
    </xf>
    <xf numFmtId="176" fontId="17" fillId="118" borderId="30" xfId="0" applyNumberFormat="1" applyFont="1" applyFill="1" applyBorder="1"/>
    <xf numFmtId="176" fontId="17" fillId="118" borderId="30" xfId="0" applyNumberFormat="1" applyFont="1" applyFill="1" applyBorder="1" applyAlignment="1">
      <alignment horizontal="center"/>
    </xf>
    <xf numFmtId="176" fontId="0" fillId="0" borderId="30" xfId="0" applyNumberFormat="1" applyBorder="1" applyAlignment="1">
      <alignment horizontal="center"/>
    </xf>
    <xf numFmtId="176" fontId="16" fillId="0" borderId="30" xfId="0" applyNumberFormat="1" applyFont="1" applyBorder="1" applyAlignment="1">
      <alignment horizontal="center"/>
    </xf>
  </cellXfs>
  <cellStyles count="32881">
    <cellStyle name="%" xfId="2" xr:uid="{00000000-0005-0000-0000-000000000000}"/>
    <cellStyle name="%_CT workings - 5-6-13" xfId="3" xr:uid="{00000000-0005-0000-0000-000001000000}"/>
    <cellStyle name="_BSIS-AUG-008 APX" xfId="4" xr:uid="{00000000-0005-0000-0000-000002000000}"/>
    <cellStyle name="_BSIS-FEB-008 APX" xfId="5" xr:uid="{00000000-0005-0000-0000-000003000000}"/>
    <cellStyle name="_BSIS-JUN-008 APX" xfId="6" xr:uid="{00000000-0005-0000-0000-000004000000}"/>
    <cellStyle name="_BSIS-MAY-011 &amp; BSIS-MAY-012R Escrow Ac's" xfId="7" xr:uid="{00000000-0005-0000-0000-000005000000}"/>
    <cellStyle name="_BSIS-NOV-008 APX" xfId="8" xr:uid="{00000000-0005-0000-0000-000006000000}"/>
    <cellStyle name="_BSIS-SEP-008 APX" xfId="9" xr:uid="{00000000-0005-0000-0000-000007000000}"/>
    <cellStyle name="_Commercial Escrow journals" xfId="10" xr:uid="{00000000-0005-0000-0000-000008000000}"/>
    <cellStyle name="_Jnl kf10 UKT ES Rech P7 YTD" xfId="11" xr:uid="{00000000-0005-0000-0000-000009000000}"/>
    <cellStyle name="_Transmission agency" xfId="12" xr:uid="{00000000-0005-0000-0000-00000A000000}"/>
    <cellStyle name="_weather contract (new)" xfId="13" xr:uid="{00000000-0005-0000-0000-00000B000000}"/>
    <cellStyle name="=C:\WINNT\SYSTEM32\COMMAND.COM" xfId="14" xr:uid="{00000000-0005-0000-0000-00000C000000}"/>
    <cellStyle name="20% - Accent1 10" xfId="15" xr:uid="{00000000-0005-0000-0000-00000D000000}"/>
    <cellStyle name="20% - Accent1 10 2" xfId="16" xr:uid="{00000000-0005-0000-0000-00000E000000}"/>
    <cellStyle name="20% - Accent1 10 2 2" xfId="17" xr:uid="{00000000-0005-0000-0000-00000F000000}"/>
    <cellStyle name="20% - Accent1 10 2 2 2" xfId="18" xr:uid="{00000000-0005-0000-0000-000010000000}"/>
    <cellStyle name="20% - Accent1 10 2 3" xfId="19" xr:uid="{00000000-0005-0000-0000-000011000000}"/>
    <cellStyle name="20% - Accent1 10 3" xfId="20" xr:uid="{00000000-0005-0000-0000-000012000000}"/>
    <cellStyle name="20% - Accent1 10 3 2" xfId="21" xr:uid="{00000000-0005-0000-0000-000013000000}"/>
    <cellStyle name="20% - Accent1 10 4" xfId="22" xr:uid="{00000000-0005-0000-0000-000014000000}"/>
    <cellStyle name="20% - Accent1 10 5" xfId="23" xr:uid="{00000000-0005-0000-0000-000015000000}"/>
    <cellStyle name="20% - Accent1 11" xfId="24" xr:uid="{00000000-0005-0000-0000-000016000000}"/>
    <cellStyle name="20% - Accent1 11 2" xfId="25" xr:uid="{00000000-0005-0000-0000-000017000000}"/>
    <cellStyle name="20% - Accent1 11 2 2" xfId="26" xr:uid="{00000000-0005-0000-0000-000018000000}"/>
    <cellStyle name="20% - Accent1 11 2 2 2" xfId="27" xr:uid="{00000000-0005-0000-0000-000019000000}"/>
    <cellStyle name="20% - Accent1 11 2 2 3" xfId="28" xr:uid="{00000000-0005-0000-0000-00001A000000}"/>
    <cellStyle name="20% - Accent1 11 2 3" xfId="29" xr:uid="{00000000-0005-0000-0000-00001B000000}"/>
    <cellStyle name="20% - Accent1 11 2 4" xfId="30" xr:uid="{00000000-0005-0000-0000-00001C000000}"/>
    <cellStyle name="20% - Accent1 11 3" xfId="31" xr:uid="{00000000-0005-0000-0000-00001D000000}"/>
    <cellStyle name="20% - Accent1 11 3 2" xfId="32" xr:uid="{00000000-0005-0000-0000-00001E000000}"/>
    <cellStyle name="20% - Accent1 11 3 2 2" xfId="33" xr:uid="{00000000-0005-0000-0000-00001F000000}"/>
    <cellStyle name="20% - Accent1 11 3 3" xfId="34" xr:uid="{00000000-0005-0000-0000-000020000000}"/>
    <cellStyle name="20% - Accent1 11 4" xfId="35" xr:uid="{00000000-0005-0000-0000-000021000000}"/>
    <cellStyle name="20% - Accent1 11 4 2" xfId="36" xr:uid="{00000000-0005-0000-0000-000022000000}"/>
    <cellStyle name="20% - Accent1 11 5" xfId="37" xr:uid="{00000000-0005-0000-0000-000023000000}"/>
    <cellStyle name="20% - Accent1 12" xfId="38" xr:uid="{00000000-0005-0000-0000-000024000000}"/>
    <cellStyle name="20% - Accent1 12 2" xfId="39" xr:uid="{00000000-0005-0000-0000-000025000000}"/>
    <cellStyle name="20% - Accent1 12 2 2" xfId="40" xr:uid="{00000000-0005-0000-0000-000026000000}"/>
    <cellStyle name="20% - Accent1 12 2 2 2" xfId="41" xr:uid="{00000000-0005-0000-0000-000027000000}"/>
    <cellStyle name="20% - Accent1 12 2 3" xfId="42" xr:uid="{00000000-0005-0000-0000-000028000000}"/>
    <cellStyle name="20% - Accent1 12 3" xfId="43" xr:uid="{00000000-0005-0000-0000-000029000000}"/>
    <cellStyle name="20% - Accent1 12 3 2" xfId="44" xr:uid="{00000000-0005-0000-0000-00002A000000}"/>
    <cellStyle name="20% - Accent1 12 3 3" xfId="45" xr:uid="{00000000-0005-0000-0000-00002B000000}"/>
    <cellStyle name="20% - Accent1 12 4" xfId="46" xr:uid="{00000000-0005-0000-0000-00002C000000}"/>
    <cellStyle name="20% - Accent1 12 5" xfId="47" xr:uid="{00000000-0005-0000-0000-00002D000000}"/>
    <cellStyle name="20% - Accent1 13" xfId="48" xr:uid="{00000000-0005-0000-0000-00002E000000}"/>
    <cellStyle name="20% - Accent1 13 2" xfId="49" xr:uid="{00000000-0005-0000-0000-00002F000000}"/>
    <cellStyle name="20% - Accent1 13 2 2" xfId="50" xr:uid="{00000000-0005-0000-0000-000030000000}"/>
    <cellStyle name="20% - Accent1 13 2 2 2" xfId="51" xr:uid="{00000000-0005-0000-0000-000031000000}"/>
    <cellStyle name="20% - Accent1 13 2 3" xfId="52" xr:uid="{00000000-0005-0000-0000-000032000000}"/>
    <cellStyle name="20% - Accent1 13 3" xfId="53" xr:uid="{00000000-0005-0000-0000-000033000000}"/>
    <cellStyle name="20% - Accent1 13 3 2" xfId="54" xr:uid="{00000000-0005-0000-0000-000034000000}"/>
    <cellStyle name="20% - Accent1 13 3 3" xfId="55" xr:uid="{00000000-0005-0000-0000-000035000000}"/>
    <cellStyle name="20% - Accent1 13 4" xfId="56" xr:uid="{00000000-0005-0000-0000-000036000000}"/>
    <cellStyle name="20% - Accent1 13 5" xfId="57" xr:uid="{00000000-0005-0000-0000-000037000000}"/>
    <cellStyle name="20% - Accent1 14" xfId="58" xr:uid="{00000000-0005-0000-0000-000038000000}"/>
    <cellStyle name="20% - Accent1 14 2" xfId="59" xr:uid="{00000000-0005-0000-0000-000039000000}"/>
    <cellStyle name="20% - Accent1 14 3" xfId="60" xr:uid="{00000000-0005-0000-0000-00003A000000}"/>
    <cellStyle name="20% - Accent1 15" xfId="61" xr:uid="{00000000-0005-0000-0000-00003B000000}"/>
    <cellStyle name="20% - Accent1 15 2" xfId="62" xr:uid="{00000000-0005-0000-0000-00003C000000}"/>
    <cellStyle name="20% - Accent1 16" xfId="63" xr:uid="{00000000-0005-0000-0000-00003D000000}"/>
    <cellStyle name="20% - Accent1 16 2" xfId="64" xr:uid="{00000000-0005-0000-0000-00003E000000}"/>
    <cellStyle name="20% - Accent1 17" xfId="65" xr:uid="{00000000-0005-0000-0000-00003F000000}"/>
    <cellStyle name="20% - Accent1 17 2" xfId="66" xr:uid="{00000000-0005-0000-0000-000040000000}"/>
    <cellStyle name="20% - Accent1 18" xfId="67" xr:uid="{00000000-0005-0000-0000-000041000000}"/>
    <cellStyle name="20% - Accent1 18 2" xfId="68" xr:uid="{00000000-0005-0000-0000-000042000000}"/>
    <cellStyle name="20% - Accent1 19" xfId="69" xr:uid="{00000000-0005-0000-0000-000043000000}"/>
    <cellStyle name="20% - Accent1 19 2" xfId="70" xr:uid="{00000000-0005-0000-0000-000044000000}"/>
    <cellStyle name="20% - Accent1 2" xfId="71" xr:uid="{00000000-0005-0000-0000-000045000000}"/>
    <cellStyle name="20% - Accent1 2 10" xfId="72" xr:uid="{00000000-0005-0000-0000-000046000000}"/>
    <cellStyle name="20% - Accent1 2 11" xfId="73" xr:uid="{00000000-0005-0000-0000-000047000000}"/>
    <cellStyle name="20% - Accent1 2 2" xfId="74" xr:uid="{00000000-0005-0000-0000-000048000000}"/>
    <cellStyle name="20% - Accent1 2 2 2" xfId="75" xr:uid="{00000000-0005-0000-0000-000049000000}"/>
    <cellStyle name="20% - Accent1 2 2 2 2" xfId="76" xr:uid="{00000000-0005-0000-0000-00004A000000}"/>
    <cellStyle name="20% - Accent1 2 2 3" xfId="77" xr:uid="{00000000-0005-0000-0000-00004B000000}"/>
    <cellStyle name="20% - Accent1 2 2 4" xfId="78" xr:uid="{00000000-0005-0000-0000-00004C000000}"/>
    <cellStyle name="20% - Accent1 2 3" xfId="79" xr:uid="{00000000-0005-0000-0000-00004D000000}"/>
    <cellStyle name="20% - Accent1 2 3 2" xfId="80" xr:uid="{00000000-0005-0000-0000-00004E000000}"/>
    <cellStyle name="20% - Accent1 2 3 2 2" xfId="81" xr:uid="{00000000-0005-0000-0000-00004F000000}"/>
    <cellStyle name="20% - Accent1 2 3 3" xfId="82" xr:uid="{00000000-0005-0000-0000-000050000000}"/>
    <cellStyle name="20% - Accent1 2 3 4" xfId="83" xr:uid="{00000000-0005-0000-0000-000051000000}"/>
    <cellStyle name="20% - Accent1 2 4" xfId="84" xr:uid="{00000000-0005-0000-0000-000052000000}"/>
    <cellStyle name="20% - Accent1 2 4 2" xfId="85" xr:uid="{00000000-0005-0000-0000-000053000000}"/>
    <cellStyle name="20% - Accent1 2 5" xfId="86" xr:uid="{00000000-0005-0000-0000-000054000000}"/>
    <cellStyle name="20% - Accent1 2 6" xfId="87" xr:uid="{00000000-0005-0000-0000-000055000000}"/>
    <cellStyle name="20% - Accent1 2 7" xfId="88" xr:uid="{00000000-0005-0000-0000-000056000000}"/>
    <cellStyle name="20% - Accent1 2 8" xfId="89" xr:uid="{00000000-0005-0000-0000-000057000000}"/>
    <cellStyle name="20% - Accent1 2 9" xfId="90" xr:uid="{00000000-0005-0000-0000-000058000000}"/>
    <cellStyle name="20% - Accent1 20" xfId="91" xr:uid="{00000000-0005-0000-0000-000059000000}"/>
    <cellStyle name="20% - Accent1 21" xfId="92" xr:uid="{00000000-0005-0000-0000-00005A000000}"/>
    <cellStyle name="20% - Accent1 22" xfId="93" xr:uid="{00000000-0005-0000-0000-00005B000000}"/>
    <cellStyle name="20% - Accent1 23" xfId="94" xr:uid="{00000000-0005-0000-0000-00005C000000}"/>
    <cellStyle name="20% - Accent1 3" xfId="95" xr:uid="{00000000-0005-0000-0000-00005D000000}"/>
    <cellStyle name="20% - Accent1 3 2" xfId="96" xr:uid="{00000000-0005-0000-0000-00005E000000}"/>
    <cellStyle name="20% - Accent1 3 2 2" xfId="97" xr:uid="{00000000-0005-0000-0000-00005F000000}"/>
    <cellStyle name="20% - Accent1 3 2 2 2" xfId="98" xr:uid="{00000000-0005-0000-0000-000060000000}"/>
    <cellStyle name="20% - Accent1 3 2 2 3" xfId="99" xr:uid="{00000000-0005-0000-0000-000061000000}"/>
    <cellStyle name="20% - Accent1 3 2 3" xfId="100" xr:uid="{00000000-0005-0000-0000-000062000000}"/>
    <cellStyle name="20% - Accent1 3 2 4" xfId="101" xr:uid="{00000000-0005-0000-0000-000063000000}"/>
    <cellStyle name="20% - Accent1 3 3" xfId="102" xr:uid="{00000000-0005-0000-0000-000064000000}"/>
    <cellStyle name="20% - Accent1 3 3 2" xfId="103" xr:uid="{00000000-0005-0000-0000-000065000000}"/>
    <cellStyle name="20% - Accent1 3 3 2 2" xfId="104" xr:uid="{00000000-0005-0000-0000-000066000000}"/>
    <cellStyle name="20% - Accent1 3 3 3" xfId="105" xr:uid="{00000000-0005-0000-0000-000067000000}"/>
    <cellStyle name="20% - Accent1 3 3 4" xfId="106" xr:uid="{00000000-0005-0000-0000-000068000000}"/>
    <cellStyle name="20% - Accent1 3 4" xfId="107" xr:uid="{00000000-0005-0000-0000-000069000000}"/>
    <cellStyle name="20% - Accent1 3 5" xfId="108" xr:uid="{00000000-0005-0000-0000-00006A000000}"/>
    <cellStyle name="20% - Accent1 3 6" xfId="109" xr:uid="{00000000-0005-0000-0000-00006B000000}"/>
    <cellStyle name="20% - Accent1 4" xfId="110" xr:uid="{00000000-0005-0000-0000-00006C000000}"/>
    <cellStyle name="20% - Accent1 4 2" xfId="111" xr:uid="{00000000-0005-0000-0000-00006D000000}"/>
    <cellStyle name="20% - Accent1 4 2 2" xfId="112" xr:uid="{00000000-0005-0000-0000-00006E000000}"/>
    <cellStyle name="20% - Accent1 4 2 2 2" xfId="113" xr:uid="{00000000-0005-0000-0000-00006F000000}"/>
    <cellStyle name="20% - Accent1 4 2 3" xfId="114" xr:uid="{00000000-0005-0000-0000-000070000000}"/>
    <cellStyle name="20% - Accent1 4 2 4" xfId="115" xr:uid="{00000000-0005-0000-0000-000071000000}"/>
    <cellStyle name="20% - Accent1 4 3" xfId="116" xr:uid="{00000000-0005-0000-0000-000072000000}"/>
    <cellStyle name="20% - Accent1 4 3 2" xfId="117" xr:uid="{00000000-0005-0000-0000-000073000000}"/>
    <cellStyle name="20% - Accent1 4 4" xfId="118" xr:uid="{00000000-0005-0000-0000-000074000000}"/>
    <cellStyle name="20% - Accent1 4 4 2" xfId="119" xr:uid="{00000000-0005-0000-0000-000075000000}"/>
    <cellStyle name="20% - Accent1 4 5" xfId="120" xr:uid="{00000000-0005-0000-0000-000076000000}"/>
    <cellStyle name="20% - Accent1 4 6" xfId="121" xr:uid="{00000000-0005-0000-0000-000077000000}"/>
    <cellStyle name="20% - Accent1 4 7" xfId="122" xr:uid="{00000000-0005-0000-0000-000078000000}"/>
    <cellStyle name="20% - Accent1 5" xfId="123" xr:uid="{00000000-0005-0000-0000-000079000000}"/>
    <cellStyle name="20% - Accent1 5 2" xfId="124" xr:uid="{00000000-0005-0000-0000-00007A000000}"/>
    <cellStyle name="20% - Accent1 5 2 2" xfId="125" xr:uid="{00000000-0005-0000-0000-00007B000000}"/>
    <cellStyle name="20% - Accent1 5 2 2 2" xfId="126" xr:uid="{00000000-0005-0000-0000-00007C000000}"/>
    <cellStyle name="20% - Accent1 5 2 3" xfId="127" xr:uid="{00000000-0005-0000-0000-00007D000000}"/>
    <cellStyle name="20% - Accent1 5 2 4" xfId="128" xr:uid="{00000000-0005-0000-0000-00007E000000}"/>
    <cellStyle name="20% - Accent1 5 3" xfId="129" xr:uid="{00000000-0005-0000-0000-00007F000000}"/>
    <cellStyle name="20% - Accent1 5 3 2" xfId="130" xr:uid="{00000000-0005-0000-0000-000080000000}"/>
    <cellStyle name="20% - Accent1 5 3 3" xfId="131" xr:uid="{00000000-0005-0000-0000-000081000000}"/>
    <cellStyle name="20% - Accent1 5 4" xfId="132" xr:uid="{00000000-0005-0000-0000-000082000000}"/>
    <cellStyle name="20% - Accent1 5 5" xfId="133" xr:uid="{00000000-0005-0000-0000-000083000000}"/>
    <cellStyle name="20% - Accent1 6" xfId="134" xr:uid="{00000000-0005-0000-0000-000084000000}"/>
    <cellStyle name="20% - Accent1 6 2" xfId="135" xr:uid="{00000000-0005-0000-0000-000085000000}"/>
    <cellStyle name="20% - Accent1 6 2 2" xfId="136" xr:uid="{00000000-0005-0000-0000-000086000000}"/>
    <cellStyle name="20% - Accent1 6 2 2 2" xfId="137" xr:uid="{00000000-0005-0000-0000-000087000000}"/>
    <cellStyle name="20% - Accent1 6 2 3" xfId="138" xr:uid="{00000000-0005-0000-0000-000088000000}"/>
    <cellStyle name="20% - Accent1 6 2 4" xfId="139" xr:uid="{00000000-0005-0000-0000-000089000000}"/>
    <cellStyle name="20% - Accent1 6 3" xfId="140" xr:uid="{00000000-0005-0000-0000-00008A000000}"/>
    <cellStyle name="20% - Accent1 6 3 2" xfId="141" xr:uid="{00000000-0005-0000-0000-00008B000000}"/>
    <cellStyle name="20% - Accent1 6 4" xfId="142" xr:uid="{00000000-0005-0000-0000-00008C000000}"/>
    <cellStyle name="20% - Accent1 6 5" xfId="143" xr:uid="{00000000-0005-0000-0000-00008D000000}"/>
    <cellStyle name="20% - Accent1 7" xfId="144" xr:uid="{00000000-0005-0000-0000-00008E000000}"/>
    <cellStyle name="20% - Accent1 7 2" xfId="145" xr:uid="{00000000-0005-0000-0000-00008F000000}"/>
    <cellStyle name="20% - Accent1 7 2 2" xfId="146" xr:uid="{00000000-0005-0000-0000-000090000000}"/>
    <cellStyle name="20% - Accent1 7 2 2 2" xfId="147" xr:uid="{00000000-0005-0000-0000-000091000000}"/>
    <cellStyle name="20% - Accent1 7 2 3" xfId="148" xr:uid="{00000000-0005-0000-0000-000092000000}"/>
    <cellStyle name="20% - Accent1 7 2 4" xfId="149" xr:uid="{00000000-0005-0000-0000-000093000000}"/>
    <cellStyle name="20% - Accent1 7 3" xfId="150" xr:uid="{00000000-0005-0000-0000-000094000000}"/>
    <cellStyle name="20% - Accent1 7 3 2" xfId="151" xr:uid="{00000000-0005-0000-0000-000095000000}"/>
    <cellStyle name="20% - Accent1 7 4" xfId="152" xr:uid="{00000000-0005-0000-0000-000096000000}"/>
    <cellStyle name="20% - Accent1 7 5" xfId="153" xr:uid="{00000000-0005-0000-0000-000097000000}"/>
    <cellStyle name="20% - Accent1 8" xfId="154" xr:uid="{00000000-0005-0000-0000-000098000000}"/>
    <cellStyle name="20% - Accent1 8 2" xfId="155" xr:uid="{00000000-0005-0000-0000-000099000000}"/>
    <cellStyle name="20% - Accent1 8 2 2" xfId="156" xr:uid="{00000000-0005-0000-0000-00009A000000}"/>
    <cellStyle name="20% - Accent1 8 2 2 2" xfId="157" xr:uid="{00000000-0005-0000-0000-00009B000000}"/>
    <cellStyle name="20% - Accent1 8 2 3" xfId="158" xr:uid="{00000000-0005-0000-0000-00009C000000}"/>
    <cellStyle name="20% - Accent1 8 2 4" xfId="159" xr:uid="{00000000-0005-0000-0000-00009D000000}"/>
    <cellStyle name="20% - Accent1 8 3" xfId="160" xr:uid="{00000000-0005-0000-0000-00009E000000}"/>
    <cellStyle name="20% - Accent1 8 3 2" xfId="161" xr:uid="{00000000-0005-0000-0000-00009F000000}"/>
    <cellStyle name="20% - Accent1 8 3 3" xfId="162" xr:uid="{00000000-0005-0000-0000-0000A0000000}"/>
    <cellStyle name="20% - Accent1 8 4" xfId="163" xr:uid="{00000000-0005-0000-0000-0000A1000000}"/>
    <cellStyle name="20% - Accent1 8 5" xfId="164" xr:uid="{00000000-0005-0000-0000-0000A2000000}"/>
    <cellStyle name="20% - Accent1 9" xfId="165" xr:uid="{00000000-0005-0000-0000-0000A3000000}"/>
    <cellStyle name="20% - Accent1 9 2" xfId="166" xr:uid="{00000000-0005-0000-0000-0000A4000000}"/>
    <cellStyle name="20% - Accent1 9 2 2" xfId="167" xr:uid="{00000000-0005-0000-0000-0000A5000000}"/>
    <cellStyle name="20% - Accent1 9 2 2 2" xfId="168" xr:uid="{00000000-0005-0000-0000-0000A6000000}"/>
    <cellStyle name="20% - Accent1 9 2 3" xfId="169" xr:uid="{00000000-0005-0000-0000-0000A7000000}"/>
    <cellStyle name="20% - Accent1 9 3" xfId="170" xr:uid="{00000000-0005-0000-0000-0000A8000000}"/>
    <cellStyle name="20% - Accent1 9 3 2" xfId="171" xr:uid="{00000000-0005-0000-0000-0000A9000000}"/>
    <cellStyle name="20% - Accent1 9 4" xfId="172" xr:uid="{00000000-0005-0000-0000-0000AA000000}"/>
    <cellStyle name="20% - Accent1 9 5" xfId="173" xr:uid="{00000000-0005-0000-0000-0000AB000000}"/>
    <cellStyle name="20% - Accent2 10" xfId="174" xr:uid="{00000000-0005-0000-0000-0000AC000000}"/>
    <cellStyle name="20% - Accent2 10 2" xfId="175" xr:uid="{00000000-0005-0000-0000-0000AD000000}"/>
    <cellStyle name="20% - Accent2 10 2 2" xfId="176" xr:uid="{00000000-0005-0000-0000-0000AE000000}"/>
    <cellStyle name="20% - Accent2 10 2 2 2" xfId="177" xr:uid="{00000000-0005-0000-0000-0000AF000000}"/>
    <cellStyle name="20% - Accent2 10 2 3" xfId="178" xr:uid="{00000000-0005-0000-0000-0000B0000000}"/>
    <cellStyle name="20% - Accent2 10 3" xfId="179" xr:uid="{00000000-0005-0000-0000-0000B1000000}"/>
    <cellStyle name="20% - Accent2 10 3 2" xfId="180" xr:uid="{00000000-0005-0000-0000-0000B2000000}"/>
    <cellStyle name="20% - Accent2 10 4" xfId="181" xr:uid="{00000000-0005-0000-0000-0000B3000000}"/>
    <cellStyle name="20% - Accent2 10 5" xfId="182" xr:uid="{00000000-0005-0000-0000-0000B4000000}"/>
    <cellStyle name="20% - Accent2 11" xfId="183" xr:uid="{00000000-0005-0000-0000-0000B5000000}"/>
    <cellStyle name="20% - Accent2 11 2" xfId="184" xr:uid="{00000000-0005-0000-0000-0000B6000000}"/>
    <cellStyle name="20% - Accent2 11 2 2" xfId="185" xr:uid="{00000000-0005-0000-0000-0000B7000000}"/>
    <cellStyle name="20% - Accent2 11 2 2 2" xfId="186" xr:uid="{00000000-0005-0000-0000-0000B8000000}"/>
    <cellStyle name="20% - Accent2 11 2 2 3" xfId="187" xr:uid="{00000000-0005-0000-0000-0000B9000000}"/>
    <cellStyle name="20% - Accent2 11 2 3" xfId="188" xr:uid="{00000000-0005-0000-0000-0000BA000000}"/>
    <cellStyle name="20% - Accent2 11 2 4" xfId="189" xr:uid="{00000000-0005-0000-0000-0000BB000000}"/>
    <cellStyle name="20% - Accent2 11 3" xfId="190" xr:uid="{00000000-0005-0000-0000-0000BC000000}"/>
    <cellStyle name="20% - Accent2 11 3 2" xfId="191" xr:uid="{00000000-0005-0000-0000-0000BD000000}"/>
    <cellStyle name="20% - Accent2 11 3 2 2" xfId="192" xr:uid="{00000000-0005-0000-0000-0000BE000000}"/>
    <cellStyle name="20% - Accent2 11 3 3" xfId="193" xr:uid="{00000000-0005-0000-0000-0000BF000000}"/>
    <cellStyle name="20% - Accent2 11 4" xfId="194" xr:uid="{00000000-0005-0000-0000-0000C0000000}"/>
    <cellStyle name="20% - Accent2 11 4 2" xfId="195" xr:uid="{00000000-0005-0000-0000-0000C1000000}"/>
    <cellStyle name="20% - Accent2 11 5" xfId="196" xr:uid="{00000000-0005-0000-0000-0000C2000000}"/>
    <cellStyle name="20% - Accent2 12" xfId="197" xr:uid="{00000000-0005-0000-0000-0000C3000000}"/>
    <cellStyle name="20% - Accent2 12 2" xfId="198" xr:uid="{00000000-0005-0000-0000-0000C4000000}"/>
    <cellStyle name="20% - Accent2 12 2 2" xfId="199" xr:uid="{00000000-0005-0000-0000-0000C5000000}"/>
    <cellStyle name="20% - Accent2 12 2 2 2" xfId="200" xr:uid="{00000000-0005-0000-0000-0000C6000000}"/>
    <cellStyle name="20% - Accent2 12 2 3" xfId="201" xr:uid="{00000000-0005-0000-0000-0000C7000000}"/>
    <cellStyle name="20% - Accent2 12 3" xfId="202" xr:uid="{00000000-0005-0000-0000-0000C8000000}"/>
    <cellStyle name="20% - Accent2 12 3 2" xfId="203" xr:uid="{00000000-0005-0000-0000-0000C9000000}"/>
    <cellStyle name="20% - Accent2 12 3 3" xfId="204" xr:uid="{00000000-0005-0000-0000-0000CA000000}"/>
    <cellStyle name="20% - Accent2 12 4" xfId="205" xr:uid="{00000000-0005-0000-0000-0000CB000000}"/>
    <cellStyle name="20% - Accent2 12 5" xfId="206" xr:uid="{00000000-0005-0000-0000-0000CC000000}"/>
    <cellStyle name="20% - Accent2 13" xfId="207" xr:uid="{00000000-0005-0000-0000-0000CD000000}"/>
    <cellStyle name="20% - Accent2 13 2" xfId="208" xr:uid="{00000000-0005-0000-0000-0000CE000000}"/>
    <cellStyle name="20% - Accent2 13 2 2" xfId="209" xr:uid="{00000000-0005-0000-0000-0000CF000000}"/>
    <cellStyle name="20% - Accent2 13 2 2 2" xfId="210" xr:uid="{00000000-0005-0000-0000-0000D0000000}"/>
    <cellStyle name="20% - Accent2 13 2 3" xfId="211" xr:uid="{00000000-0005-0000-0000-0000D1000000}"/>
    <cellStyle name="20% - Accent2 13 3" xfId="212" xr:uid="{00000000-0005-0000-0000-0000D2000000}"/>
    <cellStyle name="20% - Accent2 13 3 2" xfId="213" xr:uid="{00000000-0005-0000-0000-0000D3000000}"/>
    <cellStyle name="20% - Accent2 13 3 3" xfId="214" xr:uid="{00000000-0005-0000-0000-0000D4000000}"/>
    <cellStyle name="20% - Accent2 13 4" xfId="215" xr:uid="{00000000-0005-0000-0000-0000D5000000}"/>
    <cellStyle name="20% - Accent2 13 5" xfId="216" xr:uid="{00000000-0005-0000-0000-0000D6000000}"/>
    <cellStyle name="20% - Accent2 14" xfId="217" xr:uid="{00000000-0005-0000-0000-0000D7000000}"/>
    <cellStyle name="20% - Accent2 14 2" xfId="218" xr:uid="{00000000-0005-0000-0000-0000D8000000}"/>
    <cellStyle name="20% - Accent2 14 3" xfId="219" xr:uid="{00000000-0005-0000-0000-0000D9000000}"/>
    <cellStyle name="20% - Accent2 15" xfId="220" xr:uid="{00000000-0005-0000-0000-0000DA000000}"/>
    <cellStyle name="20% - Accent2 15 2" xfId="221" xr:uid="{00000000-0005-0000-0000-0000DB000000}"/>
    <cellStyle name="20% - Accent2 16" xfId="222" xr:uid="{00000000-0005-0000-0000-0000DC000000}"/>
    <cellStyle name="20% - Accent2 16 2" xfId="223" xr:uid="{00000000-0005-0000-0000-0000DD000000}"/>
    <cellStyle name="20% - Accent2 17" xfId="224" xr:uid="{00000000-0005-0000-0000-0000DE000000}"/>
    <cellStyle name="20% - Accent2 17 2" xfId="225" xr:uid="{00000000-0005-0000-0000-0000DF000000}"/>
    <cellStyle name="20% - Accent2 18" xfId="226" xr:uid="{00000000-0005-0000-0000-0000E0000000}"/>
    <cellStyle name="20% - Accent2 18 2" xfId="227" xr:uid="{00000000-0005-0000-0000-0000E1000000}"/>
    <cellStyle name="20% - Accent2 19" xfId="228" xr:uid="{00000000-0005-0000-0000-0000E2000000}"/>
    <cellStyle name="20% - Accent2 19 2" xfId="229" xr:uid="{00000000-0005-0000-0000-0000E3000000}"/>
    <cellStyle name="20% - Accent2 2" xfId="230" xr:uid="{00000000-0005-0000-0000-0000E4000000}"/>
    <cellStyle name="20% - Accent2 2 10" xfId="231" xr:uid="{00000000-0005-0000-0000-0000E5000000}"/>
    <cellStyle name="20% - Accent2 2 11" xfId="232" xr:uid="{00000000-0005-0000-0000-0000E6000000}"/>
    <cellStyle name="20% - Accent2 2 2" xfId="233" xr:uid="{00000000-0005-0000-0000-0000E7000000}"/>
    <cellStyle name="20% - Accent2 2 2 2" xfId="234" xr:uid="{00000000-0005-0000-0000-0000E8000000}"/>
    <cellStyle name="20% - Accent2 2 2 2 2" xfId="235" xr:uid="{00000000-0005-0000-0000-0000E9000000}"/>
    <cellStyle name="20% - Accent2 2 2 3" xfId="236" xr:uid="{00000000-0005-0000-0000-0000EA000000}"/>
    <cellStyle name="20% - Accent2 2 2 4" xfId="237" xr:uid="{00000000-0005-0000-0000-0000EB000000}"/>
    <cellStyle name="20% - Accent2 2 3" xfId="238" xr:uid="{00000000-0005-0000-0000-0000EC000000}"/>
    <cellStyle name="20% - Accent2 2 3 2" xfId="239" xr:uid="{00000000-0005-0000-0000-0000ED000000}"/>
    <cellStyle name="20% - Accent2 2 3 2 2" xfId="240" xr:uid="{00000000-0005-0000-0000-0000EE000000}"/>
    <cellStyle name="20% - Accent2 2 3 3" xfId="241" xr:uid="{00000000-0005-0000-0000-0000EF000000}"/>
    <cellStyle name="20% - Accent2 2 3 4" xfId="242" xr:uid="{00000000-0005-0000-0000-0000F0000000}"/>
    <cellStyle name="20% - Accent2 2 4" xfId="243" xr:uid="{00000000-0005-0000-0000-0000F1000000}"/>
    <cellStyle name="20% - Accent2 2 4 2" xfId="244" xr:uid="{00000000-0005-0000-0000-0000F2000000}"/>
    <cellStyle name="20% - Accent2 2 5" xfId="245" xr:uid="{00000000-0005-0000-0000-0000F3000000}"/>
    <cellStyle name="20% - Accent2 2 6" xfId="246" xr:uid="{00000000-0005-0000-0000-0000F4000000}"/>
    <cellStyle name="20% - Accent2 2 7" xfId="247" xr:uid="{00000000-0005-0000-0000-0000F5000000}"/>
    <cellStyle name="20% - Accent2 2 8" xfId="248" xr:uid="{00000000-0005-0000-0000-0000F6000000}"/>
    <cellStyle name="20% - Accent2 2 9" xfId="249" xr:uid="{00000000-0005-0000-0000-0000F7000000}"/>
    <cellStyle name="20% - Accent2 20" xfId="250" xr:uid="{00000000-0005-0000-0000-0000F8000000}"/>
    <cellStyle name="20% - Accent2 21" xfId="251" xr:uid="{00000000-0005-0000-0000-0000F9000000}"/>
    <cellStyle name="20% - Accent2 22" xfId="252" xr:uid="{00000000-0005-0000-0000-0000FA000000}"/>
    <cellStyle name="20% - Accent2 23" xfId="253" xr:uid="{00000000-0005-0000-0000-0000FB000000}"/>
    <cellStyle name="20% - Accent2 3" xfId="254" xr:uid="{00000000-0005-0000-0000-0000FC000000}"/>
    <cellStyle name="20% - Accent2 3 2" xfId="255" xr:uid="{00000000-0005-0000-0000-0000FD000000}"/>
    <cellStyle name="20% - Accent2 3 2 2" xfId="256" xr:uid="{00000000-0005-0000-0000-0000FE000000}"/>
    <cellStyle name="20% - Accent2 3 2 2 2" xfId="257" xr:uid="{00000000-0005-0000-0000-0000FF000000}"/>
    <cellStyle name="20% - Accent2 3 2 2 3" xfId="258" xr:uid="{00000000-0005-0000-0000-000000010000}"/>
    <cellStyle name="20% - Accent2 3 2 3" xfId="259" xr:uid="{00000000-0005-0000-0000-000001010000}"/>
    <cellStyle name="20% - Accent2 3 2 4" xfId="260" xr:uid="{00000000-0005-0000-0000-000002010000}"/>
    <cellStyle name="20% - Accent2 3 3" xfId="261" xr:uid="{00000000-0005-0000-0000-000003010000}"/>
    <cellStyle name="20% - Accent2 3 3 2" xfId="262" xr:uid="{00000000-0005-0000-0000-000004010000}"/>
    <cellStyle name="20% - Accent2 3 3 2 2" xfId="263" xr:uid="{00000000-0005-0000-0000-000005010000}"/>
    <cellStyle name="20% - Accent2 3 3 3" xfId="264" xr:uid="{00000000-0005-0000-0000-000006010000}"/>
    <cellStyle name="20% - Accent2 3 3 4" xfId="265" xr:uid="{00000000-0005-0000-0000-000007010000}"/>
    <cellStyle name="20% - Accent2 3 4" xfId="266" xr:uid="{00000000-0005-0000-0000-000008010000}"/>
    <cellStyle name="20% - Accent2 3 5" xfId="267" xr:uid="{00000000-0005-0000-0000-000009010000}"/>
    <cellStyle name="20% - Accent2 3 6" xfId="268" xr:uid="{00000000-0005-0000-0000-00000A010000}"/>
    <cellStyle name="20% - Accent2 4" xfId="269" xr:uid="{00000000-0005-0000-0000-00000B010000}"/>
    <cellStyle name="20% - Accent2 4 2" xfId="270" xr:uid="{00000000-0005-0000-0000-00000C010000}"/>
    <cellStyle name="20% - Accent2 4 2 2" xfId="271" xr:uid="{00000000-0005-0000-0000-00000D010000}"/>
    <cellStyle name="20% - Accent2 4 2 2 2" xfId="272" xr:uid="{00000000-0005-0000-0000-00000E010000}"/>
    <cellStyle name="20% - Accent2 4 2 3" xfId="273" xr:uid="{00000000-0005-0000-0000-00000F010000}"/>
    <cellStyle name="20% - Accent2 4 2 4" xfId="274" xr:uid="{00000000-0005-0000-0000-000010010000}"/>
    <cellStyle name="20% - Accent2 4 3" xfId="275" xr:uid="{00000000-0005-0000-0000-000011010000}"/>
    <cellStyle name="20% - Accent2 4 3 2" xfId="276" xr:uid="{00000000-0005-0000-0000-000012010000}"/>
    <cellStyle name="20% - Accent2 4 4" xfId="277" xr:uid="{00000000-0005-0000-0000-000013010000}"/>
    <cellStyle name="20% - Accent2 4 4 2" xfId="278" xr:uid="{00000000-0005-0000-0000-000014010000}"/>
    <cellStyle name="20% - Accent2 4 5" xfId="279" xr:uid="{00000000-0005-0000-0000-000015010000}"/>
    <cellStyle name="20% - Accent2 4 6" xfId="280" xr:uid="{00000000-0005-0000-0000-000016010000}"/>
    <cellStyle name="20% - Accent2 4 7" xfId="281" xr:uid="{00000000-0005-0000-0000-000017010000}"/>
    <cellStyle name="20% - Accent2 5" xfId="282" xr:uid="{00000000-0005-0000-0000-000018010000}"/>
    <cellStyle name="20% - Accent2 5 2" xfId="283" xr:uid="{00000000-0005-0000-0000-000019010000}"/>
    <cellStyle name="20% - Accent2 5 2 2" xfId="284" xr:uid="{00000000-0005-0000-0000-00001A010000}"/>
    <cellStyle name="20% - Accent2 5 2 2 2" xfId="285" xr:uid="{00000000-0005-0000-0000-00001B010000}"/>
    <cellStyle name="20% - Accent2 5 2 3" xfId="286" xr:uid="{00000000-0005-0000-0000-00001C010000}"/>
    <cellStyle name="20% - Accent2 5 2 4" xfId="287" xr:uid="{00000000-0005-0000-0000-00001D010000}"/>
    <cellStyle name="20% - Accent2 5 3" xfId="288" xr:uid="{00000000-0005-0000-0000-00001E010000}"/>
    <cellStyle name="20% - Accent2 5 3 2" xfId="289" xr:uid="{00000000-0005-0000-0000-00001F010000}"/>
    <cellStyle name="20% - Accent2 5 3 3" xfId="290" xr:uid="{00000000-0005-0000-0000-000020010000}"/>
    <cellStyle name="20% - Accent2 5 4" xfId="291" xr:uid="{00000000-0005-0000-0000-000021010000}"/>
    <cellStyle name="20% - Accent2 5 5" xfId="292" xr:uid="{00000000-0005-0000-0000-000022010000}"/>
    <cellStyle name="20% - Accent2 6" xfId="293" xr:uid="{00000000-0005-0000-0000-000023010000}"/>
    <cellStyle name="20% - Accent2 6 2" xfId="294" xr:uid="{00000000-0005-0000-0000-000024010000}"/>
    <cellStyle name="20% - Accent2 6 2 2" xfId="295" xr:uid="{00000000-0005-0000-0000-000025010000}"/>
    <cellStyle name="20% - Accent2 6 2 2 2" xfId="296" xr:uid="{00000000-0005-0000-0000-000026010000}"/>
    <cellStyle name="20% - Accent2 6 2 3" xfId="297" xr:uid="{00000000-0005-0000-0000-000027010000}"/>
    <cellStyle name="20% - Accent2 6 2 4" xfId="298" xr:uid="{00000000-0005-0000-0000-000028010000}"/>
    <cellStyle name="20% - Accent2 6 3" xfId="299" xr:uid="{00000000-0005-0000-0000-000029010000}"/>
    <cellStyle name="20% - Accent2 6 3 2" xfId="300" xr:uid="{00000000-0005-0000-0000-00002A010000}"/>
    <cellStyle name="20% - Accent2 6 4" xfId="301" xr:uid="{00000000-0005-0000-0000-00002B010000}"/>
    <cellStyle name="20% - Accent2 6 5" xfId="302" xr:uid="{00000000-0005-0000-0000-00002C010000}"/>
    <cellStyle name="20% - Accent2 7" xfId="303" xr:uid="{00000000-0005-0000-0000-00002D010000}"/>
    <cellStyle name="20% - Accent2 7 2" xfId="304" xr:uid="{00000000-0005-0000-0000-00002E010000}"/>
    <cellStyle name="20% - Accent2 7 2 2" xfId="305" xr:uid="{00000000-0005-0000-0000-00002F010000}"/>
    <cellStyle name="20% - Accent2 7 2 2 2" xfId="306" xr:uid="{00000000-0005-0000-0000-000030010000}"/>
    <cellStyle name="20% - Accent2 7 2 3" xfId="307" xr:uid="{00000000-0005-0000-0000-000031010000}"/>
    <cellStyle name="20% - Accent2 7 2 4" xfId="308" xr:uid="{00000000-0005-0000-0000-000032010000}"/>
    <cellStyle name="20% - Accent2 7 3" xfId="309" xr:uid="{00000000-0005-0000-0000-000033010000}"/>
    <cellStyle name="20% - Accent2 7 3 2" xfId="310" xr:uid="{00000000-0005-0000-0000-000034010000}"/>
    <cellStyle name="20% - Accent2 7 4" xfId="311" xr:uid="{00000000-0005-0000-0000-000035010000}"/>
    <cellStyle name="20% - Accent2 7 5" xfId="312" xr:uid="{00000000-0005-0000-0000-000036010000}"/>
    <cellStyle name="20% - Accent2 8" xfId="313" xr:uid="{00000000-0005-0000-0000-000037010000}"/>
    <cellStyle name="20% - Accent2 8 2" xfId="314" xr:uid="{00000000-0005-0000-0000-000038010000}"/>
    <cellStyle name="20% - Accent2 8 2 2" xfId="315" xr:uid="{00000000-0005-0000-0000-000039010000}"/>
    <cellStyle name="20% - Accent2 8 2 2 2" xfId="316" xr:uid="{00000000-0005-0000-0000-00003A010000}"/>
    <cellStyle name="20% - Accent2 8 2 3" xfId="317" xr:uid="{00000000-0005-0000-0000-00003B010000}"/>
    <cellStyle name="20% - Accent2 8 2 4" xfId="318" xr:uid="{00000000-0005-0000-0000-00003C010000}"/>
    <cellStyle name="20% - Accent2 8 3" xfId="319" xr:uid="{00000000-0005-0000-0000-00003D010000}"/>
    <cellStyle name="20% - Accent2 8 3 2" xfId="320" xr:uid="{00000000-0005-0000-0000-00003E010000}"/>
    <cellStyle name="20% - Accent2 8 3 3" xfId="321" xr:uid="{00000000-0005-0000-0000-00003F010000}"/>
    <cellStyle name="20% - Accent2 8 4" xfId="322" xr:uid="{00000000-0005-0000-0000-000040010000}"/>
    <cellStyle name="20% - Accent2 8 5" xfId="323" xr:uid="{00000000-0005-0000-0000-000041010000}"/>
    <cellStyle name="20% - Accent2 9" xfId="324" xr:uid="{00000000-0005-0000-0000-000042010000}"/>
    <cellStyle name="20% - Accent2 9 2" xfId="325" xr:uid="{00000000-0005-0000-0000-000043010000}"/>
    <cellStyle name="20% - Accent2 9 2 2" xfId="326" xr:uid="{00000000-0005-0000-0000-000044010000}"/>
    <cellStyle name="20% - Accent2 9 2 2 2" xfId="327" xr:uid="{00000000-0005-0000-0000-000045010000}"/>
    <cellStyle name="20% - Accent2 9 2 3" xfId="328" xr:uid="{00000000-0005-0000-0000-000046010000}"/>
    <cellStyle name="20% - Accent2 9 3" xfId="329" xr:uid="{00000000-0005-0000-0000-000047010000}"/>
    <cellStyle name="20% - Accent2 9 3 2" xfId="330" xr:uid="{00000000-0005-0000-0000-000048010000}"/>
    <cellStyle name="20% - Accent2 9 4" xfId="331" xr:uid="{00000000-0005-0000-0000-000049010000}"/>
    <cellStyle name="20% - Accent2 9 5" xfId="332" xr:uid="{00000000-0005-0000-0000-00004A010000}"/>
    <cellStyle name="20% - Accent3 10" xfId="333" xr:uid="{00000000-0005-0000-0000-00004B010000}"/>
    <cellStyle name="20% - Accent3 10 2" xfId="334" xr:uid="{00000000-0005-0000-0000-00004C010000}"/>
    <cellStyle name="20% - Accent3 10 2 2" xfId="335" xr:uid="{00000000-0005-0000-0000-00004D010000}"/>
    <cellStyle name="20% - Accent3 10 2 2 2" xfId="336" xr:uid="{00000000-0005-0000-0000-00004E010000}"/>
    <cellStyle name="20% - Accent3 10 2 3" xfId="337" xr:uid="{00000000-0005-0000-0000-00004F010000}"/>
    <cellStyle name="20% - Accent3 10 3" xfId="338" xr:uid="{00000000-0005-0000-0000-000050010000}"/>
    <cellStyle name="20% - Accent3 10 3 2" xfId="339" xr:uid="{00000000-0005-0000-0000-000051010000}"/>
    <cellStyle name="20% - Accent3 10 4" xfId="340" xr:uid="{00000000-0005-0000-0000-000052010000}"/>
    <cellStyle name="20% - Accent3 10 5" xfId="341" xr:uid="{00000000-0005-0000-0000-000053010000}"/>
    <cellStyle name="20% - Accent3 11" xfId="342" xr:uid="{00000000-0005-0000-0000-000054010000}"/>
    <cellStyle name="20% - Accent3 11 2" xfId="343" xr:uid="{00000000-0005-0000-0000-000055010000}"/>
    <cellStyle name="20% - Accent3 11 2 2" xfId="344" xr:uid="{00000000-0005-0000-0000-000056010000}"/>
    <cellStyle name="20% - Accent3 11 2 2 2" xfId="345" xr:uid="{00000000-0005-0000-0000-000057010000}"/>
    <cellStyle name="20% - Accent3 11 2 2 3" xfId="346" xr:uid="{00000000-0005-0000-0000-000058010000}"/>
    <cellStyle name="20% - Accent3 11 2 3" xfId="347" xr:uid="{00000000-0005-0000-0000-000059010000}"/>
    <cellStyle name="20% - Accent3 11 2 4" xfId="348" xr:uid="{00000000-0005-0000-0000-00005A010000}"/>
    <cellStyle name="20% - Accent3 11 3" xfId="349" xr:uid="{00000000-0005-0000-0000-00005B010000}"/>
    <cellStyle name="20% - Accent3 11 3 2" xfId="350" xr:uid="{00000000-0005-0000-0000-00005C010000}"/>
    <cellStyle name="20% - Accent3 11 3 2 2" xfId="351" xr:uid="{00000000-0005-0000-0000-00005D010000}"/>
    <cellStyle name="20% - Accent3 11 3 3" xfId="352" xr:uid="{00000000-0005-0000-0000-00005E010000}"/>
    <cellStyle name="20% - Accent3 11 4" xfId="353" xr:uid="{00000000-0005-0000-0000-00005F010000}"/>
    <cellStyle name="20% - Accent3 11 4 2" xfId="354" xr:uid="{00000000-0005-0000-0000-000060010000}"/>
    <cellStyle name="20% - Accent3 11 5" xfId="355" xr:uid="{00000000-0005-0000-0000-000061010000}"/>
    <cellStyle name="20% - Accent3 12" xfId="356" xr:uid="{00000000-0005-0000-0000-000062010000}"/>
    <cellStyle name="20% - Accent3 12 2" xfId="357" xr:uid="{00000000-0005-0000-0000-000063010000}"/>
    <cellStyle name="20% - Accent3 12 2 2" xfId="358" xr:uid="{00000000-0005-0000-0000-000064010000}"/>
    <cellStyle name="20% - Accent3 12 2 2 2" xfId="359" xr:uid="{00000000-0005-0000-0000-000065010000}"/>
    <cellStyle name="20% - Accent3 12 2 3" xfId="360" xr:uid="{00000000-0005-0000-0000-000066010000}"/>
    <cellStyle name="20% - Accent3 12 3" xfId="361" xr:uid="{00000000-0005-0000-0000-000067010000}"/>
    <cellStyle name="20% - Accent3 12 3 2" xfId="362" xr:uid="{00000000-0005-0000-0000-000068010000}"/>
    <cellStyle name="20% - Accent3 12 3 3" xfId="363" xr:uid="{00000000-0005-0000-0000-000069010000}"/>
    <cellStyle name="20% - Accent3 12 4" xfId="364" xr:uid="{00000000-0005-0000-0000-00006A010000}"/>
    <cellStyle name="20% - Accent3 12 5" xfId="365" xr:uid="{00000000-0005-0000-0000-00006B010000}"/>
    <cellStyle name="20% - Accent3 13" xfId="366" xr:uid="{00000000-0005-0000-0000-00006C010000}"/>
    <cellStyle name="20% - Accent3 13 2" xfId="367" xr:uid="{00000000-0005-0000-0000-00006D010000}"/>
    <cellStyle name="20% - Accent3 13 2 2" xfId="368" xr:uid="{00000000-0005-0000-0000-00006E010000}"/>
    <cellStyle name="20% - Accent3 13 2 2 2" xfId="369" xr:uid="{00000000-0005-0000-0000-00006F010000}"/>
    <cellStyle name="20% - Accent3 13 2 3" xfId="370" xr:uid="{00000000-0005-0000-0000-000070010000}"/>
    <cellStyle name="20% - Accent3 13 3" xfId="371" xr:uid="{00000000-0005-0000-0000-000071010000}"/>
    <cellStyle name="20% - Accent3 13 3 2" xfId="372" xr:uid="{00000000-0005-0000-0000-000072010000}"/>
    <cellStyle name="20% - Accent3 13 3 3" xfId="373" xr:uid="{00000000-0005-0000-0000-000073010000}"/>
    <cellStyle name="20% - Accent3 13 4" xfId="374" xr:uid="{00000000-0005-0000-0000-000074010000}"/>
    <cellStyle name="20% - Accent3 13 5" xfId="375" xr:uid="{00000000-0005-0000-0000-000075010000}"/>
    <cellStyle name="20% - Accent3 14" xfId="376" xr:uid="{00000000-0005-0000-0000-000076010000}"/>
    <cellStyle name="20% - Accent3 14 2" xfId="377" xr:uid="{00000000-0005-0000-0000-000077010000}"/>
    <cellStyle name="20% - Accent3 14 3" xfId="378" xr:uid="{00000000-0005-0000-0000-000078010000}"/>
    <cellStyle name="20% - Accent3 15" xfId="379" xr:uid="{00000000-0005-0000-0000-000079010000}"/>
    <cellStyle name="20% - Accent3 15 2" xfId="380" xr:uid="{00000000-0005-0000-0000-00007A010000}"/>
    <cellStyle name="20% - Accent3 16" xfId="381" xr:uid="{00000000-0005-0000-0000-00007B010000}"/>
    <cellStyle name="20% - Accent3 16 2" xfId="382" xr:uid="{00000000-0005-0000-0000-00007C010000}"/>
    <cellStyle name="20% - Accent3 17" xfId="383" xr:uid="{00000000-0005-0000-0000-00007D010000}"/>
    <cellStyle name="20% - Accent3 17 2" xfId="384" xr:uid="{00000000-0005-0000-0000-00007E010000}"/>
    <cellStyle name="20% - Accent3 18" xfId="385" xr:uid="{00000000-0005-0000-0000-00007F010000}"/>
    <cellStyle name="20% - Accent3 18 2" xfId="386" xr:uid="{00000000-0005-0000-0000-000080010000}"/>
    <cellStyle name="20% - Accent3 19" xfId="387" xr:uid="{00000000-0005-0000-0000-000081010000}"/>
    <cellStyle name="20% - Accent3 19 2" xfId="388" xr:uid="{00000000-0005-0000-0000-000082010000}"/>
    <cellStyle name="20% - Accent3 2" xfId="389" xr:uid="{00000000-0005-0000-0000-000083010000}"/>
    <cellStyle name="20% - Accent3 2 10" xfId="390" xr:uid="{00000000-0005-0000-0000-000084010000}"/>
    <cellStyle name="20% - Accent3 2 11" xfId="391" xr:uid="{00000000-0005-0000-0000-000085010000}"/>
    <cellStyle name="20% - Accent3 2 2" xfId="392" xr:uid="{00000000-0005-0000-0000-000086010000}"/>
    <cellStyle name="20% - Accent3 2 2 2" xfId="393" xr:uid="{00000000-0005-0000-0000-000087010000}"/>
    <cellStyle name="20% - Accent3 2 2 2 2" xfId="394" xr:uid="{00000000-0005-0000-0000-000088010000}"/>
    <cellStyle name="20% - Accent3 2 2 3" xfId="395" xr:uid="{00000000-0005-0000-0000-000089010000}"/>
    <cellStyle name="20% - Accent3 2 2 4" xfId="396" xr:uid="{00000000-0005-0000-0000-00008A010000}"/>
    <cellStyle name="20% - Accent3 2 3" xfId="397" xr:uid="{00000000-0005-0000-0000-00008B010000}"/>
    <cellStyle name="20% - Accent3 2 3 2" xfId="398" xr:uid="{00000000-0005-0000-0000-00008C010000}"/>
    <cellStyle name="20% - Accent3 2 3 2 2" xfId="399" xr:uid="{00000000-0005-0000-0000-00008D010000}"/>
    <cellStyle name="20% - Accent3 2 3 3" xfId="400" xr:uid="{00000000-0005-0000-0000-00008E010000}"/>
    <cellStyle name="20% - Accent3 2 3 4" xfId="401" xr:uid="{00000000-0005-0000-0000-00008F010000}"/>
    <cellStyle name="20% - Accent3 2 4" xfId="402" xr:uid="{00000000-0005-0000-0000-000090010000}"/>
    <cellStyle name="20% - Accent3 2 4 2" xfId="403" xr:uid="{00000000-0005-0000-0000-000091010000}"/>
    <cellStyle name="20% - Accent3 2 5" xfId="404" xr:uid="{00000000-0005-0000-0000-000092010000}"/>
    <cellStyle name="20% - Accent3 2 6" xfId="405" xr:uid="{00000000-0005-0000-0000-000093010000}"/>
    <cellStyle name="20% - Accent3 2 7" xfId="406" xr:uid="{00000000-0005-0000-0000-000094010000}"/>
    <cellStyle name="20% - Accent3 2 8" xfId="407" xr:uid="{00000000-0005-0000-0000-000095010000}"/>
    <cellStyle name="20% - Accent3 2 9" xfId="408" xr:uid="{00000000-0005-0000-0000-000096010000}"/>
    <cellStyle name="20% - Accent3 20" xfId="409" xr:uid="{00000000-0005-0000-0000-000097010000}"/>
    <cellStyle name="20% - Accent3 21" xfId="410" xr:uid="{00000000-0005-0000-0000-000098010000}"/>
    <cellStyle name="20% - Accent3 22" xfId="411" xr:uid="{00000000-0005-0000-0000-000099010000}"/>
    <cellStyle name="20% - Accent3 23" xfId="412" xr:uid="{00000000-0005-0000-0000-00009A010000}"/>
    <cellStyle name="20% - Accent3 3" xfId="413" xr:uid="{00000000-0005-0000-0000-00009B010000}"/>
    <cellStyle name="20% - Accent3 3 2" xfId="414" xr:uid="{00000000-0005-0000-0000-00009C010000}"/>
    <cellStyle name="20% - Accent3 3 2 2" xfId="415" xr:uid="{00000000-0005-0000-0000-00009D010000}"/>
    <cellStyle name="20% - Accent3 3 2 2 2" xfId="416" xr:uid="{00000000-0005-0000-0000-00009E010000}"/>
    <cellStyle name="20% - Accent3 3 2 2 3" xfId="417" xr:uid="{00000000-0005-0000-0000-00009F010000}"/>
    <cellStyle name="20% - Accent3 3 2 3" xfId="418" xr:uid="{00000000-0005-0000-0000-0000A0010000}"/>
    <cellStyle name="20% - Accent3 3 2 4" xfId="419" xr:uid="{00000000-0005-0000-0000-0000A1010000}"/>
    <cellStyle name="20% - Accent3 3 3" xfId="420" xr:uid="{00000000-0005-0000-0000-0000A2010000}"/>
    <cellStyle name="20% - Accent3 3 3 2" xfId="421" xr:uid="{00000000-0005-0000-0000-0000A3010000}"/>
    <cellStyle name="20% - Accent3 3 3 2 2" xfId="422" xr:uid="{00000000-0005-0000-0000-0000A4010000}"/>
    <cellStyle name="20% - Accent3 3 3 3" xfId="423" xr:uid="{00000000-0005-0000-0000-0000A5010000}"/>
    <cellStyle name="20% - Accent3 3 3 4" xfId="424" xr:uid="{00000000-0005-0000-0000-0000A6010000}"/>
    <cellStyle name="20% - Accent3 3 4" xfId="425" xr:uid="{00000000-0005-0000-0000-0000A7010000}"/>
    <cellStyle name="20% - Accent3 3 5" xfId="426" xr:uid="{00000000-0005-0000-0000-0000A8010000}"/>
    <cellStyle name="20% - Accent3 3 6" xfId="427" xr:uid="{00000000-0005-0000-0000-0000A9010000}"/>
    <cellStyle name="20% - Accent3 4" xfId="428" xr:uid="{00000000-0005-0000-0000-0000AA010000}"/>
    <cellStyle name="20% - Accent3 4 2" xfId="429" xr:uid="{00000000-0005-0000-0000-0000AB010000}"/>
    <cellStyle name="20% - Accent3 4 2 2" xfId="430" xr:uid="{00000000-0005-0000-0000-0000AC010000}"/>
    <cellStyle name="20% - Accent3 4 2 2 2" xfId="431" xr:uid="{00000000-0005-0000-0000-0000AD010000}"/>
    <cellStyle name="20% - Accent3 4 2 3" xfId="432" xr:uid="{00000000-0005-0000-0000-0000AE010000}"/>
    <cellStyle name="20% - Accent3 4 2 4" xfId="433" xr:uid="{00000000-0005-0000-0000-0000AF010000}"/>
    <cellStyle name="20% - Accent3 4 3" xfId="434" xr:uid="{00000000-0005-0000-0000-0000B0010000}"/>
    <cellStyle name="20% - Accent3 4 3 2" xfId="435" xr:uid="{00000000-0005-0000-0000-0000B1010000}"/>
    <cellStyle name="20% - Accent3 4 4" xfId="436" xr:uid="{00000000-0005-0000-0000-0000B2010000}"/>
    <cellStyle name="20% - Accent3 4 4 2" xfId="437" xr:uid="{00000000-0005-0000-0000-0000B3010000}"/>
    <cellStyle name="20% - Accent3 4 5" xfId="438" xr:uid="{00000000-0005-0000-0000-0000B4010000}"/>
    <cellStyle name="20% - Accent3 4 6" xfId="439" xr:uid="{00000000-0005-0000-0000-0000B5010000}"/>
    <cellStyle name="20% - Accent3 4 7" xfId="440" xr:uid="{00000000-0005-0000-0000-0000B6010000}"/>
    <cellStyle name="20% - Accent3 5" xfId="441" xr:uid="{00000000-0005-0000-0000-0000B7010000}"/>
    <cellStyle name="20% - Accent3 5 2" xfId="442" xr:uid="{00000000-0005-0000-0000-0000B8010000}"/>
    <cellStyle name="20% - Accent3 5 2 2" xfId="443" xr:uid="{00000000-0005-0000-0000-0000B9010000}"/>
    <cellStyle name="20% - Accent3 5 2 2 2" xfId="444" xr:uid="{00000000-0005-0000-0000-0000BA010000}"/>
    <cellStyle name="20% - Accent3 5 2 3" xfId="445" xr:uid="{00000000-0005-0000-0000-0000BB010000}"/>
    <cellStyle name="20% - Accent3 5 2 4" xfId="446" xr:uid="{00000000-0005-0000-0000-0000BC010000}"/>
    <cellStyle name="20% - Accent3 5 3" xfId="447" xr:uid="{00000000-0005-0000-0000-0000BD010000}"/>
    <cellStyle name="20% - Accent3 5 3 2" xfId="448" xr:uid="{00000000-0005-0000-0000-0000BE010000}"/>
    <cellStyle name="20% - Accent3 5 3 3" xfId="449" xr:uid="{00000000-0005-0000-0000-0000BF010000}"/>
    <cellStyle name="20% - Accent3 5 4" xfId="450" xr:uid="{00000000-0005-0000-0000-0000C0010000}"/>
    <cellStyle name="20% - Accent3 5 5" xfId="451" xr:uid="{00000000-0005-0000-0000-0000C1010000}"/>
    <cellStyle name="20% - Accent3 6" xfId="452" xr:uid="{00000000-0005-0000-0000-0000C2010000}"/>
    <cellStyle name="20% - Accent3 6 2" xfId="453" xr:uid="{00000000-0005-0000-0000-0000C3010000}"/>
    <cellStyle name="20% - Accent3 6 2 2" xfId="454" xr:uid="{00000000-0005-0000-0000-0000C4010000}"/>
    <cellStyle name="20% - Accent3 6 2 2 2" xfId="455" xr:uid="{00000000-0005-0000-0000-0000C5010000}"/>
    <cellStyle name="20% - Accent3 6 2 3" xfId="456" xr:uid="{00000000-0005-0000-0000-0000C6010000}"/>
    <cellStyle name="20% - Accent3 6 2 4" xfId="457" xr:uid="{00000000-0005-0000-0000-0000C7010000}"/>
    <cellStyle name="20% - Accent3 6 3" xfId="458" xr:uid="{00000000-0005-0000-0000-0000C8010000}"/>
    <cellStyle name="20% - Accent3 6 3 2" xfId="459" xr:uid="{00000000-0005-0000-0000-0000C9010000}"/>
    <cellStyle name="20% - Accent3 6 4" xfId="460" xr:uid="{00000000-0005-0000-0000-0000CA010000}"/>
    <cellStyle name="20% - Accent3 6 5" xfId="461" xr:uid="{00000000-0005-0000-0000-0000CB010000}"/>
    <cellStyle name="20% - Accent3 7" xfId="462" xr:uid="{00000000-0005-0000-0000-0000CC010000}"/>
    <cellStyle name="20% - Accent3 7 2" xfId="463" xr:uid="{00000000-0005-0000-0000-0000CD010000}"/>
    <cellStyle name="20% - Accent3 7 2 2" xfId="464" xr:uid="{00000000-0005-0000-0000-0000CE010000}"/>
    <cellStyle name="20% - Accent3 7 2 2 2" xfId="465" xr:uid="{00000000-0005-0000-0000-0000CF010000}"/>
    <cellStyle name="20% - Accent3 7 2 3" xfId="466" xr:uid="{00000000-0005-0000-0000-0000D0010000}"/>
    <cellStyle name="20% - Accent3 7 2 4" xfId="467" xr:uid="{00000000-0005-0000-0000-0000D1010000}"/>
    <cellStyle name="20% - Accent3 7 3" xfId="468" xr:uid="{00000000-0005-0000-0000-0000D2010000}"/>
    <cellStyle name="20% - Accent3 7 3 2" xfId="469" xr:uid="{00000000-0005-0000-0000-0000D3010000}"/>
    <cellStyle name="20% - Accent3 7 4" xfId="470" xr:uid="{00000000-0005-0000-0000-0000D4010000}"/>
    <cellStyle name="20% - Accent3 7 5" xfId="471" xr:uid="{00000000-0005-0000-0000-0000D5010000}"/>
    <cellStyle name="20% - Accent3 8" xfId="472" xr:uid="{00000000-0005-0000-0000-0000D6010000}"/>
    <cellStyle name="20% - Accent3 8 2" xfId="473" xr:uid="{00000000-0005-0000-0000-0000D7010000}"/>
    <cellStyle name="20% - Accent3 8 2 2" xfId="474" xr:uid="{00000000-0005-0000-0000-0000D8010000}"/>
    <cellStyle name="20% - Accent3 8 2 2 2" xfId="475" xr:uid="{00000000-0005-0000-0000-0000D9010000}"/>
    <cellStyle name="20% - Accent3 8 2 3" xfId="476" xr:uid="{00000000-0005-0000-0000-0000DA010000}"/>
    <cellStyle name="20% - Accent3 8 2 4" xfId="477" xr:uid="{00000000-0005-0000-0000-0000DB010000}"/>
    <cellStyle name="20% - Accent3 8 3" xfId="478" xr:uid="{00000000-0005-0000-0000-0000DC010000}"/>
    <cellStyle name="20% - Accent3 8 3 2" xfId="479" xr:uid="{00000000-0005-0000-0000-0000DD010000}"/>
    <cellStyle name="20% - Accent3 8 3 3" xfId="480" xr:uid="{00000000-0005-0000-0000-0000DE010000}"/>
    <cellStyle name="20% - Accent3 8 4" xfId="481" xr:uid="{00000000-0005-0000-0000-0000DF010000}"/>
    <cellStyle name="20% - Accent3 8 5" xfId="482" xr:uid="{00000000-0005-0000-0000-0000E0010000}"/>
    <cellStyle name="20% - Accent3 9" xfId="483" xr:uid="{00000000-0005-0000-0000-0000E1010000}"/>
    <cellStyle name="20% - Accent3 9 2" xfId="484" xr:uid="{00000000-0005-0000-0000-0000E2010000}"/>
    <cellStyle name="20% - Accent3 9 2 2" xfId="485" xr:uid="{00000000-0005-0000-0000-0000E3010000}"/>
    <cellStyle name="20% - Accent3 9 2 2 2" xfId="486" xr:uid="{00000000-0005-0000-0000-0000E4010000}"/>
    <cellStyle name="20% - Accent3 9 2 3" xfId="487" xr:uid="{00000000-0005-0000-0000-0000E5010000}"/>
    <cellStyle name="20% - Accent3 9 3" xfId="488" xr:uid="{00000000-0005-0000-0000-0000E6010000}"/>
    <cellStyle name="20% - Accent3 9 3 2" xfId="489" xr:uid="{00000000-0005-0000-0000-0000E7010000}"/>
    <cellStyle name="20% - Accent3 9 4" xfId="490" xr:uid="{00000000-0005-0000-0000-0000E8010000}"/>
    <cellStyle name="20% - Accent3 9 5" xfId="491" xr:uid="{00000000-0005-0000-0000-0000E9010000}"/>
    <cellStyle name="20% - Accent4 10" xfId="492" xr:uid="{00000000-0005-0000-0000-0000EA010000}"/>
    <cellStyle name="20% - Accent4 10 2" xfId="493" xr:uid="{00000000-0005-0000-0000-0000EB010000}"/>
    <cellStyle name="20% - Accent4 10 2 2" xfId="494" xr:uid="{00000000-0005-0000-0000-0000EC010000}"/>
    <cellStyle name="20% - Accent4 10 2 2 2" xfId="495" xr:uid="{00000000-0005-0000-0000-0000ED010000}"/>
    <cellStyle name="20% - Accent4 10 2 3" xfId="496" xr:uid="{00000000-0005-0000-0000-0000EE010000}"/>
    <cellStyle name="20% - Accent4 10 3" xfId="497" xr:uid="{00000000-0005-0000-0000-0000EF010000}"/>
    <cellStyle name="20% - Accent4 10 3 2" xfId="498" xr:uid="{00000000-0005-0000-0000-0000F0010000}"/>
    <cellStyle name="20% - Accent4 10 4" xfId="499" xr:uid="{00000000-0005-0000-0000-0000F1010000}"/>
    <cellStyle name="20% - Accent4 10 5" xfId="500" xr:uid="{00000000-0005-0000-0000-0000F2010000}"/>
    <cellStyle name="20% - Accent4 11" xfId="501" xr:uid="{00000000-0005-0000-0000-0000F3010000}"/>
    <cellStyle name="20% - Accent4 11 2" xfId="502" xr:uid="{00000000-0005-0000-0000-0000F4010000}"/>
    <cellStyle name="20% - Accent4 11 2 2" xfId="503" xr:uid="{00000000-0005-0000-0000-0000F5010000}"/>
    <cellStyle name="20% - Accent4 11 2 2 2" xfId="504" xr:uid="{00000000-0005-0000-0000-0000F6010000}"/>
    <cellStyle name="20% - Accent4 11 2 2 3" xfId="505" xr:uid="{00000000-0005-0000-0000-0000F7010000}"/>
    <cellStyle name="20% - Accent4 11 2 3" xfId="506" xr:uid="{00000000-0005-0000-0000-0000F8010000}"/>
    <cellStyle name="20% - Accent4 11 2 4" xfId="507" xr:uid="{00000000-0005-0000-0000-0000F9010000}"/>
    <cellStyle name="20% - Accent4 11 3" xfId="508" xr:uid="{00000000-0005-0000-0000-0000FA010000}"/>
    <cellStyle name="20% - Accent4 11 3 2" xfId="509" xr:uid="{00000000-0005-0000-0000-0000FB010000}"/>
    <cellStyle name="20% - Accent4 11 3 2 2" xfId="510" xr:uid="{00000000-0005-0000-0000-0000FC010000}"/>
    <cellStyle name="20% - Accent4 11 3 3" xfId="511" xr:uid="{00000000-0005-0000-0000-0000FD010000}"/>
    <cellStyle name="20% - Accent4 11 4" xfId="512" xr:uid="{00000000-0005-0000-0000-0000FE010000}"/>
    <cellStyle name="20% - Accent4 11 4 2" xfId="513" xr:uid="{00000000-0005-0000-0000-0000FF010000}"/>
    <cellStyle name="20% - Accent4 11 5" xfId="514" xr:uid="{00000000-0005-0000-0000-000000020000}"/>
    <cellStyle name="20% - Accent4 12" xfId="515" xr:uid="{00000000-0005-0000-0000-000001020000}"/>
    <cellStyle name="20% - Accent4 12 2" xfId="516" xr:uid="{00000000-0005-0000-0000-000002020000}"/>
    <cellStyle name="20% - Accent4 12 2 2" xfId="517" xr:uid="{00000000-0005-0000-0000-000003020000}"/>
    <cellStyle name="20% - Accent4 12 2 2 2" xfId="518" xr:uid="{00000000-0005-0000-0000-000004020000}"/>
    <cellStyle name="20% - Accent4 12 2 3" xfId="519" xr:uid="{00000000-0005-0000-0000-000005020000}"/>
    <cellStyle name="20% - Accent4 12 3" xfId="520" xr:uid="{00000000-0005-0000-0000-000006020000}"/>
    <cellStyle name="20% - Accent4 12 3 2" xfId="521" xr:uid="{00000000-0005-0000-0000-000007020000}"/>
    <cellStyle name="20% - Accent4 12 3 3" xfId="522" xr:uid="{00000000-0005-0000-0000-000008020000}"/>
    <cellStyle name="20% - Accent4 12 4" xfId="523" xr:uid="{00000000-0005-0000-0000-000009020000}"/>
    <cellStyle name="20% - Accent4 12 5" xfId="524" xr:uid="{00000000-0005-0000-0000-00000A020000}"/>
    <cellStyle name="20% - Accent4 13" xfId="525" xr:uid="{00000000-0005-0000-0000-00000B020000}"/>
    <cellStyle name="20% - Accent4 13 2" xfId="526" xr:uid="{00000000-0005-0000-0000-00000C020000}"/>
    <cellStyle name="20% - Accent4 13 2 2" xfId="527" xr:uid="{00000000-0005-0000-0000-00000D020000}"/>
    <cellStyle name="20% - Accent4 13 2 2 2" xfId="528" xr:uid="{00000000-0005-0000-0000-00000E020000}"/>
    <cellStyle name="20% - Accent4 13 2 3" xfId="529" xr:uid="{00000000-0005-0000-0000-00000F020000}"/>
    <cellStyle name="20% - Accent4 13 3" xfId="530" xr:uid="{00000000-0005-0000-0000-000010020000}"/>
    <cellStyle name="20% - Accent4 13 3 2" xfId="531" xr:uid="{00000000-0005-0000-0000-000011020000}"/>
    <cellStyle name="20% - Accent4 13 3 3" xfId="532" xr:uid="{00000000-0005-0000-0000-000012020000}"/>
    <cellStyle name="20% - Accent4 13 4" xfId="533" xr:uid="{00000000-0005-0000-0000-000013020000}"/>
    <cellStyle name="20% - Accent4 13 5" xfId="534" xr:uid="{00000000-0005-0000-0000-000014020000}"/>
    <cellStyle name="20% - Accent4 14" xfId="535" xr:uid="{00000000-0005-0000-0000-000015020000}"/>
    <cellStyle name="20% - Accent4 14 2" xfId="536" xr:uid="{00000000-0005-0000-0000-000016020000}"/>
    <cellStyle name="20% - Accent4 14 3" xfId="537" xr:uid="{00000000-0005-0000-0000-000017020000}"/>
    <cellStyle name="20% - Accent4 15" xfId="538" xr:uid="{00000000-0005-0000-0000-000018020000}"/>
    <cellStyle name="20% - Accent4 15 2" xfId="539" xr:uid="{00000000-0005-0000-0000-000019020000}"/>
    <cellStyle name="20% - Accent4 16" xfId="540" xr:uid="{00000000-0005-0000-0000-00001A020000}"/>
    <cellStyle name="20% - Accent4 16 2" xfId="541" xr:uid="{00000000-0005-0000-0000-00001B020000}"/>
    <cellStyle name="20% - Accent4 17" xfId="542" xr:uid="{00000000-0005-0000-0000-00001C020000}"/>
    <cellStyle name="20% - Accent4 17 2" xfId="543" xr:uid="{00000000-0005-0000-0000-00001D020000}"/>
    <cellStyle name="20% - Accent4 18" xfId="544" xr:uid="{00000000-0005-0000-0000-00001E020000}"/>
    <cellStyle name="20% - Accent4 18 2" xfId="545" xr:uid="{00000000-0005-0000-0000-00001F020000}"/>
    <cellStyle name="20% - Accent4 19" xfId="546" xr:uid="{00000000-0005-0000-0000-000020020000}"/>
    <cellStyle name="20% - Accent4 19 2" xfId="547" xr:uid="{00000000-0005-0000-0000-000021020000}"/>
    <cellStyle name="20% - Accent4 2" xfId="548" xr:uid="{00000000-0005-0000-0000-000022020000}"/>
    <cellStyle name="20% - Accent4 2 10" xfId="549" xr:uid="{00000000-0005-0000-0000-000023020000}"/>
    <cellStyle name="20% - Accent4 2 11" xfId="550" xr:uid="{00000000-0005-0000-0000-000024020000}"/>
    <cellStyle name="20% - Accent4 2 2" xfId="551" xr:uid="{00000000-0005-0000-0000-000025020000}"/>
    <cellStyle name="20% - Accent4 2 2 2" xfId="552" xr:uid="{00000000-0005-0000-0000-000026020000}"/>
    <cellStyle name="20% - Accent4 2 2 2 2" xfId="553" xr:uid="{00000000-0005-0000-0000-000027020000}"/>
    <cellStyle name="20% - Accent4 2 2 3" xfId="554" xr:uid="{00000000-0005-0000-0000-000028020000}"/>
    <cellStyle name="20% - Accent4 2 2 4" xfId="555" xr:uid="{00000000-0005-0000-0000-000029020000}"/>
    <cellStyle name="20% - Accent4 2 3" xfId="556" xr:uid="{00000000-0005-0000-0000-00002A020000}"/>
    <cellStyle name="20% - Accent4 2 3 2" xfId="557" xr:uid="{00000000-0005-0000-0000-00002B020000}"/>
    <cellStyle name="20% - Accent4 2 3 2 2" xfId="558" xr:uid="{00000000-0005-0000-0000-00002C020000}"/>
    <cellStyle name="20% - Accent4 2 3 3" xfId="559" xr:uid="{00000000-0005-0000-0000-00002D020000}"/>
    <cellStyle name="20% - Accent4 2 3 4" xfId="560" xr:uid="{00000000-0005-0000-0000-00002E020000}"/>
    <cellStyle name="20% - Accent4 2 4" xfId="561" xr:uid="{00000000-0005-0000-0000-00002F020000}"/>
    <cellStyle name="20% - Accent4 2 4 2" xfId="562" xr:uid="{00000000-0005-0000-0000-000030020000}"/>
    <cellStyle name="20% - Accent4 2 5" xfId="563" xr:uid="{00000000-0005-0000-0000-000031020000}"/>
    <cellStyle name="20% - Accent4 2 6" xfId="564" xr:uid="{00000000-0005-0000-0000-000032020000}"/>
    <cellStyle name="20% - Accent4 2 7" xfId="565" xr:uid="{00000000-0005-0000-0000-000033020000}"/>
    <cellStyle name="20% - Accent4 2 8" xfId="566" xr:uid="{00000000-0005-0000-0000-000034020000}"/>
    <cellStyle name="20% - Accent4 2 9" xfId="567" xr:uid="{00000000-0005-0000-0000-000035020000}"/>
    <cellStyle name="20% - Accent4 20" xfId="568" xr:uid="{00000000-0005-0000-0000-000036020000}"/>
    <cellStyle name="20% - Accent4 21" xfId="569" xr:uid="{00000000-0005-0000-0000-000037020000}"/>
    <cellStyle name="20% - Accent4 22" xfId="570" xr:uid="{00000000-0005-0000-0000-000038020000}"/>
    <cellStyle name="20% - Accent4 23" xfId="571" xr:uid="{00000000-0005-0000-0000-000039020000}"/>
    <cellStyle name="20% - Accent4 3" xfId="572" xr:uid="{00000000-0005-0000-0000-00003A020000}"/>
    <cellStyle name="20% - Accent4 3 2" xfId="573" xr:uid="{00000000-0005-0000-0000-00003B020000}"/>
    <cellStyle name="20% - Accent4 3 2 2" xfId="574" xr:uid="{00000000-0005-0000-0000-00003C020000}"/>
    <cellStyle name="20% - Accent4 3 2 2 2" xfId="575" xr:uid="{00000000-0005-0000-0000-00003D020000}"/>
    <cellStyle name="20% - Accent4 3 2 2 3" xfId="576" xr:uid="{00000000-0005-0000-0000-00003E020000}"/>
    <cellStyle name="20% - Accent4 3 2 3" xfId="577" xr:uid="{00000000-0005-0000-0000-00003F020000}"/>
    <cellStyle name="20% - Accent4 3 2 4" xfId="578" xr:uid="{00000000-0005-0000-0000-000040020000}"/>
    <cellStyle name="20% - Accent4 3 3" xfId="579" xr:uid="{00000000-0005-0000-0000-000041020000}"/>
    <cellStyle name="20% - Accent4 3 3 2" xfId="580" xr:uid="{00000000-0005-0000-0000-000042020000}"/>
    <cellStyle name="20% - Accent4 3 3 2 2" xfId="581" xr:uid="{00000000-0005-0000-0000-000043020000}"/>
    <cellStyle name="20% - Accent4 3 3 3" xfId="582" xr:uid="{00000000-0005-0000-0000-000044020000}"/>
    <cellStyle name="20% - Accent4 3 3 4" xfId="583" xr:uid="{00000000-0005-0000-0000-000045020000}"/>
    <cellStyle name="20% - Accent4 3 4" xfId="584" xr:uid="{00000000-0005-0000-0000-000046020000}"/>
    <cellStyle name="20% - Accent4 3 5" xfId="585" xr:uid="{00000000-0005-0000-0000-000047020000}"/>
    <cellStyle name="20% - Accent4 3 6" xfId="586" xr:uid="{00000000-0005-0000-0000-000048020000}"/>
    <cellStyle name="20% - Accent4 4" xfId="587" xr:uid="{00000000-0005-0000-0000-000049020000}"/>
    <cellStyle name="20% - Accent4 4 2" xfId="588" xr:uid="{00000000-0005-0000-0000-00004A020000}"/>
    <cellStyle name="20% - Accent4 4 2 2" xfId="589" xr:uid="{00000000-0005-0000-0000-00004B020000}"/>
    <cellStyle name="20% - Accent4 4 2 2 2" xfId="590" xr:uid="{00000000-0005-0000-0000-00004C020000}"/>
    <cellStyle name="20% - Accent4 4 2 3" xfId="591" xr:uid="{00000000-0005-0000-0000-00004D020000}"/>
    <cellStyle name="20% - Accent4 4 2 4" xfId="592" xr:uid="{00000000-0005-0000-0000-00004E020000}"/>
    <cellStyle name="20% - Accent4 4 3" xfId="593" xr:uid="{00000000-0005-0000-0000-00004F020000}"/>
    <cellStyle name="20% - Accent4 4 3 2" xfId="594" xr:uid="{00000000-0005-0000-0000-000050020000}"/>
    <cellStyle name="20% - Accent4 4 4" xfId="595" xr:uid="{00000000-0005-0000-0000-000051020000}"/>
    <cellStyle name="20% - Accent4 4 4 2" xfId="596" xr:uid="{00000000-0005-0000-0000-000052020000}"/>
    <cellStyle name="20% - Accent4 4 5" xfId="597" xr:uid="{00000000-0005-0000-0000-000053020000}"/>
    <cellStyle name="20% - Accent4 4 6" xfId="598" xr:uid="{00000000-0005-0000-0000-000054020000}"/>
    <cellStyle name="20% - Accent4 4 7" xfId="599" xr:uid="{00000000-0005-0000-0000-000055020000}"/>
    <cellStyle name="20% - Accent4 5" xfId="600" xr:uid="{00000000-0005-0000-0000-000056020000}"/>
    <cellStyle name="20% - Accent4 5 2" xfId="601" xr:uid="{00000000-0005-0000-0000-000057020000}"/>
    <cellStyle name="20% - Accent4 5 2 2" xfId="602" xr:uid="{00000000-0005-0000-0000-000058020000}"/>
    <cellStyle name="20% - Accent4 5 2 2 2" xfId="603" xr:uid="{00000000-0005-0000-0000-000059020000}"/>
    <cellStyle name="20% - Accent4 5 2 3" xfId="604" xr:uid="{00000000-0005-0000-0000-00005A020000}"/>
    <cellStyle name="20% - Accent4 5 2 4" xfId="605" xr:uid="{00000000-0005-0000-0000-00005B020000}"/>
    <cellStyle name="20% - Accent4 5 3" xfId="606" xr:uid="{00000000-0005-0000-0000-00005C020000}"/>
    <cellStyle name="20% - Accent4 5 3 2" xfId="607" xr:uid="{00000000-0005-0000-0000-00005D020000}"/>
    <cellStyle name="20% - Accent4 5 3 3" xfId="608" xr:uid="{00000000-0005-0000-0000-00005E020000}"/>
    <cellStyle name="20% - Accent4 5 4" xfId="609" xr:uid="{00000000-0005-0000-0000-00005F020000}"/>
    <cellStyle name="20% - Accent4 5 5" xfId="610" xr:uid="{00000000-0005-0000-0000-000060020000}"/>
    <cellStyle name="20% - Accent4 6" xfId="611" xr:uid="{00000000-0005-0000-0000-000061020000}"/>
    <cellStyle name="20% - Accent4 6 2" xfId="612" xr:uid="{00000000-0005-0000-0000-000062020000}"/>
    <cellStyle name="20% - Accent4 6 2 2" xfId="613" xr:uid="{00000000-0005-0000-0000-000063020000}"/>
    <cellStyle name="20% - Accent4 6 2 2 2" xfId="614" xr:uid="{00000000-0005-0000-0000-000064020000}"/>
    <cellStyle name="20% - Accent4 6 2 3" xfId="615" xr:uid="{00000000-0005-0000-0000-000065020000}"/>
    <cellStyle name="20% - Accent4 6 2 4" xfId="616" xr:uid="{00000000-0005-0000-0000-000066020000}"/>
    <cellStyle name="20% - Accent4 6 3" xfId="617" xr:uid="{00000000-0005-0000-0000-000067020000}"/>
    <cellStyle name="20% - Accent4 6 3 2" xfId="618" xr:uid="{00000000-0005-0000-0000-000068020000}"/>
    <cellStyle name="20% - Accent4 6 4" xfId="619" xr:uid="{00000000-0005-0000-0000-000069020000}"/>
    <cellStyle name="20% - Accent4 6 5" xfId="620" xr:uid="{00000000-0005-0000-0000-00006A020000}"/>
    <cellStyle name="20% - Accent4 7" xfId="621" xr:uid="{00000000-0005-0000-0000-00006B020000}"/>
    <cellStyle name="20% - Accent4 7 2" xfId="622" xr:uid="{00000000-0005-0000-0000-00006C020000}"/>
    <cellStyle name="20% - Accent4 7 2 2" xfId="623" xr:uid="{00000000-0005-0000-0000-00006D020000}"/>
    <cellStyle name="20% - Accent4 7 2 2 2" xfId="624" xr:uid="{00000000-0005-0000-0000-00006E020000}"/>
    <cellStyle name="20% - Accent4 7 2 3" xfId="625" xr:uid="{00000000-0005-0000-0000-00006F020000}"/>
    <cellStyle name="20% - Accent4 7 2 4" xfId="626" xr:uid="{00000000-0005-0000-0000-000070020000}"/>
    <cellStyle name="20% - Accent4 7 3" xfId="627" xr:uid="{00000000-0005-0000-0000-000071020000}"/>
    <cellStyle name="20% - Accent4 7 3 2" xfId="628" xr:uid="{00000000-0005-0000-0000-000072020000}"/>
    <cellStyle name="20% - Accent4 7 4" xfId="629" xr:uid="{00000000-0005-0000-0000-000073020000}"/>
    <cellStyle name="20% - Accent4 7 5" xfId="630" xr:uid="{00000000-0005-0000-0000-000074020000}"/>
    <cellStyle name="20% - Accent4 8" xfId="631" xr:uid="{00000000-0005-0000-0000-000075020000}"/>
    <cellStyle name="20% - Accent4 8 2" xfId="632" xr:uid="{00000000-0005-0000-0000-000076020000}"/>
    <cellStyle name="20% - Accent4 8 2 2" xfId="633" xr:uid="{00000000-0005-0000-0000-000077020000}"/>
    <cellStyle name="20% - Accent4 8 2 2 2" xfId="634" xr:uid="{00000000-0005-0000-0000-000078020000}"/>
    <cellStyle name="20% - Accent4 8 2 3" xfId="635" xr:uid="{00000000-0005-0000-0000-000079020000}"/>
    <cellStyle name="20% - Accent4 8 2 4" xfId="636" xr:uid="{00000000-0005-0000-0000-00007A020000}"/>
    <cellStyle name="20% - Accent4 8 3" xfId="637" xr:uid="{00000000-0005-0000-0000-00007B020000}"/>
    <cellStyle name="20% - Accent4 8 3 2" xfId="638" xr:uid="{00000000-0005-0000-0000-00007C020000}"/>
    <cellStyle name="20% - Accent4 8 3 3" xfId="639" xr:uid="{00000000-0005-0000-0000-00007D020000}"/>
    <cellStyle name="20% - Accent4 8 4" xfId="640" xr:uid="{00000000-0005-0000-0000-00007E020000}"/>
    <cellStyle name="20% - Accent4 8 5" xfId="641" xr:uid="{00000000-0005-0000-0000-00007F020000}"/>
    <cellStyle name="20% - Accent4 9" xfId="642" xr:uid="{00000000-0005-0000-0000-000080020000}"/>
    <cellStyle name="20% - Accent4 9 2" xfId="643" xr:uid="{00000000-0005-0000-0000-000081020000}"/>
    <cellStyle name="20% - Accent4 9 2 2" xfId="644" xr:uid="{00000000-0005-0000-0000-000082020000}"/>
    <cellStyle name="20% - Accent4 9 2 2 2" xfId="645" xr:uid="{00000000-0005-0000-0000-000083020000}"/>
    <cellStyle name="20% - Accent4 9 2 3" xfId="646" xr:uid="{00000000-0005-0000-0000-000084020000}"/>
    <cellStyle name="20% - Accent4 9 3" xfId="647" xr:uid="{00000000-0005-0000-0000-000085020000}"/>
    <cellStyle name="20% - Accent4 9 3 2" xfId="648" xr:uid="{00000000-0005-0000-0000-000086020000}"/>
    <cellStyle name="20% - Accent4 9 4" xfId="649" xr:uid="{00000000-0005-0000-0000-000087020000}"/>
    <cellStyle name="20% - Accent4 9 5" xfId="650" xr:uid="{00000000-0005-0000-0000-000088020000}"/>
    <cellStyle name="20% - Accent5 10" xfId="651" xr:uid="{00000000-0005-0000-0000-000089020000}"/>
    <cellStyle name="20% - Accent5 10 2" xfId="652" xr:uid="{00000000-0005-0000-0000-00008A020000}"/>
    <cellStyle name="20% - Accent5 10 2 2" xfId="653" xr:uid="{00000000-0005-0000-0000-00008B020000}"/>
    <cellStyle name="20% - Accent5 10 2 2 2" xfId="654" xr:uid="{00000000-0005-0000-0000-00008C020000}"/>
    <cellStyle name="20% - Accent5 10 2 3" xfId="655" xr:uid="{00000000-0005-0000-0000-00008D020000}"/>
    <cellStyle name="20% - Accent5 10 3" xfId="656" xr:uid="{00000000-0005-0000-0000-00008E020000}"/>
    <cellStyle name="20% - Accent5 10 3 2" xfId="657" xr:uid="{00000000-0005-0000-0000-00008F020000}"/>
    <cellStyle name="20% - Accent5 10 4" xfId="658" xr:uid="{00000000-0005-0000-0000-000090020000}"/>
    <cellStyle name="20% - Accent5 10 5" xfId="659" xr:uid="{00000000-0005-0000-0000-000091020000}"/>
    <cellStyle name="20% - Accent5 11" xfId="660" xr:uid="{00000000-0005-0000-0000-000092020000}"/>
    <cellStyle name="20% - Accent5 11 2" xfId="661" xr:uid="{00000000-0005-0000-0000-000093020000}"/>
    <cellStyle name="20% - Accent5 11 2 2" xfId="662" xr:uid="{00000000-0005-0000-0000-000094020000}"/>
    <cellStyle name="20% - Accent5 11 2 2 2" xfId="663" xr:uid="{00000000-0005-0000-0000-000095020000}"/>
    <cellStyle name="20% - Accent5 11 2 2 3" xfId="664" xr:uid="{00000000-0005-0000-0000-000096020000}"/>
    <cellStyle name="20% - Accent5 11 2 3" xfId="665" xr:uid="{00000000-0005-0000-0000-000097020000}"/>
    <cellStyle name="20% - Accent5 11 2 4" xfId="666" xr:uid="{00000000-0005-0000-0000-000098020000}"/>
    <cellStyle name="20% - Accent5 11 3" xfId="667" xr:uid="{00000000-0005-0000-0000-000099020000}"/>
    <cellStyle name="20% - Accent5 11 3 2" xfId="668" xr:uid="{00000000-0005-0000-0000-00009A020000}"/>
    <cellStyle name="20% - Accent5 11 3 2 2" xfId="669" xr:uid="{00000000-0005-0000-0000-00009B020000}"/>
    <cellStyle name="20% - Accent5 11 3 3" xfId="670" xr:uid="{00000000-0005-0000-0000-00009C020000}"/>
    <cellStyle name="20% - Accent5 11 4" xfId="671" xr:uid="{00000000-0005-0000-0000-00009D020000}"/>
    <cellStyle name="20% - Accent5 11 4 2" xfId="672" xr:uid="{00000000-0005-0000-0000-00009E020000}"/>
    <cellStyle name="20% - Accent5 11 5" xfId="673" xr:uid="{00000000-0005-0000-0000-00009F020000}"/>
    <cellStyle name="20% - Accent5 12" xfId="674" xr:uid="{00000000-0005-0000-0000-0000A0020000}"/>
    <cellStyle name="20% - Accent5 12 2" xfId="675" xr:uid="{00000000-0005-0000-0000-0000A1020000}"/>
    <cellStyle name="20% - Accent5 12 2 2" xfId="676" xr:uid="{00000000-0005-0000-0000-0000A2020000}"/>
    <cellStyle name="20% - Accent5 12 2 2 2" xfId="677" xr:uid="{00000000-0005-0000-0000-0000A3020000}"/>
    <cellStyle name="20% - Accent5 12 2 3" xfId="678" xr:uid="{00000000-0005-0000-0000-0000A4020000}"/>
    <cellStyle name="20% - Accent5 12 3" xfId="679" xr:uid="{00000000-0005-0000-0000-0000A5020000}"/>
    <cellStyle name="20% - Accent5 12 3 2" xfId="680" xr:uid="{00000000-0005-0000-0000-0000A6020000}"/>
    <cellStyle name="20% - Accent5 12 3 3" xfId="681" xr:uid="{00000000-0005-0000-0000-0000A7020000}"/>
    <cellStyle name="20% - Accent5 12 4" xfId="682" xr:uid="{00000000-0005-0000-0000-0000A8020000}"/>
    <cellStyle name="20% - Accent5 12 5" xfId="683" xr:uid="{00000000-0005-0000-0000-0000A9020000}"/>
    <cellStyle name="20% - Accent5 13" xfId="684" xr:uid="{00000000-0005-0000-0000-0000AA020000}"/>
    <cellStyle name="20% - Accent5 13 2" xfId="685" xr:uid="{00000000-0005-0000-0000-0000AB020000}"/>
    <cellStyle name="20% - Accent5 13 2 2" xfId="686" xr:uid="{00000000-0005-0000-0000-0000AC020000}"/>
    <cellStyle name="20% - Accent5 13 2 2 2" xfId="687" xr:uid="{00000000-0005-0000-0000-0000AD020000}"/>
    <cellStyle name="20% - Accent5 13 2 3" xfId="688" xr:uid="{00000000-0005-0000-0000-0000AE020000}"/>
    <cellStyle name="20% - Accent5 13 3" xfId="689" xr:uid="{00000000-0005-0000-0000-0000AF020000}"/>
    <cellStyle name="20% - Accent5 13 3 2" xfId="690" xr:uid="{00000000-0005-0000-0000-0000B0020000}"/>
    <cellStyle name="20% - Accent5 13 3 3" xfId="691" xr:uid="{00000000-0005-0000-0000-0000B1020000}"/>
    <cellStyle name="20% - Accent5 13 4" xfId="692" xr:uid="{00000000-0005-0000-0000-0000B2020000}"/>
    <cellStyle name="20% - Accent5 13 5" xfId="693" xr:uid="{00000000-0005-0000-0000-0000B3020000}"/>
    <cellStyle name="20% - Accent5 14" xfId="694" xr:uid="{00000000-0005-0000-0000-0000B4020000}"/>
    <cellStyle name="20% - Accent5 14 2" xfId="695" xr:uid="{00000000-0005-0000-0000-0000B5020000}"/>
    <cellStyle name="20% - Accent5 14 3" xfId="696" xr:uid="{00000000-0005-0000-0000-0000B6020000}"/>
    <cellStyle name="20% - Accent5 15" xfId="697" xr:uid="{00000000-0005-0000-0000-0000B7020000}"/>
    <cellStyle name="20% - Accent5 15 2" xfId="698" xr:uid="{00000000-0005-0000-0000-0000B8020000}"/>
    <cellStyle name="20% - Accent5 16" xfId="699" xr:uid="{00000000-0005-0000-0000-0000B9020000}"/>
    <cellStyle name="20% - Accent5 16 2" xfId="700" xr:uid="{00000000-0005-0000-0000-0000BA020000}"/>
    <cellStyle name="20% - Accent5 17" xfId="701" xr:uid="{00000000-0005-0000-0000-0000BB020000}"/>
    <cellStyle name="20% - Accent5 17 2" xfId="702" xr:uid="{00000000-0005-0000-0000-0000BC020000}"/>
    <cellStyle name="20% - Accent5 18" xfId="703" xr:uid="{00000000-0005-0000-0000-0000BD020000}"/>
    <cellStyle name="20% - Accent5 18 2" xfId="704" xr:uid="{00000000-0005-0000-0000-0000BE020000}"/>
    <cellStyle name="20% - Accent5 19" xfId="705" xr:uid="{00000000-0005-0000-0000-0000BF020000}"/>
    <cellStyle name="20% - Accent5 19 2" xfId="706" xr:uid="{00000000-0005-0000-0000-0000C0020000}"/>
    <cellStyle name="20% - Accent5 2" xfId="707" xr:uid="{00000000-0005-0000-0000-0000C1020000}"/>
    <cellStyle name="20% - Accent5 2 10" xfId="708" xr:uid="{00000000-0005-0000-0000-0000C2020000}"/>
    <cellStyle name="20% - Accent5 2 11" xfId="709" xr:uid="{00000000-0005-0000-0000-0000C3020000}"/>
    <cellStyle name="20% - Accent5 2 2" xfId="710" xr:uid="{00000000-0005-0000-0000-0000C4020000}"/>
    <cellStyle name="20% - Accent5 2 2 2" xfId="711" xr:uid="{00000000-0005-0000-0000-0000C5020000}"/>
    <cellStyle name="20% - Accent5 2 2 2 2" xfId="712" xr:uid="{00000000-0005-0000-0000-0000C6020000}"/>
    <cellStyle name="20% - Accent5 2 2 3" xfId="713" xr:uid="{00000000-0005-0000-0000-0000C7020000}"/>
    <cellStyle name="20% - Accent5 2 2 4" xfId="714" xr:uid="{00000000-0005-0000-0000-0000C8020000}"/>
    <cellStyle name="20% - Accent5 2 3" xfId="715" xr:uid="{00000000-0005-0000-0000-0000C9020000}"/>
    <cellStyle name="20% - Accent5 2 3 2" xfId="716" xr:uid="{00000000-0005-0000-0000-0000CA020000}"/>
    <cellStyle name="20% - Accent5 2 3 2 2" xfId="717" xr:uid="{00000000-0005-0000-0000-0000CB020000}"/>
    <cellStyle name="20% - Accent5 2 3 3" xfId="718" xr:uid="{00000000-0005-0000-0000-0000CC020000}"/>
    <cellStyle name="20% - Accent5 2 3 4" xfId="719" xr:uid="{00000000-0005-0000-0000-0000CD020000}"/>
    <cellStyle name="20% - Accent5 2 4" xfId="720" xr:uid="{00000000-0005-0000-0000-0000CE020000}"/>
    <cellStyle name="20% - Accent5 2 4 2" xfId="721" xr:uid="{00000000-0005-0000-0000-0000CF020000}"/>
    <cellStyle name="20% - Accent5 2 5" xfId="722" xr:uid="{00000000-0005-0000-0000-0000D0020000}"/>
    <cellStyle name="20% - Accent5 2 6" xfId="723" xr:uid="{00000000-0005-0000-0000-0000D1020000}"/>
    <cellStyle name="20% - Accent5 2 7" xfId="724" xr:uid="{00000000-0005-0000-0000-0000D2020000}"/>
    <cellStyle name="20% - Accent5 2 8" xfId="725" xr:uid="{00000000-0005-0000-0000-0000D3020000}"/>
    <cellStyle name="20% - Accent5 2 9" xfId="726" xr:uid="{00000000-0005-0000-0000-0000D4020000}"/>
    <cellStyle name="20% - Accent5 20" xfId="727" xr:uid="{00000000-0005-0000-0000-0000D5020000}"/>
    <cellStyle name="20% - Accent5 21" xfId="728" xr:uid="{00000000-0005-0000-0000-0000D6020000}"/>
    <cellStyle name="20% - Accent5 22" xfId="729" xr:uid="{00000000-0005-0000-0000-0000D7020000}"/>
    <cellStyle name="20% - Accent5 23" xfId="730" xr:uid="{00000000-0005-0000-0000-0000D8020000}"/>
    <cellStyle name="20% - Accent5 3" xfId="731" xr:uid="{00000000-0005-0000-0000-0000D9020000}"/>
    <cellStyle name="20% - Accent5 3 2" xfId="732" xr:uid="{00000000-0005-0000-0000-0000DA020000}"/>
    <cellStyle name="20% - Accent5 3 2 2" xfId="733" xr:uid="{00000000-0005-0000-0000-0000DB020000}"/>
    <cellStyle name="20% - Accent5 3 2 2 2" xfId="734" xr:uid="{00000000-0005-0000-0000-0000DC020000}"/>
    <cellStyle name="20% - Accent5 3 2 2 3" xfId="735" xr:uid="{00000000-0005-0000-0000-0000DD020000}"/>
    <cellStyle name="20% - Accent5 3 2 3" xfId="736" xr:uid="{00000000-0005-0000-0000-0000DE020000}"/>
    <cellStyle name="20% - Accent5 3 2 4" xfId="737" xr:uid="{00000000-0005-0000-0000-0000DF020000}"/>
    <cellStyle name="20% - Accent5 3 3" xfId="738" xr:uid="{00000000-0005-0000-0000-0000E0020000}"/>
    <cellStyle name="20% - Accent5 3 3 2" xfId="739" xr:uid="{00000000-0005-0000-0000-0000E1020000}"/>
    <cellStyle name="20% - Accent5 3 3 2 2" xfId="740" xr:uid="{00000000-0005-0000-0000-0000E2020000}"/>
    <cellStyle name="20% - Accent5 3 3 3" xfId="741" xr:uid="{00000000-0005-0000-0000-0000E3020000}"/>
    <cellStyle name="20% - Accent5 3 3 4" xfId="742" xr:uid="{00000000-0005-0000-0000-0000E4020000}"/>
    <cellStyle name="20% - Accent5 3 4" xfId="743" xr:uid="{00000000-0005-0000-0000-0000E5020000}"/>
    <cellStyle name="20% - Accent5 3 5" xfId="744" xr:uid="{00000000-0005-0000-0000-0000E6020000}"/>
    <cellStyle name="20% - Accent5 3 6" xfId="745" xr:uid="{00000000-0005-0000-0000-0000E7020000}"/>
    <cellStyle name="20% - Accent5 4" xfId="746" xr:uid="{00000000-0005-0000-0000-0000E8020000}"/>
    <cellStyle name="20% - Accent5 4 2" xfId="747" xr:uid="{00000000-0005-0000-0000-0000E9020000}"/>
    <cellStyle name="20% - Accent5 4 2 2" xfId="748" xr:uid="{00000000-0005-0000-0000-0000EA020000}"/>
    <cellStyle name="20% - Accent5 4 2 2 2" xfId="749" xr:uid="{00000000-0005-0000-0000-0000EB020000}"/>
    <cellStyle name="20% - Accent5 4 2 3" xfId="750" xr:uid="{00000000-0005-0000-0000-0000EC020000}"/>
    <cellStyle name="20% - Accent5 4 2 4" xfId="751" xr:uid="{00000000-0005-0000-0000-0000ED020000}"/>
    <cellStyle name="20% - Accent5 4 3" xfId="752" xr:uid="{00000000-0005-0000-0000-0000EE020000}"/>
    <cellStyle name="20% - Accent5 4 3 2" xfId="753" xr:uid="{00000000-0005-0000-0000-0000EF020000}"/>
    <cellStyle name="20% - Accent5 4 4" xfId="754" xr:uid="{00000000-0005-0000-0000-0000F0020000}"/>
    <cellStyle name="20% - Accent5 4 4 2" xfId="755" xr:uid="{00000000-0005-0000-0000-0000F1020000}"/>
    <cellStyle name="20% - Accent5 4 5" xfId="756" xr:uid="{00000000-0005-0000-0000-0000F2020000}"/>
    <cellStyle name="20% - Accent5 4 6" xfId="757" xr:uid="{00000000-0005-0000-0000-0000F3020000}"/>
    <cellStyle name="20% - Accent5 4 7" xfId="758" xr:uid="{00000000-0005-0000-0000-0000F4020000}"/>
    <cellStyle name="20% - Accent5 5" xfId="759" xr:uid="{00000000-0005-0000-0000-0000F5020000}"/>
    <cellStyle name="20% - Accent5 5 2" xfId="760" xr:uid="{00000000-0005-0000-0000-0000F6020000}"/>
    <cellStyle name="20% - Accent5 5 2 2" xfId="761" xr:uid="{00000000-0005-0000-0000-0000F7020000}"/>
    <cellStyle name="20% - Accent5 5 2 2 2" xfId="762" xr:uid="{00000000-0005-0000-0000-0000F8020000}"/>
    <cellStyle name="20% - Accent5 5 2 3" xfId="763" xr:uid="{00000000-0005-0000-0000-0000F9020000}"/>
    <cellStyle name="20% - Accent5 5 2 4" xfId="764" xr:uid="{00000000-0005-0000-0000-0000FA020000}"/>
    <cellStyle name="20% - Accent5 5 3" xfId="765" xr:uid="{00000000-0005-0000-0000-0000FB020000}"/>
    <cellStyle name="20% - Accent5 5 3 2" xfId="766" xr:uid="{00000000-0005-0000-0000-0000FC020000}"/>
    <cellStyle name="20% - Accent5 5 3 3" xfId="767" xr:uid="{00000000-0005-0000-0000-0000FD020000}"/>
    <cellStyle name="20% - Accent5 5 4" xfId="768" xr:uid="{00000000-0005-0000-0000-0000FE020000}"/>
    <cellStyle name="20% - Accent5 5 5" xfId="769" xr:uid="{00000000-0005-0000-0000-0000FF020000}"/>
    <cellStyle name="20% - Accent5 6" xfId="770" xr:uid="{00000000-0005-0000-0000-000000030000}"/>
    <cellStyle name="20% - Accent5 6 2" xfId="771" xr:uid="{00000000-0005-0000-0000-000001030000}"/>
    <cellStyle name="20% - Accent5 6 2 2" xfId="772" xr:uid="{00000000-0005-0000-0000-000002030000}"/>
    <cellStyle name="20% - Accent5 6 2 2 2" xfId="773" xr:uid="{00000000-0005-0000-0000-000003030000}"/>
    <cellStyle name="20% - Accent5 6 2 3" xfId="774" xr:uid="{00000000-0005-0000-0000-000004030000}"/>
    <cellStyle name="20% - Accent5 6 2 4" xfId="775" xr:uid="{00000000-0005-0000-0000-000005030000}"/>
    <cellStyle name="20% - Accent5 6 3" xfId="776" xr:uid="{00000000-0005-0000-0000-000006030000}"/>
    <cellStyle name="20% - Accent5 6 3 2" xfId="777" xr:uid="{00000000-0005-0000-0000-000007030000}"/>
    <cellStyle name="20% - Accent5 6 4" xfId="778" xr:uid="{00000000-0005-0000-0000-000008030000}"/>
    <cellStyle name="20% - Accent5 6 5" xfId="779" xr:uid="{00000000-0005-0000-0000-000009030000}"/>
    <cellStyle name="20% - Accent5 7" xfId="780" xr:uid="{00000000-0005-0000-0000-00000A030000}"/>
    <cellStyle name="20% - Accent5 7 2" xfId="781" xr:uid="{00000000-0005-0000-0000-00000B030000}"/>
    <cellStyle name="20% - Accent5 7 2 2" xfId="782" xr:uid="{00000000-0005-0000-0000-00000C030000}"/>
    <cellStyle name="20% - Accent5 7 2 2 2" xfId="783" xr:uid="{00000000-0005-0000-0000-00000D030000}"/>
    <cellStyle name="20% - Accent5 7 2 3" xfId="784" xr:uid="{00000000-0005-0000-0000-00000E030000}"/>
    <cellStyle name="20% - Accent5 7 2 4" xfId="785" xr:uid="{00000000-0005-0000-0000-00000F030000}"/>
    <cellStyle name="20% - Accent5 7 3" xfId="786" xr:uid="{00000000-0005-0000-0000-000010030000}"/>
    <cellStyle name="20% - Accent5 7 3 2" xfId="787" xr:uid="{00000000-0005-0000-0000-000011030000}"/>
    <cellStyle name="20% - Accent5 7 4" xfId="788" xr:uid="{00000000-0005-0000-0000-000012030000}"/>
    <cellStyle name="20% - Accent5 7 5" xfId="789" xr:uid="{00000000-0005-0000-0000-000013030000}"/>
    <cellStyle name="20% - Accent5 8" xfId="790" xr:uid="{00000000-0005-0000-0000-000014030000}"/>
    <cellStyle name="20% - Accent5 8 2" xfId="791" xr:uid="{00000000-0005-0000-0000-000015030000}"/>
    <cellStyle name="20% - Accent5 8 2 2" xfId="792" xr:uid="{00000000-0005-0000-0000-000016030000}"/>
    <cellStyle name="20% - Accent5 8 2 2 2" xfId="793" xr:uid="{00000000-0005-0000-0000-000017030000}"/>
    <cellStyle name="20% - Accent5 8 2 3" xfId="794" xr:uid="{00000000-0005-0000-0000-000018030000}"/>
    <cellStyle name="20% - Accent5 8 2 4" xfId="795" xr:uid="{00000000-0005-0000-0000-000019030000}"/>
    <cellStyle name="20% - Accent5 8 3" xfId="796" xr:uid="{00000000-0005-0000-0000-00001A030000}"/>
    <cellStyle name="20% - Accent5 8 3 2" xfId="797" xr:uid="{00000000-0005-0000-0000-00001B030000}"/>
    <cellStyle name="20% - Accent5 8 3 3" xfId="798" xr:uid="{00000000-0005-0000-0000-00001C030000}"/>
    <cellStyle name="20% - Accent5 8 4" xfId="799" xr:uid="{00000000-0005-0000-0000-00001D030000}"/>
    <cellStyle name="20% - Accent5 8 5" xfId="800" xr:uid="{00000000-0005-0000-0000-00001E030000}"/>
    <cellStyle name="20% - Accent5 9" xfId="801" xr:uid="{00000000-0005-0000-0000-00001F030000}"/>
    <cellStyle name="20% - Accent5 9 2" xfId="802" xr:uid="{00000000-0005-0000-0000-000020030000}"/>
    <cellStyle name="20% - Accent5 9 2 2" xfId="803" xr:uid="{00000000-0005-0000-0000-000021030000}"/>
    <cellStyle name="20% - Accent5 9 2 2 2" xfId="804" xr:uid="{00000000-0005-0000-0000-000022030000}"/>
    <cellStyle name="20% - Accent5 9 2 3" xfId="805" xr:uid="{00000000-0005-0000-0000-000023030000}"/>
    <cellStyle name="20% - Accent5 9 3" xfId="806" xr:uid="{00000000-0005-0000-0000-000024030000}"/>
    <cellStyle name="20% - Accent5 9 3 2" xfId="807" xr:uid="{00000000-0005-0000-0000-000025030000}"/>
    <cellStyle name="20% - Accent5 9 4" xfId="808" xr:uid="{00000000-0005-0000-0000-000026030000}"/>
    <cellStyle name="20% - Accent5 9 5" xfId="809" xr:uid="{00000000-0005-0000-0000-000027030000}"/>
    <cellStyle name="20% - Accent6 10" xfId="810" xr:uid="{00000000-0005-0000-0000-000028030000}"/>
    <cellStyle name="20% - Accent6 10 2" xfId="811" xr:uid="{00000000-0005-0000-0000-000029030000}"/>
    <cellStyle name="20% - Accent6 10 2 2" xfId="812" xr:uid="{00000000-0005-0000-0000-00002A030000}"/>
    <cellStyle name="20% - Accent6 10 2 2 2" xfId="813" xr:uid="{00000000-0005-0000-0000-00002B030000}"/>
    <cellStyle name="20% - Accent6 10 2 3" xfId="814" xr:uid="{00000000-0005-0000-0000-00002C030000}"/>
    <cellStyle name="20% - Accent6 10 3" xfId="815" xr:uid="{00000000-0005-0000-0000-00002D030000}"/>
    <cellStyle name="20% - Accent6 10 3 2" xfId="816" xr:uid="{00000000-0005-0000-0000-00002E030000}"/>
    <cellStyle name="20% - Accent6 10 4" xfId="817" xr:uid="{00000000-0005-0000-0000-00002F030000}"/>
    <cellStyle name="20% - Accent6 10 5" xfId="818" xr:uid="{00000000-0005-0000-0000-000030030000}"/>
    <cellStyle name="20% - Accent6 11" xfId="819" xr:uid="{00000000-0005-0000-0000-000031030000}"/>
    <cellStyle name="20% - Accent6 11 2" xfId="820" xr:uid="{00000000-0005-0000-0000-000032030000}"/>
    <cellStyle name="20% - Accent6 11 2 2" xfId="821" xr:uid="{00000000-0005-0000-0000-000033030000}"/>
    <cellStyle name="20% - Accent6 11 2 2 2" xfId="822" xr:uid="{00000000-0005-0000-0000-000034030000}"/>
    <cellStyle name="20% - Accent6 11 2 2 3" xfId="823" xr:uid="{00000000-0005-0000-0000-000035030000}"/>
    <cellStyle name="20% - Accent6 11 2 3" xfId="824" xr:uid="{00000000-0005-0000-0000-000036030000}"/>
    <cellStyle name="20% - Accent6 11 2 4" xfId="825" xr:uid="{00000000-0005-0000-0000-000037030000}"/>
    <cellStyle name="20% - Accent6 11 3" xfId="826" xr:uid="{00000000-0005-0000-0000-000038030000}"/>
    <cellStyle name="20% - Accent6 11 3 2" xfId="827" xr:uid="{00000000-0005-0000-0000-000039030000}"/>
    <cellStyle name="20% - Accent6 11 3 2 2" xfId="828" xr:uid="{00000000-0005-0000-0000-00003A030000}"/>
    <cellStyle name="20% - Accent6 11 3 3" xfId="829" xr:uid="{00000000-0005-0000-0000-00003B030000}"/>
    <cellStyle name="20% - Accent6 11 4" xfId="830" xr:uid="{00000000-0005-0000-0000-00003C030000}"/>
    <cellStyle name="20% - Accent6 11 4 2" xfId="831" xr:uid="{00000000-0005-0000-0000-00003D030000}"/>
    <cellStyle name="20% - Accent6 11 5" xfId="832" xr:uid="{00000000-0005-0000-0000-00003E030000}"/>
    <cellStyle name="20% - Accent6 12" xfId="833" xr:uid="{00000000-0005-0000-0000-00003F030000}"/>
    <cellStyle name="20% - Accent6 12 2" xfId="834" xr:uid="{00000000-0005-0000-0000-000040030000}"/>
    <cellStyle name="20% - Accent6 12 2 2" xfId="835" xr:uid="{00000000-0005-0000-0000-000041030000}"/>
    <cellStyle name="20% - Accent6 12 2 2 2" xfId="836" xr:uid="{00000000-0005-0000-0000-000042030000}"/>
    <cellStyle name="20% - Accent6 12 2 3" xfId="837" xr:uid="{00000000-0005-0000-0000-000043030000}"/>
    <cellStyle name="20% - Accent6 12 3" xfId="838" xr:uid="{00000000-0005-0000-0000-000044030000}"/>
    <cellStyle name="20% - Accent6 12 3 2" xfId="839" xr:uid="{00000000-0005-0000-0000-000045030000}"/>
    <cellStyle name="20% - Accent6 12 3 3" xfId="840" xr:uid="{00000000-0005-0000-0000-000046030000}"/>
    <cellStyle name="20% - Accent6 12 4" xfId="841" xr:uid="{00000000-0005-0000-0000-000047030000}"/>
    <cellStyle name="20% - Accent6 12 5" xfId="842" xr:uid="{00000000-0005-0000-0000-000048030000}"/>
    <cellStyle name="20% - Accent6 13" xfId="843" xr:uid="{00000000-0005-0000-0000-000049030000}"/>
    <cellStyle name="20% - Accent6 13 2" xfId="844" xr:uid="{00000000-0005-0000-0000-00004A030000}"/>
    <cellStyle name="20% - Accent6 13 2 2" xfId="845" xr:uid="{00000000-0005-0000-0000-00004B030000}"/>
    <cellStyle name="20% - Accent6 13 2 2 2" xfId="846" xr:uid="{00000000-0005-0000-0000-00004C030000}"/>
    <cellStyle name="20% - Accent6 13 2 3" xfId="847" xr:uid="{00000000-0005-0000-0000-00004D030000}"/>
    <cellStyle name="20% - Accent6 13 3" xfId="848" xr:uid="{00000000-0005-0000-0000-00004E030000}"/>
    <cellStyle name="20% - Accent6 13 3 2" xfId="849" xr:uid="{00000000-0005-0000-0000-00004F030000}"/>
    <cellStyle name="20% - Accent6 13 3 3" xfId="850" xr:uid="{00000000-0005-0000-0000-000050030000}"/>
    <cellStyle name="20% - Accent6 13 4" xfId="851" xr:uid="{00000000-0005-0000-0000-000051030000}"/>
    <cellStyle name="20% - Accent6 13 5" xfId="852" xr:uid="{00000000-0005-0000-0000-000052030000}"/>
    <cellStyle name="20% - Accent6 14" xfId="853" xr:uid="{00000000-0005-0000-0000-000053030000}"/>
    <cellStyle name="20% - Accent6 14 2" xfId="854" xr:uid="{00000000-0005-0000-0000-000054030000}"/>
    <cellStyle name="20% - Accent6 14 3" xfId="855" xr:uid="{00000000-0005-0000-0000-000055030000}"/>
    <cellStyle name="20% - Accent6 15" xfId="856" xr:uid="{00000000-0005-0000-0000-000056030000}"/>
    <cellStyle name="20% - Accent6 15 2" xfId="857" xr:uid="{00000000-0005-0000-0000-000057030000}"/>
    <cellStyle name="20% - Accent6 16" xfId="858" xr:uid="{00000000-0005-0000-0000-000058030000}"/>
    <cellStyle name="20% - Accent6 16 2" xfId="859" xr:uid="{00000000-0005-0000-0000-000059030000}"/>
    <cellStyle name="20% - Accent6 17" xfId="860" xr:uid="{00000000-0005-0000-0000-00005A030000}"/>
    <cellStyle name="20% - Accent6 17 2" xfId="861" xr:uid="{00000000-0005-0000-0000-00005B030000}"/>
    <cellStyle name="20% - Accent6 18" xfId="862" xr:uid="{00000000-0005-0000-0000-00005C030000}"/>
    <cellStyle name="20% - Accent6 18 2" xfId="863" xr:uid="{00000000-0005-0000-0000-00005D030000}"/>
    <cellStyle name="20% - Accent6 19" xfId="864" xr:uid="{00000000-0005-0000-0000-00005E030000}"/>
    <cellStyle name="20% - Accent6 19 2" xfId="865" xr:uid="{00000000-0005-0000-0000-00005F030000}"/>
    <cellStyle name="20% - Accent6 2" xfId="866" xr:uid="{00000000-0005-0000-0000-000060030000}"/>
    <cellStyle name="20% - Accent6 2 10" xfId="867" xr:uid="{00000000-0005-0000-0000-000061030000}"/>
    <cellStyle name="20% - Accent6 2 11" xfId="868" xr:uid="{00000000-0005-0000-0000-000062030000}"/>
    <cellStyle name="20% - Accent6 2 2" xfId="869" xr:uid="{00000000-0005-0000-0000-000063030000}"/>
    <cellStyle name="20% - Accent6 2 2 2" xfId="870" xr:uid="{00000000-0005-0000-0000-000064030000}"/>
    <cellStyle name="20% - Accent6 2 2 2 2" xfId="871" xr:uid="{00000000-0005-0000-0000-000065030000}"/>
    <cellStyle name="20% - Accent6 2 2 3" xfId="872" xr:uid="{00000000-0005-0000-0000-000066030000}"/>
    <cellStyle name="20% - Accent6 2 2 4" xfId="873" xr:uid="{00000000-0005-0000-0000-000067030000}"/>
    <cellStyle name="20% - Accent6 2 3" xfId="874" xr:uid="{00000000-0005-0000-0000-000068030000}"/>
    <cellStyle name="20% - Accent6 2 3 2" xfId="875" xr:uid="{00000000-0005-0000-0000-000069030000}"/>
    <cellStyle name="20% - Accent6 2 3 2 2" xfId="876" xr:uid="{00000000-0005-0000-0000-00006A030000}"/>
    <cellStyle name="20% - Accent6 2 3 3" xfId="877" xr:uid="{00000000-0005-0000-0000-00006B030000}"/>
    <cellStyle name="20% - Accent6 2 3 4" xfId="878" xr:uid="{00000000-0005-0000-0000-00006C030000}"/>
    <cellStyle name="20% - Accent6 2 4" xfId="879" xr:uid="{00000000-0005-0000-0000-00006D030000}"/>
    <cellStyle name="20% - Accent6 2 4 2" xfId="880" xr:uid="{00000000-0005-0000-0000-00006E030000}"/>
    <cellStyle name="20% - Accent6 2 5" xfId="881" xr:uid="{00000000-0005-0000-0000-00006F030000}"/>
    <cellStyle name="20% - Accent6 2 6" xfId="882" xr:uid="{00000000-0005-0000-0000-000070030000}"/>
    <cellStyle name="20% - Accent6 2 7" xfId="883" xr:uid="{00000000-0005-0000-0000-000071030000}"/>
    <cellStyle name="20% - Accent6 2 8" xfId="884" xr:uid="{00000000-0005-0000-0000-000072030000}"/>
    <cellStyle name="20% - Accent6 2 9" xfId="885" xr:uid="{00000000-0005-0000-0000-000073030000}"/>
    <cellStyle name="20% - Accent6 20" xfId="886" xr:uid="{00000000-0005-0000-0000-000074030000}"/>
    <cellStyle name="20% - Accent6 21" xfId="887" xr:uid="{00000000-0005-0000-0000-000075030000}"/>
    <cellStyle name="20% - Accent6 22" xfId="888" xr:uid="{00000000-0005-0000-0000-000076030000}"/>
    <cellStyle name="20% - Accent6 23" xfId="889" xr:uid="{00000000-0005-0000-0000-000077030000}"/>
    <cellStyle name="20% - Accent6 3" xfId="890" xr:uid="{00000000-0005-0000-0000-000078030000}"/>
    <cellStyle name="20% - Accent6 3 2" xfId="891" xr:uid="{00000000-0005-0000-0000-000079030000}"/>
    <cellStyle name="20% - Accent6 3 2 2" xfId="892" xr:uid="{00000000-0005-0000-0000-00007A030000}"/>
    <cellStyle name="20% - Accent6 3 2 2 2" xfId="893" xr:uid="{00000000-0005-0000-0000-00007B030000}"/>
    <cellStyle name="20% - Accent6 3 2 2 3" xfId="894" xr:uid="{00000000-0005-0000-0000-00007C030000}"/>
    <cellStyle name="20% - Accent6 3 2 3" xfId="895" xr:uid="{00000000-0005-0000-0000-00007D030000}"/>
    <cellStyle name="20% - Accent6 3 2 4" xfId="896" xr:uid="{00000000-0005-0000-0000-00007E030000}"/>
    <cellStyle name="20% - Accent6 3 3" xfId="897" xr:uid="{00000000-0005-0000-0000-00007F030000}"/>
    <cellStyle name="20% - Accent6 3 3 2" xfId="898" xr:uid="{00000000-0005-0000-0000-000080030000}"/>
    <cellStyle name="20% - Accent6 3 3 2 2" xfId="899" xr:uid="{00000000-0005-0000-0000-000081030000}"/>
    <cellStyle name="20% - Accent6 3 3 3" xfId="900" xr:uid="{00000000-0005-0000-0000-000082030000}"/>
    <cellStyle name="20% - Accent6 3 3 4" xfId="901" xr:uid="{00000000-0005-0000-0000-000083030000}"/>
    <cellStyle name="20% - Accent6 3 4" xfId="902" xr:uid="{00000000-0005-0000-0000-000084030000}"/>
    <cellStyle name="20% - Accent6 3 5" xfId="903" xr:uid="{00000000-0005-0000-0000-000085030000}"/>
    <cellStyle name="20% - Accent6 3 6" xfId="904" xr:uid="{00000000-0005-0000-0000-000086030000}"/>
    <cellStyle name="20% - Accent6 4" xfId="905" xr:uid="{00000000-0005-0000-0000-000087030000}"/>
    <cellStyle name="20% - Accent6 4 2" xfId="906" xr:uid="{00000000-0005-0000-0000-000088030000}"/>
    <cellStyle name="20% - Accent6 4 2 2" xfId="907" xr:uid="{00000000-0005-0000-0000-000089030000}"/>
    <cellStyle name="20% - Accent6 4 2 2 2" xfId="908" xr:uid="{00000000-0005-0000-0000-00008A030000}"/>
    <cellStyle name="20% - Accent6 4 2 3" xfId="909" xr:uid="{00000000-0005-0000-0000-00008B030000}"/>
    <cellStyle name="20% - Accent6 4 2 4" xfId="910" xr:uid="{00000000-0005-0000-0000-00008C030000}"/>
    <cellStyle name="20% - Accent6 4 3" xfId="911" xr:uid="{00000000-0005-0000-0000-00008D030000}"/>
    <cellStyle name="20% - Accent6 4 3 2" xfId="912" xr:uid="{00000000-0005-0000-0000-00008E030000}"/>
    <cellStyle name="20% - Accent6 4 4" xfId="913" xr:uid="{00000000-0005-0000-0000-00008F030000}"/>
    <cellStyle name="20% - Accent6 4 4 2" xfId="914" xr:uid="{00000000-0005-0000-0000-000090030000}"/>
    <cellStyle name="20% - Accent6 4 5" xfId="915" xr:uid="{00000000-0005-0000-0000-000091030000}"/>
    <cellStyle name="20% - Accent6 4 6" xfId="916" xr:uid="{00000000-0005-0000-0000-000092030000}"/>
    <cellStyle name="20% - Accent6 4 7" xfId="917" xr:uid="{00000000-0005-0000-0000-000093030000}"/>
    <cellStyle name="20% - Accent6 5" xfId="918" xr:uid="{00000000-0005-0000-0000-000094030000}"/>
    <cellStyle name="20% - Accent6 5 2" xfId="919" xr:uid="{00000000-0005-0000-0000-000095030000}"/>
    <cellStyle name="20% - Accent6 5 2 2" xfId="920" xr:uid="{00000000-0005-0000-0000-000096030000}"/>
    <cellStyle name="20% - Accent6 5 2 2 2" xfId="921" xr:uid="{00000000-0005-0000-0000-000097030000}"/>
    <cellStyle name="20% - Accent6 5 2 3" xfId="922" xr:uid="{00000000-0005-0000-0000-000098030000}"/>
    <cellStyle name="20% - Accent6 5 2 4" xfId="923" xr:uid="{00000000-0005-0000-0000-000099030000}"/>
    <cellStyle name="20% - Accent6 5 3" xfId="924" xr:uid="{00000000-0005-0000-0000-00009A030000}"/>
    <cellStyle name="20% - Accent6 5 3 2" xfId="925" xr:uid="{00000000-0005-0000-0000-00009B030000}"/>
    <cellStyle name="20% - Accent6 5 3 3" xfId="926" xr:uid="{00000000-0005-0000-0000-00009C030000}"/>
    <cellStyle name="20% - Accent6 5 4" xfId="927" xr:uid="{00000000-0005-0000-0000-00009D030000}"/>
    <cellStyle name="20% - Accent6 5 5" xfId="928" xr:uid="{00000000-0005-0000-0000-00009E030000}"/>
    <cellStyle name="20% - Accent6 6" xfId="929" xr:uid="{00000000-0005-0000-0000-00009F030000}"/>
    <cellStyle name="20% - Accent6 6 2" xfId="930" xr:uid="{00000000-0005-0000-0000-0000A0030000}"/>
    <cellStyle name="20% - Accent6 6 2 2" xfId="931" xr:uid="{00000000-0005-0000-0000-0000A1030000}"/>
    <cellStyle name="20% - Accent6 6 2 2 2" xfId="932" xr:uid="{00000000-0005-0000-0000-0000A2030000}"/>
    <cellStyle name="20% - Accent6 6 2 3" xfId="933" xr:uid="{00000000-0005-0000-0000-0000A3030000}"/>
    <cellStyle name="20% - Accent6 6 2 4" xfId="934" xr:uid="{00000000-0005-0000-0000-0000A4030000}"/>
    <cellStyle name="20% - Accent6 6 3" xfId="935" xr:uid="{00000000-0005-0000-0000-0000A5030000}"/>
    <cellStyle name="20% - Accent6 6 3 2" xfId="936" xr:uid="{00000000-0005-0000-0000-0000A6030000}"/>
    <cellStyle name="20% - Accent6 6 4" xfId="937" xr:uid="{00000000-0005-0000-0000-0000A7030000}"/>
    <cellStyle name="20% - Accent6 6 5" xfId="938" xr:uid="{00000000-0005-0000-0000-0000A8030000}"/>
    <cellStyle name="20% - Accent6 7" xfId="939" xr:uid="{00000000-0005-0000-0000-0000A9030000}"/>
    <cellStyle name="20% - Accent6 7 2" xfId="940" xr:uid="{00000000-0005-0000-0000-0000AA030000}"/>
    <cellStyle name="20% - Accent6 7 2 2" xfId="941" xr:uid="{00000000-0005-0000-0000-0000AB030000}"/>
    <cellStyle name="20% - Accent6 7 2 2 2" xfId="942" xr:uid="{00000000-0005-0000-0000-0000AC030000}"/>
    <cellStyle name="20% - Accent6 7 2 3" xfId="943" xr:uid="{00000000-0005-0000-0000-0000AD030000}"/>
    <cellStyle name="20% - Accent6 7 2 4" xfId="944" xr:uid="{00000000-0005-0000-0000-0000AE030000}"/>
    <cellStyle name="20% - Accent6 7 3" xfId="945" xr:uid="{00000000-0005-0000-0000-0000AF030000}"/>
    <cellStyle name="20% - Accent6 7 3 2" xfId="946" xr:uid="{00000000-0005-0000-0000-0000B0030000}"/>
    <cellStyle name="20% - Accent6 7 4" xfId="947" xr:uid="{00000000-0005-0000-0000-0000B1030000}"/>
    <cellStyle name="20% - Accent6 7 5" xfId="948" xr:uid="{00000000-0005-0000-0000-0000B2030000}"/>
    <cellStyle name="20% - Accent6 8" xfId="949" xr:uid="{00000000-0005-0000-0000-0000B3030000}"/>
    <cellStyle name="20% - Accent6 8 2" xfId="950" xr:uid="{00000000-0005-0000-0000-0000B4030000}"/>
    <cellStyle name="20% - Accent6 8 2 2" xfId="951" xr:uid="{00000000-0005-0000-0000-0000B5030000}"/>
    <cellStyle name="20% - Accent6 8 2 2 2" xfId="952" xr:uid="{00000000-0005-0000-0000-0000B6030000}"/>
    <cellStyle name="20% - Accent6 8 2 3" xfId="953" xr:uid="{00000000-0005-0000-0000-0000B7030000}"/>
    <cellStyle name="20% - Accent6 8 2 4" xfId="954" xr:uid="{00000000-0005-0000-0000-0000B8030000}"/>
    <cellStyle name="20% - Accent6 8 3" xfId="955" xr:uid="{00000000-0005-0000-0000-0000B9030000}"/>
    <cellStyle name="20% - Accent6 8 3 2" xfId="956" xr:uid="{00000000-0005-0000-0000-0000BA030000}"/>
    <cellStyle name="20% - Accent6 8 3 3" xfId="957" xr:uid="{00000000-0005-0000-0000-0000BB030000}"/>
    <cellStyle name="20% - Accent6 8 4" xfId="958" xr:uid="{00000000-0005-0000-0000-0000BC030000}"/>
    <cellStyle name="20% - Accent6 8 5" xfId="959" xr:uid="{00000000-0005-0000-0000-0000BD030000}"/>
    <cellStyle name="20% - Accent6 9" xfId="960" xr:uid="{00000000-0005-0000-0000-0000BE030000}"/>
    <cellStyle name="20% - Accent6 9 2" xfId="961" xr:uid="{00000000-0005-0000-0000-0000BF030000}"/>
    <cellStyle name="20% - Accent6 9 2 2" xfId="962" xr:uid="{00000000-0005-0000-0000-0000C0030000}"/>
    <cellStyle name="20% - Accent6 9 2 2 2" xfId="963" xr:uid="{00000000-0005-0000-0000-0000C1030000}"/>
    <cellStyle name="20% - Accent6 9 2 3" xfId="964" xr:uid="{00000000-0005-0000-0000-0000C2030000}"/>
    <cellStyle name="20% - Accent6 9 3" xfId="965" xr:uid="{00000000-0005-0000-0000-0000C3030000}"/>
    <cellStyle name="20% - Accent6 9 3 2" xfId="966" xr:uid="{00000000-0005-0000-0000-0000C4030000}"/>
    <cellStyle name="20% - Accent6 9 4" xfId="967" xr:uid="{00000000-0005-0000-0000-0000C5030000}"/>
    <cellStyle name="20% - Accent6 9 5" xfId="968" xr:uid="{00000000-0005-0000-0000-0000C6030000}"/>
    <cellStyle name="40% - Accent1 10" xfId="969" xr:uid="{00000000-0005-0000-0000-0000C7030000}"/>
    <cellStyle name="40% - Accent1 10 2" xfId="970" xr:uid="{00000000-0005-0000-0000-0000C8030000}"/>
    <cellStyle name="40% - Accent1 10 2 2" xfId="971" xr:uid="{00000000-0005-0000-0000-0000C9030000}"/>
    <cellStyle name="40% - Accent1 10 2 2 2" xfId="972" xr:uid="{00000000-0005-0000-0000-0000CA030000}"/>
    <cellStyle name="40% - Accent1 10 2 3" xfId="973" xr:uid="{00000000-0005-0000-0000-0000CB030000}"/>
    <cellStyle name="40% - Accent1 10 3" xfId="974" xr:uid="{00000000-0005-0000-0000-0000CC030000}"/>
    <cellStyle name="40% - Accent1 10 3 2" xfId="975" xr:uid="{00000000-0005-0000-0000-0000CD030000}"/>
    <cellStyle name="40% - Accent1 10 4" xfId="976" xr:uid="{00000000-0005-0000-0000-0000CE030000}"/>
    <cellStyle name="40% - Accent1 10 5" xfId="977" xr:uid="{00000000-0005-0000-0000-0000CF030000}"/>
    <cellStyle name="40% - Accent1 11" xfId="978" xr:uid="{00000000-0005-0000-0000-0000D0030000}"/>
    <cellStyle name="40% - Accent1 11 2" xfId="979" xr:uid="{00000000-0005-0000-0000-0000D1030000}"/>
    <cellStyle name="40% - Accent1 11 2 2" xfId="980" xr:uid="{00000000-0005-0000-0000-0000D2030000}"/>
    <cellStyle name="40% - Accent1 11 2 2 2" xfId="981" xr:uid="{00000000-0005-0000-0000-0000D3030000}"/>
    <cellStyle name="40% - Accent1 11 2 2 3" xfId="982" xr:uid="{00000000-0005-0000-0000-0000D4030000}"/>
    <cellStyle name="40% - Accent1 11 2 3" xfId="983" xr:uid="{00000000-0005-0000-0000-0000D5030000}"/>
    <cellStyle name="40% - Accent1 11 2 4" xfId="984" xr:uid="{00000000-0005-0000-0000-0000D6030000}"/>
    <cellStyle name="40% - Accent1 11 3" xfId="985" xr:uid="{00000000-0005-0000-0000-0000D7030000}"/>
    <cellStyle name="40% - Accent1 11 3 2" xfId="986" xr:uid="{00000000-0005-0000-0000-0000D8030000}"/>
    <cellStyle name="40% - Accent1 11 3 2 2" xfId="987" xr:uid="{00000000-0005-0000-0000-0000D9030000}"/>
    <cellStyle name="40% - Accent1 11 3 3" xfId="988" xr:uid="{00000000-0005-0000-0000-0000DA030000}"/>
    <cellStyle name="40% - Accent1 11 4" xfId="989" xr:uid="{00000000-0005-0000-0000-0000DB030000}"/>
    <cellStyle name="40% - Accent1 11 4 2" xfId="990" xr:uid="{00000000-0005-0000-0000-0000DC030000}"/>
    <cellStyle name="40% - Accent1 11 5" xfId="991" xr:uid="{00000000-0005-0000-0000-0000DD030000}"/>
    <cellStyle name="40% - Accent1 12" xfId="992" xr:uid="{00000000-0005-0000-0000-0000DE030000}"/>
    <cellStyle name="40% - Accent1 12 2" xfId="993" xr:uid="{00000000-0005-0000-0000-0000DF030000}"/>
    <cellStyle name="40% - Accent1 12 2 2" xfId="994" xr:uid="{00000000-0005-0000-0000-0000E0030000}"/>
    <cellStyle name="40% - Accent1 12 2 2 2" xfId="995" xr:uid="{00000000-0005-0000-0000-0000E1030000}"/>
    <cellStyle name="40% - Accent1 12 2 3" xfId="996" xr:uid="{00000000-0005-0000-0000-0000E2030000}"/>
    <cellStyle name="40% - Accent1 12 3" xfId="997" xr:uid="{00000000-0005-0000-0000-0000E3030000}"/>
    <cellStyle name="40% - Accent1 12 3 2" xfId="998" xr:uid="{00000000-0005-0000-0000-0000E4030000}"/>
    <cellStyle name="40% - Accent1 12 3 3" xfId="999" xr:uid="{00000000-0005-0000-0000-0000E5030000}"/>
    <cellStyle name="40% - Accent1 12 4" xfId="1000" xr:uid="{00000000-0005-0000-0000-0000E6030000}"/>
    <cellStyle name="40% - Accent1 12 5" xfId="1001" xr:uid="{00000000-0005-0000-0000-0000E7030000}"/>
    <cellStyle name="40% - Accent1 13" xfId="1002" xr:uid="{00000000-0005-0000-0000-0000E8030000}"/>
    <cellStyle name="40% - Accent1 13 2" xfId="1003" xr:uid="{00000000-0005-0000-0000-0000E9030000}"/>
    <cellStyle name="40% - Accent1 13 2 2" xfId="1004" xr:uid="{00000000-0005-0000-0000-0000EA030000}"/>
    <cellStyle name="40% - Accent1 13 2 2 2" xfId="1005" xr:uid="{00000000-0005-0000-0000-0000EB030000}"/>
    <cellStyle name="40% - Accent1 13 2 3" xfId="1006" xr:uid="{00000000-0005-0000-0000-0000EC030000}"/>
    <cellStyle name="40% - Accent1 13 3" xfId="1007" xr:uid="{00000000-0005-0000-0000-0000ED030000}"/>
    <cellStyle name="40% - Accent1 13 3 2" xfId="1008" xr:uid="{00000000-0005-0000-0000-0000EE030000}"/>
    <cellStyle name="40% - Accent1 13 3 3" xfId="1009" xr:uid="{00000000-0005-0000-0000-0000EF030000}"/>
    <cellStyle name="40% - Accent1 13 4" xfId="1010" xr:uid="{00000000-0005-0000-0000-0000F0030000}"/>
    <cellStyle name="40% - Accent1 13 5" xfId="1011" xr:uid="{00000000-0005-0000-0000-0000F1030000}"/>
    <cellStyle name="40% - Accent1 14" xfId="1012" xr:uid="{00000000-0005-0000-0000-0000F2030000}"/>
    <cellStyle name="40% - Accent1 14 2" xfId="1013" xr:uid="{00000000-0005-0000-0000-0000F3030000}"/>
    <cellStyle name="40% - Accent1 14 3" xfId="1014" xr:uid="{00000000-0005-0000-0000-0000F4030000}"/>
    <cellStyle name="40% - Accent1 15" xfId="1015" xr:uid="{00000000-0005-0000-0000-0000F5030000}"/>
    <cellStyle name="40% - Accent1 15 2" xfId="1016" xr:uid="{00000000-0005-0000-0000-0000F6030000}"/>
    <cellStyle name="40% - Accent1 16" xfId="1017" xr:uid="{00000000-0005-0000-0000-0000F7030000}"/>
    <cellStyle name="40% - Accent1 16 2" xfId="1018" xr:uid="{00000000-0005-0000-0000-0000F8030000}"/>
    <cellStyle name="40% - Accent1 17" xfId="1019" xr:uid="{00000000-0005-0000-0000-0000F9030000}"/>
    <cellStyle name="40% - Accent1 17 2" xfId="1020" xr:uid="{00000000-0005-0000-0000-0000FA030000}"/>
    <cellStyle name="40% - Accent1 18" xfId="1021" xr:uid="{00000000-0005-0000-0000-0000FB030000}"/>
    <cellStyle name="40% - Accent1 18 2" xfId="1022" xr:uid="{00000000-0005-0000-0000-0000FC030000}"/>
    <cellStyle name="40% - Accent1 19" xfId="1023" xr:uid="{00000000-0005-0000-0000-0000FD030000}"/>
    <cellStyle name="40% - Accent1 19 2" xfId="1024" xr:uid="{00000000-0005-0000-0000-0000FE030000}"/>
    <cellStyle name="40% - Accent1 2" xfId="1025" xr:uid="{00000000-0005-0000-0000-0000FF030000}"/>
    <cellStyle name="40% - Accent1 2 10" xfId="1026" xr:uid="{00000000-0005-0000-0000-000000040000}"/>
    <cellStyle name="40% - Accent1 2 11" xfId="1027" xr:uid="{00000000-0005-0000-0000-000001040000}"/>
    <cellStyle name="40% - Accent1 2 2" xfId="1028" xr:uid="{00000000-0005-0000-0000-000002040000}"/>
    <cellStyle name="40% - Accent1 2 2 2" xfId="1029" xr:uid="{00000000-0005-0000-0000-000003040000}"/>
    <cellStyle name="40% - Accent1 2 2 2 2" xfId="1030" xr:uid="{00000000-0005-0000-0000-000004040000}"/>
    <cellStyle name="40% - Accent1 2 2 3" xfId="1031" xr:uid="{00000000-0005-0000-0000-000005040000}"/>
    <cellStyle name="40% - Accent1 2 2 4" xfId="1032" xr:uid="{00000000-0005-0000-0000-000006040000}"/>
    <cellStyle name="40% - Accent1 2 3" xfId="1033" xr:uid="{00000000-0005-0000-0000-000007040000}"/>
    <cellStyle name="40% - Accent1 2 3 2" xfId="1034" xr:uid="{00000000-0005-0000-0000-000008040000}"/>
    <cellStyle name="40% - Accent1 2 3 2 2" xfId="1035" xr:uid="{00000000-0005-0000-0000-000009040000}"/>
    <cellStyle name="40% - Accent1 2 3 3" xfId="1036" xr:uid="{00000000-0005-0000-0000-00000A040000}"/>
    <cellStyle name="40% - Accent1 2 3 4" xfId="1037" xr:uid="{00000000-0005-0000-0000-00000B040000}"/>
    <cellStyle name="40% - Accent1 2 4" xfId="1038" xr:uid="{00000000-0005-0000-0000-00000C040000}"/>
    <cellStyle name="40% - Accent1 2 4 2" xfId="1039" xr:uid="{00000000-0005-0000-0000-00000D040000}"/>
    <cellStyle name="40% - Accent1 2 5" xfId="1040" xr:uid="{00000000-0005-0000-0000-00000E040000}"/>
    <cellStyle name="40% - Accent1 2 6" xfId="1041" xr:uid="{00000000-0005-0000-0000-00000F040000}"/>
    <cellStyle name="40% - Accent1 2 7" xfId="1042" xr:uid="{00000000-0005-0000-0000-000010040000}"/>
    <cellStyle name="40% - Accent1 2 8" xfId="1043" xr:uid="{00000000-0005-0000-0000-000011040000}"/>
    <cellStyle name="40% - Accent1 2 9" xfId="1044" xr:uid="{00000000-0005-0000-0000-000012040000}"/>
    <cellStyle name="40% - Accent1 20" xfId="1045" xr:uid="{00000000-0005-0000-0000-000013040000}"/>
    <cellStyle name="40% - Accent1 21" xfId="1046" xr:uid="{00000000-0005-0000-0000-000014040000}"/>
    <cellStyle name="40% - Accent1 22" xfId="1047" xr:uid="{00000000-0005-0000-0000-000015040000}"/>
    <cellStyle name="40% - Accent1 23" xfId="1048" xr:uid="{00000000-0005-0000-0000-000016040000}"/>
    <cellStyle name="40% - Accent1 3" xfId="1049" xr:uid="{00000000-0005-0000-0000-000017040000}"/>
    <cellStyle name="40% - Accent1 3 2" xfId="1050" xr:uid="{00000000-0005-0000-0000-000018040000}"/>
    <cellStyle name="40% - Accent1 3 2 2" xfId="1051" xr:uid="{00000000-0005-0000-0000-000019040000}"/>
    <cellStyle name="40% - Accent1 3 2 2 2" xfId="1052" xr:uid="{00000000-0005-0000-0000-00001A040000}"/>
    <cellStyle name="40% - Accent1 3 2 2 3" xfId="1053" xr:uid="{00000000-0005-0000-0000-00001B040000}"/>
    <cellStyle name="40% - Accent1 3 2 3" xfId="1054" xr:uid="{00000000-0005-0000-0000-00001C040000}"/>
    <cellStyle name="40% - Accent1 3 2 4" xfId="1055" xr:uid="{00000000-0005-0000-0000-00001D040000}"/>
    <cellStyle name="40% - Accent1 3 3" xfId="1056" xr:uid="{00000000-0005-0000-0000-00001E040000}"/>
    <cellStyle name="40% - Accent1 3 3 2" xfId="1057" xr:uid="{00000000-0005-0000-0000-00001F040000}"/>
    <cellStyle name="40% - Accent1 3 3 2 2" xfId="1058" xr:uid="{00000000-0005-0000-0000-000020040000}"/>
    <cellStyle name="40% - Accent1 3 3 3" xfId="1059" xr:uid="{00000000-0005-0000-0000-000021040000}"/>
    <cellStyle name="40% - Accent1 3 3 4" xfId="1060" xr:uid="{00000000-0005-0000-0000-000022040000}"/>
    <cellStyle name="40% - Accent1 3 4" xfId="1061" xr:uid="{00000000-0005-0000-0000-000023040000}"/>
    <cellStyle name="40% - Accent1 3 5" xfId="1062" xr:uid="{00000000-0005-0000-0000-000024040000}"/>
    <cellStyle name="40% - Accent1 3 6" xfId="1063" xr:uid="{00000000-0005-0000-0000-000025040000}"/>
    <cellStyle name="40% - Accent1 4" xfId="1064" xr:uid="{00000000-0005-0000-0000-000026040000}"/>
    <cellStyle name="40% - Accent1 4 2" xfId="1065" xr:uid="{00000000-0005-0000-0000-000027040000}"/>
    <cellStyle name="40% - Accent1 4 2 2" xfId="1066" xr:uid="{00000000-0005-0000-0000-000028040000}"/>
    <cellStyle name="40% - Accent1 4 2 2 2" xfId="1067" xr:uid="{00000000-0005-0000-0000-000029040000}"/>
    <cellStyle name="40% - Accent1 4 2 3" xfId="1068" xr:uid="{00000000-0005-0000-0000-00002A040000}"/>
    <cellStyle name="40% - Accent1 4 2 4" xfId="1069" xr:uid="{00000000-0005-0000-0000-00002B040000}"/>
    <cellStyle name="40% - Accent1 4 3" xfId="1070" xr:uid="{00000000-0005-0000-0000-00002C040000}"/>
    <cellStyle name="40% - Accent1 4 3 2" xfId="1071" xr:uid="{00000000-0005-0000-0000-00002D040000}"/>
    <cellStyle name="40% - Accent1 4 4" xfId="1072" xr:uid="{00000000-0005-0000-0000-00002E040000}"/>
    <cellStyle name="40% - Accent1 4 4 2" xfId="1073" xr:uid="{00000000-0005-0000-0000-00002F040000}"/>
    <cellStyle name="40% - Accent1 4 5" xfId="1074" xr:uid="{00000000-0005-0000-0000-000030040000}"/>
    <cellStyle name="40% - Accent1 4 6" xfId="1075" xr:uid="{00000000-0005-0000-0000-000031040000}"/>
    <cellStyle name="40% - Accent1 4 7" xfId="1076" xr:uid="{00000000-0005-0000-0000-000032040000}"/>
    <cellStyle name="40% - Accent1 5" xfId="1077" xr:uid="{00000000-0005-0000-0000-000033040000}"/>
    <cellStyle name="40% - Accent1 5 2" xfId="1078" xr:uid="{00000000-0005-0000-0000-000034040000}"/>
    <cellStyle name="40% - Accent1 5 2 2" xfId="1079" xr:uid="{00000000-0005-0000-0000-000035040000}"/>
    <cellStyle name="40% - Accent1 5 2 2 2" xfId="1080" xr:uid="{00000000-0005-0000-0000-000036040000}"/>
    <cellStyle name="40% - Accent1 5 2 3" xfId="1081" xr:uid="{00000000-0005-0000-0000-000037040000}"/>
    <cellStyle name="40% - Accent1 5 2 4" xfId="1082" xr:uid="{00000000-0005-0000-0000-000038040000}"/>
    <cellStyle name="40% - Accent1 5 3" xfId="1083" xr:uid="{00000000-0005-0000-0000-000039040000}"/>
    <cellStyle name="40% - Accent1 5 3 2" xfId="1084" xr:uid="{00000000-0005-0000-0000-00003A040000}"/>
    <cellStyle name="40% - Accent1 5 3 3" xfId="1085" xr:uid="{00000000-0005-0000-0000-00003B040000}"/>
    <cellStyle name="40% - Accent1 5 4" xfId="1086" xr:uid="{00000000-0005-0000-0000-00003C040000}"/>
    <cellStyle name="40% - Accent1 5 5" xfId="1087" xr:uid="{00000000-0005-0000-0000-00003D040000}"/>
    <cellStyle name="40% - Accent1 6" xfId="1088" xr:uid="{00000000-0005-0000-0000-00003E040000}"/>
    <cellStyle name="40% - Accent1 6 2" xfId="1089" xr:uid="{00000000-0005-0000-0000-00003F040000}"/>
    <cellStyle name="40% - Accent1 6 2 2" xfId="1090" xr:uid="{00000000-0005-0000-0000-000040040000}"/>
    <cellStyle name="40% - Accent1 6 2 2 2" xfId="1091" xr:uid="{00000000-0005-0000-0000-000041040000}"/>
    <cellStyle name="40% - Accent1 6 2 3" xfId="1092" xr:uid="{00000000-0005-0000-0000-000042040000}"/>
    <cellStyle name="40% - Accent1 6 2 4" xfId="1093" xr:uid="{00000000-0005-0000-0000-000043040000}"/>
    <cellStyle name="40% - Accent1 6 3" xfId="1094" xr:uid="{00000000-0005-0000-0000-000044040000}"/>
    <cellStyle name="40% - Accent1 6 3 2" xfId="1095" xr:uid="{00000000-0005-0000-0000-000045040000}"/>
    <cellStyle name="40% - Accent1 6 4" xfId="1096" xr:uid="{00000000-0005-0000-0000-000046040000}"/>
    <cellStyle name="40% - Accent1 6 5" xfId="1097" xr:uid="{00000000-0005-0000-0000-000047040000}"/>
    <cellStyle name="40% - Accent1 7" xfId="1098" xr:uid="{00000000-0005-0000-0000-000048040000}"/>
    <cellStyle name="40% - Accent1 7 2" xfId="1099" xr:uid="{00000000-0005-0000-0000-000049040000}"/>
    <cellStyle name="40% - Accent1 7 2 2" xfId="1100" xr:uid="{00000000-0005-0000-0000-00004A040000}"/>
    <cellStyle name="40% - Accent1 7 2 2 2" xfId="1101" xr:uid="{00000000-0005-0000-0000-00004B040000}"/>
    <cellStyle name="40% - Accent1 7 2 3" xfId="1102" xr:uid="{00000000-0005-0000-0000-00004C040000}"/>
    <cellStyle name="40% - Accent1 7 2 4" xfId="1103" xr:uid="{00000000-0005-0000-0000-00004D040000}"/>
    <cellStyle name="40% - Accent1 7 3" xfId="1104" xr:uid="{00000000-0005-0000-0000-00004E040000}"/>
    <cellStyle name="40% - Accent1 7 3 2" xfId="1105" xr:uid="{00000000-0005-0000-0000-00004F040000}"/>
    <cellStyle name="40% - Accent1 7 4" xfId="1106" xr:uid="{00000000-0005-0000-0000-000050040000}"/>
    <cellStyle name="40% - Accent1 7 5" xfId="1107" xr:uid="{00000000-0005-0000-0000-000051040000}"/>
    <cellStyle name="40% - Accent1 8" xfId="1108" xr:uid="{00000000-0005-0000-0000-000052040000}"/>
    <cellStyle name="40% - Accent1 8 2" xfId="1109" xr:uid="{00000000-0005-0000-0000-000053040000}"/>
    <cellStyle name="40% - Accent1 8 2 2" xfId="1110" xr:uid="{00000000-0005-0000-0000-000054040000}"/>
    <cellStyle name="40% - Accent1 8 2 2 2" xfId="1111" xr:uid="{00000000-0005-0000-0000-000055040000}"/>
    <cellStyle name="40% - Accent1 8 2 3" xfId="1112" xr:uid="{00000000-0005-0000-0000-000056040000}"/>
    <cellStyle name="40% - Accent1 8 2 4" xfId="1113" xr:uid="{00000000-0005-0000-0000-000057040000}"/>
    <cellStyle name="40% - Accent1 8 3" xfId="1114" xr:uid="{00000000-0005-0000-0000-000058040000}"/>
    <cellStyle name="40% - Accent1 8 3 2" xfId="1115" xr:uid="{00000000-0005-0000-0000-000059040000}"/>
    <cellStyle name="40% - Accent1 8 3 3" xfId="1116" xr:uid="{00000000-0005-0000-0000-00005A040000}"/>
    <cellStyle name="40% - Accent1 8 4" xfId="1117" xr:uid="{00000000-0005-0000-0000-00005B040000}"/>
    <cellStyle name="40% - Accent1 8 5" xfId="1118" xr:uid="{00000000-0005-0000-0000-00005C040000}"/>
    <cellStyle name="40% - Accent1 9" xfId="1119" xr:uid="{00000000-0005-0000-0000-00005D040000}"/>
    <cellStyle name="40% - Accent1 9 2" xfId="1120" xr:uid="{00000000-0005-0000-0000-00005E040000}"/>
    <cellStyle name="40% - Accent1 9 2 2" xfId="1121" xr:uid="{00000000-0005-0000-0000-00005F040000}"/>
    <cellStyle name="40% - Accent1 9 2 2 2" xfId="1122" xr:uid="{00000000-0005-0000-0000-000060040000}"/>
    <cellStyle name="40% - Accent1 9 2 3" xfId="1123" xr:uid="{00000000-0005-0000-0000-000061040000}"/>
    <cellStyle name="40% - Accent1 9 3" xfId="1124" xr:uid="{00000000-0005-0000-0000-000062040000}"/>
    <cellStyle name="40% - Accent1 9 3 2" xfId="1125" xr:uid="{00000000-0005-0000-0000-000063040000}"/>
    <cellStyle name="40% - Accent1 9 4" xfId="1126" xr:uid="{00000000-0005-0000-0000-000064040000}"/>
    <cellStyle name="40% - Accent1 9 5" xfId="1127" xr:uid="{00000000-0005-0000-0000-000065040000}"/>
    <cellStyle name="40% - Accent2 10" xfId="1128" xr:uid="{00000000-0005-0000-0000-000066040000}"/>
    <cellStyle name="40% - Accent2 10 2" xfId="1129" xr:uid="{00000000-0005-0000-0000-000067040000}"/>
    <cellStyle name="40% - Accent2 10 2 2" xfId="1130" xr:uid="{00000000-0005-0000-0000-000068040000}"/>
    <cellStyle name="40% - Accent2 10 2 2 2" xfId="1131" xr:uid="{00000000-0005-0000-0000-000069040000}"/>
    <cellStyle name="40% - Accent2 10 2 3" xfId="1132" xr:uid="{00000000-0005-0000-0000-00006A040000}"/>
    <cellStyle name="40% - Accent2 10 3" xfId="1133" xr:uid="{00000000-0005-0000-0000-00006B040000}"/>
    <cellStyle name="40% - Accent2 10 3 2" xfId="1134" xr:uid="{00000000-0005-0000-0000-00006C040000}"/>
    <cellStyle name="40% - Accent2 10 4" xfId="1135" xr:uid="{00000000-0005-0000-0000-00006D040000}"/>
    <cellStyle name="40% - Accent2 10 5" xfId="1136" xr:uid="{00000000-0005-0000-0000-00006E040000}"/>
    <cellStyle name="40% - Accent2 11" xfId="1137" xr:uid="{00000000-0005-0000-0000-00006F040000}"/>
    <cellStyle name="40% - Accent2 11 2" xfId="1138" xr:uid="{00000000-0005-0000-0000-000070040000}"/>
    <cellStyle name="40% - Accent2 11 2 2" xfId="1139" xr:uid="{00000000-0005-0000-0000-000071040000}"/>
    <cellStyle name="40% - Accent2 11 2 2 2" xfId="1140" xr:uid="{00000000-0005-0000-0000-000072040000}"/>
    <cellStyle name="40% - Accent2 11 2 2 3" xfId="1141" xr:uid="{00000000-0005-0000-0000-000073040000}"/>
    <cellStyle name="40% - Accent2 11 2 3" xfId="1142" xr:uid="{00000000-0005-0000-0000-000074040000}"/>
    <cellStyle name="40% - Accent2 11 2 4" xfId="1143" xr:uid="{00000000-0005-0000-0000-000075040000}"/>
    <cellStyle name="40% - Accent2 11 3" xfId="1144" xr:uid="{00000000-0005-0000-0000-000076040000}"/>
    <cellStyle name="40% - Accent2 11 3 2" xfId="1145" xr:uid="{00000000-0005-0000-0000-000077040000}"/>
    <cellStyle name="40% - Accent2 11 3 2 2" xfId="1146" xr:uid="{00000000-0005-0000-0000-000078040000}"/>
    <cellStyle name="40% - Accent2 11 3 3" xfId="1147" xr:uid="{00000000-0005-0000-0000-000079040000}"/>
    <cellStyle name="40% - Accent2 11 4" xfId="1148" xr:uid="{00000000-0005-0000-0000-00007A040000}"/>
    <cellStyle name="40% - Accent2 11 4 2" xfId="1149" xr:uid="{00000000-0005-0000-0000-00007B040000}"/>
    <cellStyle name="40% - Accent2 11 5" xfId="1150" xr:uid="{00000000-0005-0000-0000-00007C040000}"/>
    <cellStyle name="40% - Accent2 12" xfId="1151" xr:uid="{00000000-0005-0000-0000-00007D040000}"/>
    <cellStyle name="40% - Accent2 12 2" xfId="1152" xr:uid="{00000000-0005-0000-0000-00007E040000}"/>
    <cellStyle name="40% - Accent2 12 2 2" xfId="1153" xr:uid="{00000000-0005-0000-0000-00007F040000}"/>
    <cellStyle name="40% - Accent2 12 2 2 2" xfId="1154" xr:uid="{00000000-0005-0000-0000-000080040000}"/>
    <cellStyle name="40% - Accent2 12 2 3" xfId="1155" xr:uid="{00000000-0005-0000-0000-000081040000}"/>
    <cellStyle name="40% - Accent2 12 3" xfId="1156" xr:uid="{00000000-0005-0000-0000-000082040000}"/>
    <cellStyle name="40% - Accent2 12 3 2" xfId="1157" xr:uid="{00000000-0005-0000-0000-000083040000}"/>
    <cellStyle name="40% - Accent2 12 3 3" xfId="1158" xr:uid="{00000000-0005-0000-0000-000084040000}"/>
    <cellStyle name="40% - Accent2 12 4" xfId="1159" xr:uid="{00000000-0005-0000-0000-000085040000}"/>
    <cellStyle name="40% - Accent2 12 5" xfId="1160" xr:uid="{00000000-0005-0000-0000-000086040000}"/>
    <cellStyle name="40% - Accent2 13" xfId="1161" xr:uid="{00000000-0005-0000-0000-000087040000}"/>
    <cellStyle name="40% - Accent2 13 2" xfId="1162" xr:uid="{00000000-0005-0000-0000-000088040000}"/>
    <cellStyle name="40% - Accent2 13 2 2" xfId="1163" xr:uid="{00000000-0005-0000-0000-000089040000}"/>
    <cellStyle name="40% - Accent2 13 2 2 2" xfId="1164" xr:uid="{00000000-0005-0000-0000-00008A040000}"/>
    <cellStyle name="40% - Accent2 13 2 3" xfId="1165" xr:uid="{00000000-0005-0000-0000-00008B040000}"/>
    <cellStyle name="40% - Accent2 13 3" xfId="1166" xr:uid="{00000000-0005-0000-0000-00008C040000}"/>
    <cellStyle name="40% - Accent2 13 3 2" xfId="1167" xr:uid="{00000000-0005-0000-0000-00008D040000}"/>
    <cellStyle name="40% - Accent2 13 3 3" xfId="1168" xr:uid="{00000000-0005-0000-0000-00008E040000}"/>
    <cellStyle name="40% - Accent2 13 4" xfId="1169" xr:uid="{00000000-0005-0000-0000-00008F040000}"/>
    <cellStyle name="40% - Accent2 13 5" xfId="1170" xr:uid="{00000000-0005-0000-0000-000090040000}"/>
    <cellStyle name="40% - Accent2 14" xfId="1171" xr:uid="{00000000-0005-0000-0000-000091040000}"/>
    <cellStyle name="40% - Accent2 14 2" xfId="1172" xr:uid="{00000000-0005-0000-0000-000092040000}"/>
    <cellStyle name="40% - Accent2 14 3" xfId="1173" xr:uid="{00000000-0005-0000-0000-000093040000}"/>
    <cellStyle name="40% - Accent2 15" xfId="1174" xr:uid="{00000000-0005-0000-0000-000094040000}"/>
    <cellStyle name="40% - Accent2 15 2" xfId="1175" xr:uid="{00000000-0005-0000-0000-000095040000}"/>
    <cellStyle name="40% - Accent2 16" xfId="1176" xr:uid="{00000000-0005-0000-0000-000096040000}"/>
    <cellStyle name="40% - Accent2 16 2" xfId="1177" xr:uid="{00000000-0005-0000-0000-000097040000}"/>
    <cellStyle name="40% - Accent2 17" xfId="1178" xr:uid="{00000000-0005-0000-0000-000098040000}"/>
    <cellStyle name="40% - Accent2 17 2" xfId="1179" xr:uid="{00000000-0005-0000-0000-000099040000}"/>
    <cellStyle name="40% - Accent2 18" xfId="1180" xr:uid="{00000000-0005-0000-0000-00009A040000}"/>
    <cellStyle name="40% - Accent2 18 2" xfId="1181" xr:uid="{00000000-0005-0000-0000-00009B040000}"/>
    <cellStyle name="40% - Accent2 19" xfId="1182" xr:uid="{00000000-0005-0000-0000-00009C040000}"/>
    <cellStyle name="40% - Accent2 19 2" xfId="1183" xr:uid="{00000000-0005-0000-0000-00009D040000}"/>
    <cellStyle name="40% - Accent2 2" xfId="1184" xr:uid="{00000000-0005-0000-0000-00009E040000}"/>
    <cellStyle name="40% - Accent2 2 10" xfId="1185" xr:uid="{00000000-0005-0000-0000-00009F040000}"/>
    <cellStyle name="40% - Accent2 2 11" xfId="1186" xr:uid="{00000000-0005-0000-0000-0000A0040000}"/>
    <cellStyle name="40% - Accent2 2 2" xfId="1187" xr:uid="{00000000-0005-0000-0000-0000A1040000}"/>
    <cellStyle name="40% - Accent2 2 2 2" xfId="1188" xr:uid="{00000000-0005-0000-0000-0000A2040000}"/>
    <cellStyle name="40% - Accent2 2 2 2 2" xfId="1189" xr:uid="{00000000-0005-0000-0000-0000A3040000}"/>
    <cellStyle name="40% - Accent2 2 2 3" xfId="1190" xr:uid="{00000000-0005-0000-0000-0000A4040000}"/>
    <cellStyle name="40% - Accent2 2 2 4" xfId="1191" xr:uid="{00000000-0005-0000-0000-0000A5040000}"/>
    <cellStyle name="40% - Accent2 2 3" xfId="1192" xr:uid="{00000000-0005-0000-0000-0000A6040000}"/>
    <cellStyle name="40% - Accent2 2 3 2" xfId="1193" xr:uid="{00000000-0005-0000-0000-0000A7040000}"/>
    <cellStyle name="40% - Accent2 2 3 2 2" xfId="1194" xr:uid="{00000000-0005-0000-0000-0000A8040000}"/>
    <cellStyle name="40% - Accent2 2 3 3" xfId="1195" xr:uid="{00000000-0005-0000-0000-0000A9040000}"/>
    <cellStyle name="40% - Accent2 2 3 4" xfId="1196" xr:uid="{00000000-0005-0000-0000-0000AA040000}"/>
    <cellStyle name="40% - Accent2 2 4" xfId="1197" xr:uid="{00000000-0005-0000-0000-0000AB040000}"/>
    <cellStyle name="40% - Accent2 2 4 2" xfId="1198" xr:uid="{00000000-0005-0000-0000-0000AC040000}"/>
    <cellStyle name="40% - Accent2 2 5" xfId="1199" xr:uid="{00000000-0005-0000-0000-0000AD040000}"/>
    <cellStyle name="40% - Accent2 2 6" xfId="1200" xr:uid="{00000000-0005-0000-0000-0000AE040000}"/>
    <cellStyle name="40% - Accent2 2 7" xfId="1201" xr:uid="{00000000-0005-0000-0000-0000AF040000}"/>
    <cellStyle name="40% - Accent2 2 8" xfId="1202" xr:uid="{00000000-0005-0000-0000-0000B0040000}"/>
    <cellStyle name="40% - Accent2 2 9" xfId="1203" xr:uid="{00000000-0005-0000-0000-0000B1040000}"/>
    <cellStyle name="40% - Accent2 20" xfId="1204" xr:uid="{00000000-0005-0000-0000-0000B2040000}"/>
    <cellStyle name="40% - Accent2 21" xfId="1205" xr:uid="{00000000-0005-0000-0000-0000B3040000}"/>
    <cellStyle name="40% - Accent2 22" xfId="1206" xr:uid="{00000000-0005-0000-0000-0000B4040000}"/>
    <cellStyle name="40% - Accent2 23" xfId="1207" xr:uid="{00000000-0005-0000-0000-0000B5040000}"/>
    <cellStyle name="40% - Accent2 3" xfId="1208" xr:uid="{00000000-0005-0000-0000-0000B6040000}"/>
    <cellStyle name="40% - Accent2 3 2" xfId="1209" xr:uid="{00000000-0005-0000-0000-0000B7040000}"/>
    <cellStyle name="40% - Accent2 3 2 2" xfId="1210" xr:uid="{00000000-0005-0000-0000-0000B8040000}"/>
    <cellStyle name="40% - Accent2 3 2 2 2" xfId="1211" xr:uid="{00000000-0005-0000-0000-0000B9040000}"/>
    <cellStyle name="40% - Accent2 3 2 2 3" xfId="1212" xr:uid="{00000000-0005-0000-0000-0000BA040000}"/>
    <cellStyle name="40% - Accent2 3 2 3" xfId="1213" xr:uid="{00000000-0005-0000-0000-0000BB040000}"/>
    <cellStyle name="40% - Accent2 3 2 4" xfId="1214" xr:uid="{00000000-0005-0000-0000-0000BC040000}"/>
    <cellStyle name="40% - Accent2 3 3" xfId="1215" xr:uid="{00000000-0005-0000-0000-0000BD040000}"/>
    <cellStyle name="40% - Accent2 3 3 2" xfId="1216" xr:uid="{00000000-0005-0000-0000-0000BE040000}"/>
    <cellStyle name="40% - Accent2 3 3 2 2" xfId="1217" xr:uid="{00000000-0005-0000-0000-0000BF040000}"/>
    <cellStyle name="40% - Accent2 3 3 3" xfId="1218" xr:uid="{00000000-0005-0000-0000-0000C0040000}"/>
    <cellStyle name="40% - Accent2 3 3 4" xfId="1219" xr:uid="{00000000-0005-0000-0000-0000C1040000}"/>
    <cellStyle name="40% - Accent2 3 4" xfId="1220" xr:uid="{00000000-0005-0000-0000-0000C2040000}"/>
    <cellStyle name="40% - Accent2 3 5" xfId="1221" xr:uid="{00000000-0005-0000-0000-0000C3040000}"/>
    <cellStyle name="40% - Accent2 3 6" xfId="1222" xr:uid="{00000000-0005-0000-0000-0000C4040000}"/>
    <cellStyle name="40% - Accent2 4" xfId="1223" xr:uid="{00000000-0005-0000-0000-0000C5040000}"/>
    <cellStyle name="40% - Accent2 4 2" xfId="1224" xr:uid="{00000000-0005-0000-0000-0000C6040000}"/>
    <cellStyle name="40% - Accent2 4 2 2" xfId="1225" xr:uid="{00000000-0005-0000-0000-0000C7040000}"/>
    <cellStyle name="40% - Accent2 4 2 2 2" xfId="1226" xr:uid="{00000000-0005-0000-0000-0000C8040000}"/>
    <cellStyle name="40% - Accent2 4 2 3" xfId="1227" xr:uid="{00000000-0005-0000-0000-0000C9040000}"/>
    <cellStyle name="40% - Accent2 4 2 4" xfId="1228" xr:uid="{00000000-0005-0000-0000-0000CA040000}"/>
    <cellStyle name="40% - Accent2 4 3" xfId="1229" xr:uid="{00000000-0005-0000-0000-0000CB040000}"/>
    <cellStyle name="40% - Accent2 4 3 2" xfId="1230" xr:uid="{00000000-0005-0000-0000-0000CC040000}"/>
    <cellStyle name="40% - Accent2 4 4" xfId="1231" xr:uid="{00000000-0005-0000-0000-0000CD040000}"/>
    <cellStyle name="40% - Accent2 4 4 2" xfId="1232" xr:uid="{00000000-0005-0000-0000-0000CE040000}"/>
    <cellStyle name="40% - Accent2 4 5" xfId="1233" xr:uid="{00000000-0005-0000-0000-0000CF040000}"/>
    <cellStyle name="40% - Accent2 4 6" xfId="1234" xr:uid="{00000000-0005-0000-0000-0000D0040000}"/>
    <cellStyle name="40% - Accent2 4 7" xfId="1235" xr:uid="{00000000-0005-0000-0000-0000D1040000}"/>
    <cellStyle name="40% - Accent2 5" xfId="1236" xr:uid="{00000000-0005-0000-0000-0000D2040000}"/>
    <cellStyle name="40% - Accent2 5 2" xfId="1237" xr:uid="{00000000-0005-0000-0000-0000D3040000}"/>
    <cellStyle name="40% - Accent2 5 2 2" xfId="1238" xr:uid="{00000000-0005-0000-0000-0000D4040000}"/>
    <cellStyle name="40% - Accent2 5 2 2 2" xfId="1239" xr:uid="{00000000-0005-0000-0000-0000D5040000}"/>
    <cellStyle name="40% - Accent2 5 2 3" xfId="1240" xr:uid="{00000000-0005-0000-0000-0000D6040000}"/>
    <cellStyle name="40% - Accent2 5 2 4" xfId="1241" xr:uid="{00000000-0005-0000-0000-0000D7040000}"/>
    <cellStyle name="40% - Accent2 5 3" xfId="1242" xr:uid="{00000000-0005-0000-0000-0000D8040000}"/>
    <cellStyle name="40% - Accent2 5 3 2" xfId="1243" xr:uid="{00000000-0005-0000-0000-0000D9040000}"/>
    <cellStyle name="40% - Accent2 5 3 3" xfId="1244" xr:uid="{00000000-0005-0000-0000-0000DA040000}"/>
    <cellStyle name="40% - Accent2 5 4" xfId="1245" xr:uid="{00000000-0005-0000-0000-0000DB040000}"/>
    <cellStyle name="40% - Accent2 5 5" xfId="1246" xr:uid="{00000000-0005-0000-0000-0000DC040000}"/>
    <cellStyle name="40% - Accent2 6" xfId="1247" xr:uid="{00000000-0005-0000-0000-0000DD040000}"/>
    <cellStyle name="40% - Accent2 6 2" xfId="1248" xr:uid="{00000000-0005-0000-0000-0000DE040000}"/>
    <cellStyle name="40% - Accent2 6 2 2" xfId="1249" xr:uid="{00000000-0005-0000-0000-0000DF040000}"/>
    <cellStyle name="40% - Accent2 6 2 2 2" xfId="1250" xr:uid="{00000000-0005-0000-0000-0000E0040000}"/>
    <cellStyle name="40% - Accent2 6 2 3" xfId="1251" xr:uid="{00000000-0005-0000-0000-0000E1040000}"/>
    <cellStyle name="40% - Accent2 6 2 4" xfId="1252" xr:uid="{00000000-0005-0000-0000-0000E2040000}"/>
    <cellStyle name="40% - Accent2 6 3" xfId="1253" xr:uid="{00000000-0005-0000-0000-0000E3040000}"/>
    <cellStyle name="40% - Accent2 6 3 2" xfId="1254" xr:uid="{00000000-0005-0000-0000-0000E4040000}"/>
    <cellStyle name="40% - Accent2 6 4" xfId="1255" xr:uid="{00000000-0005-0000-0000-0000E5040000}"/>
    <cellStyle name="40% - Accent2 6 5" xfId="1256" xr:uid="{00000000-0005-0000-0000-0000E6040000}"/>
    <cellStyle name="40% - Accent2 7" xfId="1257" xr:uid="{00000000-0005-0000-0000-0000E7040000}"/>
    <cellStyle name="40% - Accent2 7 2" xfId="1258" xr:uid="{00000000-0005-0000-0000-0000E8040000}"/>
    <cellStyle name="40% - Accent2 7 2 2" xfId="1259" xr:uid="{00000000-0005-0000-0000-0000E9040000}"/>
    <cellStyle name="40% - Accent2 7 2 2 2" xfId="1260" xr:uid="{00000000-0005-0000-0000-0000EA040000}"/>
    <cellStyle name="40% - Accent2 7 2 3" xfId="1261" xr:uid="{00000000-0005-0000-0000-0000EB040000}"/>
    <cellStyle name="40% - Accent2 7 2 4" xfId="1262" xr:uid="{00000000-0005-0000-0000-0000EC040000}"/>
    <cellStyle name="40% - Accent2 7 3" xfId="1263" xr:uid="{00000000-0005-0000-0000-0000ED040000}"/>
    <cellStyle name="40% - Accent2 7 3 2" xfId="1264" xr:uid="{00000000-0005-0000-0000-0000EE040000}"/>
    <cellStyle name="40% - Accent2 7 4" xfId="1265" xr:uid="{00000000-0005-0000-0000-0000EF040000}"/>
    <cellStyle name="40% - Accent2 7 5" xfId="1266" xr:uid="{00000000-0005-0000-0000-0000F0040000}"/>
    <cellStyle name="40% - Accent2 8" xfId="1267" xr:uid="{00000000-0005-0000-0000-0000F1040000}"/>
    <cellStyle name="40% - Accent2 8 2" xfId="1268" xr:uid="{00000000-0005-0000-0000-0000F2040000}"/>
    <cellStyle name="40% - Accent2 8 2 2" xfId="1269" xr:uid="{00000000-0005-0000-0000-0000F3040000}"/>
    <cellStyle name="40% - Accent2 8 2 2 2" xfId="1270" xr:uid="{00000000-0005-0000-0000-0000F4040000}"/>
    <cellStyle name="40% - Accent2 8 2 3" xfId="1271" xr:uid="{00000000-0005-0000-0000-0000F5040000}"/>
    <cellStyle name="40% - Accent2 8 2 4" xfId="1272" xr:uid="{00000000-0005-0000-0000-0000F6040000}"/>
    <cellStyle name="40% - Accent2 8 3" xfId="1273" xr:uid="{00000000-0005-0000-0000-0000F7040000}"/>
    <cellStyle name="40% - Accent2 8 3 2" xfId="1274" xr:uid="{00000000-0005-0000-0000-0000F8040000}"/>
    <cellStyle name="40% - Accent2 8 3 3" xfId="1275" xr:uid="{00000000-0005-0000-0000-0000F9040000}"/>
    <cellStyle name="40% - Accent2 8 4" xfId="1276" xr:uid="{00000000-0005-0000-0000-0000FA040000}"/>
    <cellStyle name="40% - Accent2 8 5" xfId="1277" xr:uid="{00000000-0005-0000-0000-0000FB040000}"/>
    <cellStyle name="40% - Accent2 9" xfId="1278" xr:uid="{00000000-0005-0000-0000-0000FC040000}"/>
    <cellStyle name="40% - Accent2 9 2" xfId="1279" xr:uid="{00000000-0005-0000-0000-0000FD040000}"/>
    <cellStyle name="40% - Accent2 9 2 2" xfId="1280" xr:uid="{00000000-0005-0000-0000-0000FE040000}"/>
    <cellStyle name="40% - Accent2 9 2 2 2" xfId="1281" xr:uid="{00000000-0005-0000-0000-0000FF040000}"/>
    <cellStyle name="40% - Accent2 9 2 3" xfId="1282" xr:uid="{00000000-0005-0000-0000-000000050000}"/>
    <cellStyle name="40% - Accent2 9 3" xfId="1283" xr:uid="{00000000-0005-0000-0000-000001050000}"/>
    <cellStyle name="40% - Accent2 9 3 2" xfId="1284" xr:uid="{00000000-0005-0000-0000-000002050000}"/>
    <cellStyle name="40% - Accent2 9 4" xfId="1285" xr:uid="{00000000-0005-0000-0000-000003050000}"/>
    <cellStyle name="40% - Accent2 9 5" xfId="1286" xr:uid="{00000000-0005-0000-0000-000004050000}"/>
    <cellStyle name="40% - Accent3 10" xfId="1287" xr:uid="{00000000-0005-0000-0000-000005050000}"/>
    <cellStyle name="40% - Accent3 10 2" xfId="1288" xr:uid="{00000000-0005-0000-0000-000006050000}"/>
    <cellStyle name="40% - Accent3 10 2 2" xfId="1289" xr:uid="{00000000-0005-0000-0000-000007050000}"/>
    <cellStyle name="40% - Accent3 10 2 2 2" xfId="1290" xr:uid="{00000000-0005-0000-0000-000008050000}"/>
    <cellStyle name="40% - Accent3 10 2 3" xfId="1291" xr:uid="{00000000-0005-0000-0000-000009050000}"/>
    <cellStyle name="40% - Accent3 10 3" xfId="1292" xr:uid="{00000000-0005-0000-0000-00000A050000}"/>
    <cellStyle name="40% - Accent3 10 3 2" xfId="1293" xr:uid="{00000000-0005-0000-0000-00000B050000}"/>
    <cellStyle name="40% - Accent3 10 4" xfId="1294" xr:uid="{00000000-0005-0000-0000-00000C050000}"/>
    <cellStyle name="40% - Accent3 10 5" xfId="1295" xr:uid="{00000000-0005-0000-0000-00000D050000}"/>
    <cellStyle name="40% - Accent3 11" xfId="1296" xr:uid="{00000000-0005-0000-0000-00000E050000}"/>
    <cellStyle name="40% - Accent3 11 2" xfId="1297" xr:uid="{00000000-0005-0000-0000-00000F050000}"/>
    <cellStyle name="40% - Accent3 11 2 2" xfId="1298" xr:uid="{00000000-0005-0000-0000-000010050000}"/>
    <cellStyle name="40% - Accent3 11 2 2 2" xfId="1299" xr:uid="{00000000-0005-0000-0000-000011050000}"/>
    <cellStyle name="40% - Accent3 11 2 2 3" xfId="1300" xr:uid="{00000000-0005-0000-0000-000012050000}"/>
    <cellStyle name="40% - Accent3 11 2 3" xfId="1301" xr:uid="{00000000-0005-0000-0000-000013050000}"/>
    <cellStyle name="40% - Accent3 11 2 4" xfId="1302" xr:uid="{00000000-0005-0000-0000-000014050000}"/>
    <cellStyle name="40% - Accent3 11 3" xfId="1303" xr:uid="{00000000-0005-0000-0000-000015050000}"/>
    <cellStyle name="40% - Accent3 11 3 2" xfId="1304" xr:uid="{00000000-0005-0000-0000-000016050000}"/>
    <cellStyle name="40% - Accent3 11 3 2 2" xfId="1305" xr:uid="{00000000-0005-0000-0000-000017050000}"/>
    <cellStyle name="40% - Accent3 11 3 3" xfId="1306" xr:uid="{00000000-0005-0000-0000-000018050000}"/>
    <cellStyle name="40% - Accent3 11 4" xfId="1307" xr:uid="{00000000-0005-0000-0000-000019050000}"/>
    <cellStyle name="40% - Accent3 11 4 2" xfId="1308" xr:uid="{00000000-0005-0000-0000-00001A050000}"/>
    <cellStyle name="40% - Accent3 11 5" xfId="1309" xr:uid="{00000000-0005-0000-0000-00001B050000}"/>
    <cellStyle name="40% - Accent3 12" xfId="1310" xr:uid="{00000000-0005-0000-0000-00001C050000}"/>
    <cellStyle name="40% - Accent3 12 2" xfId="1311" xr:uid="{00000000-0005-0000-0000-00001D050000}"/>
    <cellStyle name="40% - Accent3 12 2 2" xfId="1312" xr:uid="{00000000-0005-0000-0000-00001E050000}"/>
    <cellStyle name="40% - Accent3 12 2 2 2" xfId="1313" xr:uid="{00000000-0005-0000-0000-00001F050000}"/>
    <cellStyle name="40% - Accent3 12 2 3" xfId="1314" xr:uid="{00000000-0005-0000-0000-000020050000}"/>
    <cellStyle name="40% - Accent3 12 3" xfId="1315" xr:uid="{00000000-0005-0000-0000-000021050000}"/>
    <cellStyle name="40% - Accent3 12 3 2" xfId="1316" xr:uid="{00000000-0005-0000-0000-000022050000}"/>
    <cellStyle name="40% - Accent3 12 3 3" xfId="1317" xr:uid="{00000000-0005-0000-0000-000023050000}"/>
    <cellStyle name="40% - Accent3 12 4" xfId="1318" xr:uid="{00000000-0005-0000-0000-000024050000}"/>
    <cellStyle name="40% - Accent3 12 5" xfId="1319" xr:uid="{00000000-0005-0000-0000-000025050000}"/>
    <cellStyle name="40% - Accent3 13" xfId="1320" xr:uid="{00000000-0005-0000-0000-000026050000}"/>
    <cellStyle name="40% - Accent3 13 2" xfId="1321" xr:uid="{00000000-0005-0000-0000-000027050000}"/>
    <cellStyle name="40% - Accent3 13 2 2" xfId="1322" xr:uid="{00000000-0005-0000-0000-000028050000}"/>
    <cellStyle name="40% - Accent3 13 2 2 2" xfId="1323" xr:uid="{00000000-0005-0000-0000-000029050000}"/>
    <cellStyle name="40% - Accent3 13 2 3" xfId="1324" xr:uid="{00000000-0005-0000-0000-00002A050000}"/>
    <cellStyle name="40% - Accent3 13 3" xfId="1325" xr:uid="{00000000-0005-0000-0000-00002B050000}"/>
    <cellStyle name="40% - Accent3 13 3 2" xfId="1326" xr:uid="{00000000-0005-0000-0000-00002C050000}"/>
    <cellStyle name="40% - Accent3 13 3 3" xfId="1327" xr:uid="{00000000-0005-0000-0000-00002D050000}"/>
    <cellStyle name="40% - Accent3 13 4" xfId="1328" xr:uid="{00000000-0005-0000-0000-00002E050000}"/>
    <cellStyle name="40% - Accent3 13 5" xfId="1329" xr:uid="{00000000-0005-0000-0000-00002F050000}"/>
    <cellStyle name="40% - Accent3 14" xfId="1330" xr:uid="{00000000-0005-0000-0000-000030050000}"/>
    <cellStyle name="40% - Accent3 14 2" xfId="1331" xr:uid="{00000000-0005-0000-0000-000031050000}"/>
    <cellStyle name="40% - Accent3 14 3" xfId="1332" xr:uid="{00000000-0005-0000-0000-000032050000}"/>
    <cellStyle name="40% - Accent3 15" xfId="1333" xr:uid="{00000000-0005-0000-0000-000033050000}"/>
    <cellStyle name="40% - Accent3 15 2" xfId="1334" xr:uid="{00000000-0005-0000-0000-000034050000}"/>
    <cellStyle name="40% - Accent3 16" xfId="1335" xr:uid="{00000000-0005-0000-0000-000035050000}"/>
    <cellStyle name="40% - Accent3 16 2" xfId="1336" xr:uid="{00000000-0005-0000-0000-000036050000}"/>
    <cellStyle name="40% - Accent3 17" xfId="1337" xr:uid="{00000000-0005-0000-0000-000037050000}"/>
    <cellStyle name="40% - Accent3 17 2" xfId="1338" xr:uid="{00000000-0005-0000-0000-000038050000}"/>
    <cellStyle name="40% - Accent3 18" xfId="1339" xr:uid="{00000000-0005-0000-0000-000039050000}"/>
    <cellStyle name="40% - Accent3 18 2" xfId="1340" xr:uid="{00000000-0005-0000-0000-00003A050000}"/>
    <cellStyle name="40% - Accent3 19" xfId="1341" xr:uid="{00000000-0005-0000-0000-00003B050000}"/>
    <cellStyle name="40% - Accent3 19 2" xfId="1342" xr:uid="{00000000-0005-0000-0000-00003C050000}"/>
    <cellStyle name="40% - Accent3 2" xfId="1343" xr:uid="{00000000-0005-0000-0000-00003D050000}"/>
    <cellStyle name="40% - Accent3 2 10" xfId="1344" xr:uid="{00000000-0005-0000-0000-00003E050000}"/>
    <cellStyle name="40% - Accent3 2 2" xfId="1345" xr:uid="{00000000-0005-0000-0000-00003F050000}"/>
    <cellStyle name="40% - Accent3 2 2 2" xfId="1346" xr:uid="{00000000-0005-0000-0000-000040050000}"/>
    <cellStyle name="40% - Accent3 2 2 2 2" xfId="1347" xr:uid="{00000000-0005-0000-0000-000041050000}"/>
    <cellStyle name="40% - Accent3 2 2 3" xfId="1348" xr:uid="{00000000-0005-0000-0000-000042050000}"/>
    <cellStyle name="40% - Accent3 2 2 4" xfId="1349" xr:uid="{00000000-0005-0000-0000-000043050000}"/>
    <cellStyle name="40% - Accent3 2 3" xfId="1350" xr:uid="{00000000-0005-0000-0000-000044050000}"/>
    <cellStyle name="40% - Accent3 2 3 2" xfId="1351" xr:uid="{00000000-0005-0000-0000-000045050000}"/>
    <cellStyle name="40% - Accent3 2 3 2 2" xfId="1352" xr:uid="{00000000-0005-0000-0000-000046050000}"/>
    <cellStyle name="40% - Accent3 2 3 3" xfId="1353" xr:uid="{00000000-0005-0000-0000-000047050000}"/>
    <cellStyle name="40% - Accent3 2 3 4" xfId="1354" xr:uid="{00000000-0005-0000-0000-000048050000}"/>
    <cellStyle name="40% - Accent3 2 4" xfId="1355" xr:uid="{00000000-0005-0000-0000-000049050000}"/>
    <cellStyle name="40% - Accent3 2 4 2" xfId="1356" xr:uid="{00000000-0005-0000-0000-00004A050000}"/>
    <cellStyle name="40% - Accent3 2 5" xfId="1357" xr:uid="{00000000-0005-0000-0000-00004B050000}"/>
    <cellStyle name="40% - Accent3 2 6" xfId="1358" xr:uid="{00000000-0005-0000-0000-00004C050000}"/>
    <cellStyle name="40% - Accent3 2 7" xfId="1359" xr:uid="{00000000-0005-0000-0000-00004D050000}"/>
    <cellStyle name="40% - Accent3 2 8" xfId="1360" xr:uid="{00000000-0005-0000-0000-00004E050000}"/>
    <cellStyle name="40% - Accent3 2 9" xfId="1361" xr:uid="{00000000-0005-0000-0000-00004F050000}"/>
    <cellStyle name="40% - Accent3 20" xfId="1362" xr:uid="{00000000-0005-0000-0000-000050050000}"/>
    <cellStyle name="40% - Accent3 21" xfId="1363" xr:uid="{00000000-0005-0000-0000-000051050000}"/>
    <cellStyle name="40% - Accent3 22" xfId="1364" xr:uid="{00000000-0005-0000-0000-000052050000}"/>
    <cellStyle name="40% - Accent3 23" xfId="1365" xr:uid="{00000000-0005-0000-0000-000053050000}"/>
    <cellStyle name="40% - Accent3 3" xfId="1366" xr:uid="{00000000-0005-0000-0000-000054050000}"/>
    <cellStyle name="40% - Accent3 3 2" xfId="1367" xr:uid="{00000000-0005-0000-0000-000055050000}"/>
    <cellStyle name="40% - Accent3 3 2 2" xfId="1368" xr:uid="{00000000-0005-0000-0000-000056050000}"/>
    <cellStyle name="40% - Accent3 3 2 2 2" xfId="1369" xr:uid="{00000000-0005-0000-0000-000057050000}"/>
    <cellStyle name="40% - Accent3 3 2 2 3" xfId="1370" xr:uid="{00000000-0005-0000-0000-000058050000}"/>
    <cellStyle name="40% - Accent3 3 2 3" xfId="1371" xr:uid="{00000000-0005-0000-0000-000059050000}"/>
    <cellStyle name="40% - Accent3 3 2 4" xfId="1372" xr:uid="{00000000-0005-0000-0000-00005A050000}"/>
    <cellStyle name="40% - Accent3 3 3" xfId="1373" xr:uid="{00000000-0005-0000-0000-00005B050000}"/>
    <cellStyle name="40% - Accent3 3 3 2" xfId="1374" xr:uid="{00000000-0005-0000-0000-00005C050000}"/>
    <cellStyle name="40% - Accent3 3 3 2 2" xfId="1375" xr:uid="{00000000-0005-0000-0000-00005D050000}"/>
    <cellStyle name="40% - Accent3 3 3 3" xfId="1376" xr:uid="{00000000-0005-0000-0000-00005E050000}"/>
    <cellStyle name="40% - Accent3 3 3 4" xfId="1377" xr:uid="{00000000-0005-0000-0000-00005F050000}"/>
    <cellStyle name="40% - Accent3 3 4" xfId="1378" xr:uid="{00000000-0005-0000-0000-000060050000}"/>
    <cellStyle name="40% - Accent3 3 5" xfId="1379" xr:uid="{00000000-0005-0000-0000-000061050000}"/>
    <cellStyle name="40% - Accent3 3 6" xfId="1380" xr:uid="{00000000-0005-0000-0000-000062050000}"/>
    <cellStyle name="40% - Accent3 4" xfId="1381" xr:uid="{00000000-0005-0000-0000-000063050000}"/>
    <cellStyle name="40% - Accent3 4 2" xfId="1382" xr:uid="{00000000-0005-0000-0000-000064050000}"/>
    <cellStyle name="40% - Accent3 4 2 2" xfId="1383" xr:uid="{00000000-0005-0000-0000-000065050000}"/>
    <cellStyle name="40% - Accent3 4 2 2 2" xfId="1384" xr:uid="{00000000-0005-0000-0000-000066050000}"/>
    <cellStyle name="40% - Accent3 4 2 3" xfId="1385" xr:uid="{00000000-0005-0000-0000-000067050000}"/>
    <cellStyle name="40% - Accent3 4 2 4" xfId="1386" xr:uid="{00000000-0005-0000-0000-000068050000}"/>
    <cellStyle name="40% - Accent3 4 3" xfId="1387" xr:uid="{00000000-0005-0000-0000-000069050000}"/>
    <cellStyle name="40% - Accent3 4 3 2" xfId="1388" xr:uid="{00000000-0005-0000-0000-00006A050000}"/>
    <cellStyle name="40% - Accent3 4 4" xfId="1389" xr:uid="{00000000-0005-0000-0000-00006B050000}"/>
    <cellStyle name="40% - Accent3 4 4 2" xfId="1390" xr:uid="{00000000-0005-0000-0000-00006C050000}"/>
    <cellStyle name="40% - Accent3 4 5" xfId="1391" xr:uid="{00000000-0005-0000-0000-00006D050000}"/>
    <cellStyle name="40% - Accent3 4 6" xfId="1392" xr:uid="{00000000-0005-0000-0000-00006E050000}"/>
    <cellStyle name="40% - Accent3 4 7" xfId="1393" xr:uid="{00000000-0005-0000-0000-00006F050000}"/>
    <cellStyle name="40% - Accent3 5" xfId="1394" xr:uid="{00000000-0005-0000-0000-000070050000}"/>
    <cellStyle name="40% - Accent3 5 2" xfId="1395" xr:uid="{00000000-0005-0000-0000-000071050000}"/>
    <cellStyle name="40% - Accent3 5 2 2" xfId="1396" xr:uid="{00000000-0005-0000-0000-000072050000}"/>
    <cellStyle name="40% - Accent3 5 2 2 2" xfId="1397" xr:uid="{00000000-0005-0000-0000-000073050000}"/>
    <cellStyle name="40% - Accent3 5 2 3" xfId="1398" xr:uid="{00000000-0005-0000-0000-000074050000}"/>
    <cellStyle name="40% - Accent3 5 2 4" xfId="1399" xr:uid="{00000000-0005-0000-0000-000075050000}"/>
    <cellStyle name="40% - Accent3 5 3" xfId="1400" xr:uid="{00000000-0005-0000-0000-000076050000}"/>
    <cellStyle name="40% - Accent3 5 3 2" xfId="1401" xr:uid="{00000000-0005-0000-0000-000077050000}"/>
    <cellStyle name="40% - Accent3 5 3 3" xfId="1402" xr:uid="{00000000-0005-0000-0000-000078050000}"/>
    <cellStyle name="40% - Accent3 5 4" xfId="1403" xr:uid="{00000000-0005-0000-0000-000079050000}"/>
    <cellStyle name="40% - Accent3 5 5" xfId="1404" xr:uid="{00000000-0005-0000-0000-00007A050000}"/>
    <cellStyle name="40% - Accent3 6" xfId="1405" xr:uid="{00000000-0005-0000-0000-00007B050000}"/>
    <cellStyle name="40% - Accent3 6 2" xfId="1406" xr:uid="{00000000-0005-0000-0000-00007C050000}"/>
    <cellStyle name="40% - Accent3 6 2 2" xfId="1407" xr:uid="{00000000-0005-0000-0000-00007D050000}"/>
    <cellStyle name="40% - Accent3 6 2 2 2" xfId="1408" xr:uid="{00000000-0005-0000-0000-00007E050000}"/>
    <cellStyle name="40% - Accent3 6 2 3" xfId="1409" xr:uid="{00000000-0005-0000-0000-00007F050000}"/>
    <cellStyle name="40% - Accent3 6 2 4" xfId="1410" xr:uid="{00000000-0005-0000-0000-000080050000}"/>
    <cellStyle name="40% - Accent3 6 3" xfId="1411" xr:uid="{00000000-0005-0000-0000-000081050000}"/>
    <cellStyle name="40% - Accent3 6 3 2" xfId="1412" xr:uid="{00000000-0005-0000-0000-000082050000}"/>
    <cellStyle name="40% - Accent3 6 4" xfId="1413" xr:uid="{00000000-0005-0000-0000-000083050000}"/>
    <cellStyle name="40% - Accent3 6 5" xfId="1414" xr:uid="{00000000-0005-0000-0000-000084050000}"/>
    <cellStyle name="40% - Accent3 7" xfId="1415" xr:uid="{00000000-0005-0000-0000-000085050000}"/>
    <cellStyle name="40% - Accent3 7 2" xfId="1416" xr:uid="{00000000-0005-0000-0000-000086050000}"/>
    <cellStyle name="40% - Accent3 7 2 2" xfId="1417" xr:uid="{00000000-0005-0000-0000-000087050000}"/>
    <cellStyle name="40% - Accent3 7 2 2 2" xfId="1418" xr:uid="{00000000-0005-0000-0000-000088050000}"/>
    <cellStyle name="40% - Accent3 7 2 3" xfId="1419" xr:uid="{00000000-0005-0000-0000-000089050000}"/>
    <cellStyle name="40% - Accent3 7 2 4" xfId="1420" xr:uid="{00000000-0005-0000-0000-00008A050000}"/>
    <cellStyle name="40% - Accent3 7 3" xfId="1421" xr:uid="{00000000-0005-0000-0000-00008B050000}"/>
    <cellStyle name="40% - Accent3 7 3 2" xfId="1422" xr:uid="{00000000-0005-0000-0000-00008C050000}"/>
    <cellStyle name="40% - Accent3 7 4" xfId="1423" xr:uid="{00000000-0005-0000-0000-00008D050000}"/>
    <cellStyle name="40% - Accent3 7 5" xfId="1424" xr:uid="{00000000-0005-0000-0000-00008E050000}"/>
    <cellStyle name="40% - Accent3 8" xfId="1425" xr:uid="{00000000-0005-0000-0000-00008F050000}"/>
    <cellStyle name="40% - Accent3 8 2" xfId="1426" xr:uid="{00000000-0005-0000-0000-000090050000}"/>
    <cellStyle name="40% - Accent3 8 2 2" xfId="1427" xr:uid="{00000000-0005-0000-0000-000091050000}"/>
    <cellStyle name="40% - Accent3 8 2 2 2" xfId="1428" xr:uid="{00000000-0005-0000-0000-000092050000}"/>
    <cellStyle name="40% - Accent3 8 2 3" xfId="1429" xr:uid="{00000000-0005-0000-0000-000093050000}"/>
    <cellStyle name="40% - Accent3 8 2 4" xfId="1430" xr:uid="{00000000-0005-0000-0000-000094050000}"/>
    <cellStyle name="40% - Accent3 8 3" xfId="1431" xr:uid="{00000000-0005-0000-0000-000095050000}"/>
    <cellStyle name="40% - Accent3 8 3 2" xfId="1432" xr:uid="{00000000-0005-0000-0000-000096050000}"/>
    <cellStyle name="40% - Accent3 8 3 3" xfId="1433" xr:uid="{00000000-0005-0000-0000-000097050000}"/>
    <cellStyle name="40% - Accent3 8 4" xfId="1434" xr:uid="{00000000-0005-0000-0000-000098050000}"/>
    <cellStyle name="40% - Accent3 8 5" xfId="1435" xr:uid="{00000000-0005-0000-0000-000099050000}"/>
    <cellStyle name="40% - Accent3 9" xfId="1436" xr:uid="{00000000-0005-0000-0000-00009A050000}"/>
    <cellStyle name="40% - Accent3 9 2" xfId="1437" xr:uid="{00000000-0005-0000-0000-00009B050000}"/>
    <cellStyle name="40% - Accent3 9 2 2" xfId="1438" xr:uid="{00000000-0005-0000-0000-00009C050000}"/>
    <cellStyle name="40% - Accent3 9 2 2 2" xfId="1439" xr:uid="{00000000-0005-0000-0000-00009D050000}"/>
    <cellStyle name="40% - Accent3 9 2 3" xfId="1440" xr:uid="{00000000-0005-0000-0000-00009E050000}"/>
    <cellStyle name="40% - Accent3 9 3" xfId="1441" xr:uid="{00000000-0005-0000-0000-00009F050000}"/>
    <cellStyle name="40% - Accent3 9 3 2" xfId="1442" xr:uid="{00000000-0005-0000-0000-0000A0050000}"/>
    <cellStyle name="40% - Accent3 9 4" xfId="1443" xr:uid="{00000000-0005-0000-0000-0000A1050000}"/>
    <cellStyle name="40% - Accent3 9 5" xfId="1444" xr:uid="{00000000-0005-0000-0000-0000A2050000}"/>
    <cellStyle name="40% - Accent4 10" xfId="1445" xr:uid="{00000000-0005-0000-0000-0000A3050000}"/>
    <cellStyle name="40% - Accent4 10 2" xfId="1446" xr:uid="{00000000-0005-0000-0000-0000A4050000}"/>
    <cellStyle name="40% - Accent4 10 2 2" xfId="1447" xr:uid="{00000000-0005-0000-0000-0000A5050000}"/>
    <cellStyle name="40% - Accent4 10 2 2 2" xfId="1448" xr:uid="{00000000-0005-0000-0000-0000A6050000}"/>
    <cellStyle name="40% - Accent4 10 2 3" xfId="1449" xr:uid="{00000000-0005-0000-0000-0000A7050000}"/>
    <cellStyle name="40% - Accent4 10 3" xfId="1450" xr:uid="{00000000-0005-0000-0000-0000A8050000}"/>
    <cellStyle name="40% - Accent4 10 3 2" xfId="1451" xr:uid="{00000000-0005-0000-0000-0000A9050000}"/>
    <cellStyle name="40% - Accent4 10 4" xfId="1452" xr:uid="{00000000-0005-0000-0000-0000AA050000}"/>
    <cellStyle name="40% - Accent4 10 5" xfId="1453" xr:uid="{00000000-0005-0000-0000-0000AB050000}"/>
    <cellStyle name="40% - Accent4 11" xfId="1454" xr:uid="{00000000-0005-0000-0000-0000AC050000}"/>
    <cellStyle name="40% - Accent4 11 2" xfId="1455" xr:uid="{00000000-0005-0000-0000-0000AD050000}"/>
    <cellStyle name="40% - Accent4 11 2 2" xfId="1456" xr:uid="{00000000-0005-0000-0000-0000AE050000}"/>
    <cellStyle name="40% - Accent4 11 2 2 2" xfId="1457" xr:uid="{00000000-0005-0000-0000-0000AF050000}"/>
    <cellStyle name="40% - Accent4 11 2 2 3" xfId="1458" xr:uid="{00000000-0005-0000-0000-0000B0050000}"/>
    <cellStyle name="40% - Accent4 11 2 3" xfId="1459" xr:uid="{00000000-0005-0000-0000-0000B1050000}"/>
    <cellStyle name="40% - Accent4 11 2 4" xfId="1460" xr:uid="{00000000-0005-0000-0000-0000B2050000}"/>
    <cellStyle name="40% - Accent4 11 3" xfId="1461" xr:uid="{00000000-0005-0000-0000-0000B3050000}"/>
    <cellStyle name="40% - Accent4 11 3 2" xfId="1462" xr:uid="{00000000-0005-0000-0000-0000B4050000}"/>
    <cellStyle name="40% - Accent4 11 3 2 2" xfId="1463" xr:uid="{00000000-0005-0000-0000-0000B5050000}"/>
    <cellStyle name="40% - Accent4 11 3 3" xfId="1464" xr:uid="{00000000-0005-0000-0000-0000B6050000}"/>
    <cellStyle name="40% - Accent4 11 4" xfId="1465" xr:uid="{00000000-0005-0000-0000-0000B7050000}"/>
    <cellStyle name="40% - Accent4 11 4 2" xfId="1466" xr:uid="{00000000-0005-0000-0000-0000B8050000}"/>
    <cellStyle name="40% - Accent4 11 5" xfId="1467" xr:uid="{00000000-0005-0000-0000-0000B9050000}"/>
    <cellStyle name="40% - Accent4 12" xfId="1468" xr:uid="{00000000-0005-0000-0000-0000BA050000}"/>
    <cellStyle name="40% - Accent4 12 2" xfId="1469" xr:uid="{00000000-0005-0000-0000-0000BB050000}"/>
    <cellStyle name="40% - Accent4 12 2 2" xfId="1470" xr:uid="{00000000-0005-0000-0000-0000BC050000}"/>
    <cellStyle name="40% - Accent4 12 2 2 2" xfId="1471" xr:uid="{00000000-0005-0000-0000-0000BD050000}"/>
    <cellStyle name="40% - Accent4 12 2 3" xfId="1472" xr:uid="{00000000-0005-0000-0000-0000BE050000}"/>
    <cellStyle name="40% - Accent4 12 3" xfId="1473" xr:uid="{00000000-0005-0000-0000-0000BF050000}"/>
    <cellStyle name="40% - Accent4 12 3 2" xfId="1474" xr:uid="{00000000-0005-0000-0000-0000C0050000}"/>
    <cellStyle name="40% - Accent4 12 3 3" xfId="1475" xr:uid="{00000000-0005-0000-0000-0000C1050000}"/>
    <cellStyle name="40% - Accent4 12 4" xfId="1476" xr:uid="{00000000-0005-0000-0000-0000C2050000}"/>
    <cellStyle name="40% - Accent4 12 5" xfId="1477" xr:uid="{00000000-0005-0000-0000-0000C3050000}"/>
    <cellStyle name="40% - Accent4 13" xfId="1478" xr:uid="{00000000-0005-0000-0000-0000C4050000}"/>
    <cellStyle name="40% - Accent4 13 2" xfId="1479" xr:uid="{00000000-0005-0000-0000-0000C5050000}"/>
    <cellStyle name="40% - Accent4 13 2 2" xfId="1480" xr:uid="{00000000-0005-0000-0000-0000C6050000}"/>
    <cellStyle name="40% - Accent4 13 2 2 2" xfId="1481" xr:uid="{00000000-0005-0000-0000-0000C7050000}"/>
    <cellStyle name="40% - Accent4 13 2 3" xfId="1482" xr:uid="{00000000-0005-0000-0000-0000C8050000}"/>
    <cellStyle name="40% - Accent4 13 3" xfId="1483" xr:uid="{00000000-0005-0000-0000-0000C9050000}"/>
    <cellStyle name="40% - Accent4 13 3 2" xfId="1484" xr:uid="{00000000-0005-0000-0000-0000CA050000}"/>
    <cellStyle name="40% - Accent4 13 3 3" xfId="1485" xr:uid="{00000000-0005-0000-0000-0000CB050000}"/>
    <cellStyle name="40% - Accent4 13 4" xfId="1486" xr:uid="{00000000-0005-0000-0000-0000CC050000}"/>
    <cellStyle name="40% - Accent4 13 5" xfId="1487" xr:uid="{00000000-0005-0000-0000-0000CD050000}"/>
    <cellStyle name="40% - Accent4 14" xfId="1488" xr:uid="{00000000-0005-0000-0000-0000CE050000}"/>
    <cellStyle name="40% - Accent4 14 2" xfId="1489" xr:uid="{00000000-0005-0000-0000-0000CF050000}"/>
    <cellStyle name="40% - Accent4 14 3" xfId="1490" xr:uid="{00000000-0005-0000-0000-0000D0050000}"/>
    <cellStyle name="40% - Accent4 15" xfId="1491" xr:uid="{00000000-0005-0000-0000-0000D1050000}"/>
    <cellStyle name="40% - Accent4 15 2" xfId="1492" xr:uid="{00000000-0005-0000-0000-0000D2050000}"/>
    <cellStyle name="40% - Accent4 16" xfId="1493" xr:uid="{00000000-0005-0000-0000-0000D3050000}"/>
    <cellStyle name="40% - Accent4 16 2" xfId="1494" xr:uid="{00000000-0005-0000-0000-0000D4050000}"/>
    <cellStyle name="40% - Accent4 17" xfId="1495" xr:uid="{00000000-0005-0000-0000-0000D5050000}"/>
    <cellStyle name="40% - Accent4 17 2" xfId="1496" xr:uid="{00000000-0005-0000-0000-0000D6050000}"/>
    <cellStyle name="40% - Accent4 18" xfId="1497" xr:uid="{00000000-0005-0000-0000-0000D7050000}"/>
    <cellStyle name="40% - Accent4 18 2" xfId="1498" xr:uid="{00000000-0005-0000-0000-0000D8050000}"/>
    <cellStyle name="40% - Accent4 19" xfId="1499" xr:uid="{00000000-0005-0000-0000-0000D9050000}"/>
    <cellStyle name="40% - Accent4 19 2" xfId="1500" xr:uid="{00000000-0005-0000-0000-0000DA050000}"/>
    <cellStyle name="40% - Accent4 2" xfId="1501" xr:uid="{00000000-0005-0000-0000-0000DB050000}"/>
    <cellStyle name="40% - Accent4 2 10" xfId="1502" xr:uid="{00000000-0005-0000-0000-0000DC050000}"/>
    <cellStyle name="40% - Accent4 2 11" xfId="1503" xr:uid="{00000000-0005-0000-0000-0000DD050000}"/>
    <cellStyle name="40% - Accent4 2 2" xfId="1504" xr:uid="{00000000-0005-0000-0000-0000DE050000}"/>
    <cellStyle name="40% - Accent4 2 2 2" xfId="1505" xr:uid="{00000000-0005-0000-0000-0000DF050000}"/>
    <cellStyle name="40% - Accent4 2 2 2 2" xfId="1506" xr:uid="{00000000-0005-0000-0000-0000E0050000}"/>
    <cellStyle name="40% - Accent4 2 2 3" xfId="1507" xr:uid="{00000000-0005-0000-0000-0000E1050000}"/>
    <cellStyle name="40% - Accent4 2 2 4" xfId="1508" xr:uid="{00000000-0005-0000-0000-0000E2050000}"/>
    <cellStyle name="40% - Accent4 2 3" xfId="1509" xr:uid="{00000000-0005-0000-0000-0000E3050000}"/>
    <cellStyle name="40% - Accent4 2 3 2" xfId="1510" xr:uid="{00000000-0005-0000-0000-0000E4050000}"/>
    <cellStyle name="40% - Accent4 2 3 2 2" xfId="1511" xr:uid="{00000000-0005-0000-0000-0000E5050000}"/>
    <cellStyle name="40% - Accent4 2 3 3" xfId="1512" xr:uid="{00000000-0005-0000-0000-0000E6050000}"/>
    <cellStyle name="40% - Accent4 2 3 4" xfId="1513" xr:uid="{00000000-0005-0000-0000-0000E7050000}"/>
    <cellStyle name="40% - Accent4 2 4" xfId="1514" xr:uid="{00000000-0005-0000-0000-0000E8050000}"/>
    <cellStyle name="40% - Accent4 2 4 2" xfId="1515" xr:uid="{00000000-0005-0000-0000-0000E9050000}"/>
    <cellStyle name="40% - Accent4 2 5" xfId="1516" xr:uid="{00000000-0005-0000-0000-0000EA050000}"/>
    <cellStyle name="40% - Accent4 2 6" xfId="1517" xr:uid="{00000000-0005-0000-0000-0000EB050000}"/>
    <cellStyle name="40% - Accent4 2 7" xfId="1518" xr:uid="{00000000-0005-0000-0000-0000EC050000}"/>
    <cellStyle name="40% - Accent4 2 8" xfId="1519" xr:uid="{00000000-0005-0000-0000-0000ED050000}"/>
    <cellStyle name="40% - Accent4 2 9" xfId="1520" xr:uid="{00000000-0005-0000-0000-0000EE050000}"/>
    <cellStyle name="40% - Accent4 20" xfId="1521" xr:uid="{00000000-0005-0000-0000-0000EF050000}"/>
    <cellStyle name="40% - Accent4 21" xfId="1522" xr:uid="{00000000-0005-0000-0000-0000F0050000}"/>
    <cellStyle name="40% - Accent4 22" xfId="1523" xr:uid="{00000000-0005-0000-0000-0000F1050000}"/>
    <cellStyle name="40% - Accent4 23" xfId="1524" xr:uid="{00000000-0005-0000-0000-0000F2050000}"/>
    <cellStyle name="40% - Accent4 3" xfId="1525" xr:uid="{00000000-0005-0000-0000-0000F3050000}"/>
    <cellStyle name="40% - Accent4 3 2" xfId="1526" xr:uid="{00000000-0005-0000-0000-0000F4050000}"/>
    <cellStyle name="40% - Accent4 3 2 2" xfId="1527" xr:uid="{00000000-0005-0000-0000-0000F5050000}"/>
    <cellStyle name="40% - Accent4 3 2 2 2" xfId="1528" xr:uid="{00000000-0005-0000-0000-0000F6050000}"/>
    <cellStyle name="40% - Accent4 3 2 2 3" xfId="1529" xr:uid="{00000000-0005-0000-0000-0000F7050000}"/>
    <cellStyle name="40% - Accent4 3 2 3" xfId="1530" xr:uid="{00000000-0005-0000-0000-0000F8050000}"/>
    <cellStyle name="40% - Accent4 3 2 4" xfId="1531" xr:uid="{00000000-0005-0000-0000-0000F9050000}"/>
    <cellStyle name="40% - Accent4 3 3" xfId="1532" xr:uid="{00000000-0005-0000-0000-0000FA050000}"/>
    <cellStyle name="40% - Accent4 3 3 2" xfId="1533" xr:uid="{00000000-0005-0000-0000-0000FB050000}"/>
    <cellStyle name="40% - Accent4 3 3 2 2" xfId="1534" xr:uid="{00000000-0005-0000-0000-0000FC050000}"/>
    <cellStyle name="40% - Accent4 3 3 3" xfId="1535" xr:uid="{00000000-0005-0000-0000-0000FD050000}"/>
    <cellStyle name="40% - Accent4 3 3 4" xfId="1536" xr:uid="{00000000-0005-0000-0000-0000FE050000}"/>
    <cellStyle name="40% - Accent4 3 4" xfId="1537" xr:uid="{00000000-0005-0000-0000-0000FF050000}"/>
    <cellStyle name="40% - Accent4 3 5" xfId="1538" xr:uid="{00000000-0005-0000-0000-000000060000}"/>
    <cellStyle name="40% - Accent4 3 6" xfId="1539" xr:uid="{00000000-0005-0000-0000-000001060000}"/>
    <cellStyle name="40% - Accent4 4" xfId="1540" xr:uid="{00000000-0005-0000-0000-000002060000}"/>
    <cellStyle name="40% - Accent4 4 2" xfId="1541" xr:uid="{00000000-0005-0000-0000-000003060000}"/>
    <cellStyle name="40% - Accent4 4 2 2" xfId="1542" xr:uid="{00000000-0005-0000-0000-000004060000}"/>
    <cellStyle name="40% - Accent4 4 2 2 2" xfId="1543" xr:uid="{00000000-0005-0000-0000-000005060000}"/>
    <cellStyle name="40% - Accent4 4 2 3" xfId="1544" xr:uid="{00000000-0005-0000-0000-000006060000}"/>
    <cellStyle name="40% - Accent4 4 2 4" xfId="1545" xr:uid="{00000000-0005-0000-0000-000007060000}"/>
    <cellStyle name="40% - Accent4 4 3" xfId="1546" xr:uid="{00000000-0005-0000-0000-000008060000}"/>
    <cellStyle name="40% - Accent4 4 3 2" xfId="1547" xr:uid="{00000000-0005-0000-0000-000009060000}"/>
    <cellStyle name="40% - Accent4 4 4" xfId="1548" xr:uid="{00000000-0005-0000-0000-00000A060000}"/>
    <cellStyle name="40% - Accent4 4 4 2" xfId="1549" xr:uid="{00000000-0005-0000-0000-00000B060000}"/>
    <cellStyle name="40% - Accent4 4 5" xfId="1550" xr:uid="{00000000-0005-0000-0000-00000C060000}"/>
    <cellStyle name="40% - Accent4 4 6" xfId="1551" xr:uid="{00000000-0005-0000-0000-00000D060000}"/>
    <cellStyle name="40% - Accent4 4 7" xfId="1552" xr:uid="{00000000-0005-0000-0000-00000E060000}"/>
    <cellStyle name="40% - Accent4 5" xfId="1553" xr:uid="{00000000-0005-0000-0000-00000F060000}"/>
    <cellStyle name="40% - Accent4 5 2" xfId="1554" xr:uid="{00000000-0005-0000-0000-000010060000}"/>
    <cellStyle name="40% - Accent4 5 2 2" xfId="1555" xr:uid="{00000000-0005-0000-0000-000011060000}"/>
    <cellStyle name="40% - Accent4 5 2 2 2" xfId="1556" xr:uid="{00000000-0005-0000-0000-000012060000}"/>
    <cellStyle name="40% - Accent4 5 2 3" xfId="1557" xr:uid="{00000000-0005-0000-0000-000013060000}"/>
    <cellStyle name="40% - Accent4 5 2 4" xfId="1558" xr:uid="{00000000-0005-0000-0000-000014060000}"/>
    <cellStyle name="40% - Accent4 5 3" xfId="1559" xr:uid="{00000000-0005-0000-0000-000015060000}"/>
    <cellStyle name="40% - Accent4 5 3 2" xfId="1560" xr:uid="{00000000-0005-0000-0000-000016060000}"/>
    <cellStyle name="40% - Accent4 5 3 3" xfId="1561" xr:uid="{00000000-0005-0000-0000-000017060000}"/>
    <cellStyle name="40% - Accent4 5 4" xfId="1562" xr:uid="{00000000-0005-0000-0000-000018060000}"/>
    <cellStyle name="40% - Accent4 5 5" xfId="1563" xr:uid="{00000000-0005-0000-0000-000019060000}"/>
    <cellStyle name="40% - Accent4 6" xfId="1564" xr:uid="{00000000-0005-0000-0000-00001A060000}"/>
    <cellStyle name="40% - Accent4 6 2" xfId="1565" xr:uid="{00000000-0005-0000-0000-00001B060000}"/>
    <cellStyle name="40% - Accent4 6 2 2" xfId="1566" xr:uid="{00000000-0005-0000-0000-00001C060000}"/>
    <cellStyle name="40% - Accent4 6 2 2 2" xfId="1567" xr:uid="{00000000-0005-0000-0000-00001D060000}"/>
    <cellStyle name="40% - Accent4 6 2 3" xfId="1568" xr:uid="{00000000-0005-0000-0000-00001E060000}"/>
    <cellStyle name="40% - Accent4 6 2 4" xfId="1569" xr:uid="{00000000-0005-0000-0000-00001F060000}"/>
    <cellStyle name="40% - Accent4 6 3" xfId="1570" xr:uid="{00000000-0005-0000-0000-000020060000}"/>
    <cellStyle name="40% - Accent4 6 3 2" xfId="1571" xr:uid="{00000000-0005-0000-0000-000021060000}"/>
    <cellStyle name="40% - Accent4 6 4" xfId="1572" xr:uid="{00000000-0005-0000-0000-000022060000}"/>
    <cellStyle name="40% - Accent4 6 5" xfId="1573" xr:uid="{00000000-0005-0000-0000-000023060000}"/>
    <cellStyle name="40% - Accent4 7" xfId="1574" xr:uid="{00000000-0005-0000-0000-000024060000}"/>
    <cellStyle name="40% - Accent4 7 2" xfId="1575" xr:uid="{00000000-0005-0000-0000-000025060000}"/>
    <cellStyle name="40% - Accent4 7 2 2" xfId="1576" xr:uid="{00000000-0005-0000-0000-000026060000}"/>
    <cellStyle name="40% - Accent4 7 2 2 2" xfId="1577" xr:uid="{00000000-0005-0000-0000-000027060000}"/>
    <cellStyle name="40% - Accent4 7 2 3" xfId="1578" xr:uid="{00000000-0005-0000-0000-000028060000}"/>
    <cellStyle name="40% - Accent4 7 2 4" xfId="1579" xr:uid="{00000000-0005-0000-0000-000029060000}"/>
    <cellStyle name="40% - Accent4 7 3" xfId="1580" xr:uid="{00000000-0005-0000-0000-00002A060000}"/>
    <cellStyle name="40% - Accent4 7 3 2" xfId="1581" xr:uid="{00000000-0005-0000-0000-00002B060000}"/>
    <cellStyle name="40% - Accent4 7 4" xfId="1582" xr:uid="{00000000-0005-0000-0000-00002C060000}"/>
    <cellStyle name="40% - Accent4 7 5" xfId="1583" xr:uid="{00000000-0005-0000-0000-00002D060000}"/>
    <cellStyle name="40% - Accent4 8" xfId="1584" xr:uid="{00000000-0005-0000-0000-00002E060000}"/>
    <cellStyle name="40% - Accent4 8 2" xfId="1585" xr:uid="{00000000-0005-0000-0000-00002F060000}"/>
    <cellStyle name="40% - Accent4 8 2 2" xfId="1586" xr:uid="{00000000-0005-0000-0000-000030060000}"/>
    <cellStyle name="40% - Accent4 8 2 2 2" xfId="1587" xr:uid="{00000000-0005-0000-0000-000031060000}"/>
    <cellStyle name="40% - Accent4 8 2 3" xfId="1588" xr:uid="{00000000-0005-0000-0000-000032060000}"/>
    <cellStyle name="40% - Accent4 8 2 4" xfId="1589" xr:uid="{00000000-0005-0000-0000-000033060000}"/>
    <cellStyle name="40% - Accent4 8 3" xfId="1590" xr:uid="{00000000-0005-0000-0000-000034060000}"/>
    <cellStyle name="40% - Accent4 8 3 2" xfId="1591" xr:uid="{00000000-0005-0000-0000-000035060000}"/>
    <cellStyle name="40% - Accent4 8 3 3" xfId="1592" xr:uid="{00000000-0005-0000-0000-000036060000}"/>
    <cellStyle name="40% - Accent4 8 4" xfId="1593" xr:uid="{00000000-0005-0000-0000-000037060000}"/>
    <cellStyle name="40% - Accent4 8 5" xfId="1594" xr:uid="{00000000-0005-0000-0000-000038060000}"/>
    <cellStyle name="40% - Accent4 9" xfId="1595" xr:uid="{00000000-0005-0000-0000-000039060000}"/>
    <cellStyle name="40% - Accent4 9 2" xfId="1596" xr:uid="{00000000-0005-0000-0000-00003A060000}"/>
    <cellStyle name="40% - Accent4 9 2 2" xfId="1597" xr:uid="{00000000-0005-0000-0000-00003B060000}"/>
    <cellStyle name="40% - Accent4 9 2 2 2" xfId="1598" xr:uid="{00000000-0005-0000-0000-00003C060000}"/>
    <cellStyle name="40% - Accent4 9 2 3" xfId="1599" xr:uid="{00000000-0005-0000-0000-00003D060000}"/>
    <cellStyle name="40% - Accent4 9 3" xfId="1600" xr:uid="{00000000-0005-0000-0000-00003E060000}"/>
    <cellStyle name="40% - Accent4 9 3 2" xfId="1601" xr:uid="{00000000-0005-0000-0000-00003F060000}"/>
    <cellStyle name="40% - Accent4 9 4" xfId="1602" xr:uid="{00000000-0005-0000-0000-000040060000}"/>
    <cellStyle name="40% - Accent4 9 5" xfId="1603" xr:uid="{00000000-0005-0000-0000-000041060000}"/>
    <cellStyle name="40% - Accent5 10" xfId="1604" xr:uid="{00000000-0005-0000-0000-000042060000}"/>
    <cellStyle name="40% - Accent5 10 2" xfId="1605" xr:uid="{00000000-0005-0000-0000-000043060000}"/>
    <cellStyle name="40% - Accent5 10 2 2" xfId="1606" xr:uid="{00000000-0005-0000-0000-000044060000}"/>
    <cellStyle name="40% - Accent5 10 2 2 2" xfId="1607" xr:uid="{00000000-0005-0000-0000-000045060000}"/>
    <cellStyle name="40% - Accent5 10 2 3" xfId="1608" xr:uid="{00000000-0005-0000-0000-000046060000}"/>
    <cellStyle name="40% - Accent5 10 3" xfId="1609" xr:uid="{00000000-0005-0000-0000-000047060000}"/>
    <cellStyle name="40% - Accent5 10 3 2" xfId="1610" xr:uid="{00000000-0005-0000-0000-000048060000}"/>
    <cellStyle name="40% - Accent5 10 4" xfId="1611" xr:uid="{00000000-0005-0000-0000-000049060000}"/>
    <cellStyle name="40% - Accent5 10 5" xfId="1612" xr:uid="{00000000-0005-0000-0000-00004A060000}"/>
    <cellStyle name="40% - Accent5 11" xfId="1613" xr:uid="{00000000-0005-0000-0000-00004B060000}"/>
    <cellStyle name="40% - Accent5 11 2" xfId="1614" xr:uid="{00000000-0005-0000-0000-00004C060000}"/>
    <cellStyle name="40% - Accent5 11 2 2" xfId="1615" xr:uid="{00000000-0005-0000-0000-00004D060000}"/>
    <cellStyle name="40% - Accent5 11 2 2 2" xfId="1616" xr:uid="{00000000-0005-0000-0000-00004E060000}"/>
    <cellStyle name="40% - Accent5 11 2 2 3" xfId="1617" xr:uid="{00000000-0005-0000-0000-00004F060000}"/>
    <cellStyle name="40% - Accent5 11 2 3" xfId="1618" xr:uid="{00000000-0005-0000-0000-000050060000}"/>
    <cellStyle name="40% - Accent5 11 2 4" xfId="1619" xr:uid="{00000000-0005-0000-0000-000051060000}"/>
    <cellStyle name="40% - Accent5 11 3" xfId="1620" xr:uid="{00000000-0005-0000-0000-000052060000}"/>
    <cellStyle name="40% - Accent5 11 3 2" xfId="1621" xr:uid="{00000000-0005-0000-0000-000053060000}"/>
    <cellStyle name="40% - Accent5 11 3 2 2" xfId="1622" xr:uid="{00000000-0005-0000-0000-000054060000}"/>
    <cellStyle name="40% - Accent5 11 3 3" xfId="1623" xr:uid="{00000000-0005-0000-0000-000055060000}"/>
    <cellStyle name="40% - Accent5 11 4" xfId="1624" xr:uid="{00000000-0005-0000-0000-000056060000}"/>
    <cellStyle name="40% - Accent5 11 4 2" xfId="1625" xr:uid="{00000000-0005-0000-0000-000057060000}"/>
    <cellStyle name="40% - Accent5 11 5" xfId="1626" xr:uid="{00000000-0005-0000-0000-000058060000}"/>
    <cellStyle name="40% - Accent5 12" xfId="1627" xr:uid="{00000000-0005-0000-0000-000059060000}"/>
    <cellStyle name="40% - Accent5 12 2" xfId="1628" xr:uid="{00000000-0005-0000-0000-00005A060000}"/>
    <cellStyle name="40% - Accent5 12 2 2" xfId="1629" xr:uid="{00000000-0005-0000-0000-00005B060000}"/>
    <cellStyle name="40% - Accent5 12 2 2 2" xfId="1630" xr:uid="{00000000-0005-0000-0000-00005C060000}"/>
    <cellStyle name="40% - Accent5 12 2 3" xfId="1631" xr:uid="{00000000-0005-0000-0000-00005D060000}"/>
    <cellStyle name="40% - Accent5 12 3" xfId="1632" xr:uid="{00000000-0005-0000-0000-00005E060000}"/>
    <cellStyle name="40% - Accent5 12 3 2" xfId="1633" xr:uid="{00000000-0005-0000-0000-00005F060000}"/>
    <cellStyle name="40% - Accent5 12 3 3" xfId="1634" xr:uid="{00000000-0005-0000-0000-000060060000}"/>
    <cellStyle name="40% - Accent5 12 4" xfId="1635" xr:uid="{00000000-0005-0000-0000-000061060000}"/>
    <cellStyle name="40% - Accent5 12 5" xfId="1636" xr:uid="{00000000-0005-0000-0000-000062060000}"/>
    <cellStyle name="40% - Accent5 13" xfId="1637" xr:uid="{00000000-0005-0000-0000-000063060000}"/>
    <cellStyle name="40% - Accent5 13 2" xfId="1638" xr:uid="{00000000-0005-0000-0000-000064060000}"/>
    <cellStyle name="40% - Accent5 13 2 2" xfId="1639" xr:uid="{00000000-0005-0000-0000-000065060000}"/>
    <cellStyle name="40% - Accent5 13 2 2 2" xfId="1640" xr:uid="{00000000-0005-0000-0000-000066060000}"/>
    <cellStyle name="40% - Accent5 13 2 3" xfId="1641" xr:uid="{00000000-0005-0000-0000-000067060000}"/>
    <cellStyle name="40% - Accent5 13 3" xfId="1642" xr:uid="{00000000-0005-0000-0000-000068060000}"/>
    <cellStyle name="40% - Accent5 13 3 2" xfId="1643" xr:uid="{00000000-0005-0000-0000-000069060000}"/>
    <cellStyle name="40% - Accent5 13 3 3" xfId="1644" xr:uid="{00000000-0005-0000-0000-00006A060000}"/>
    <cellStyle name="40% - Accent5 13 4" xfId="1645" xr:uid="{00000000-0005-0000-0000-00006B060000}"/>
    <cellStyle name="40% - Accent5 13 5" xfId="1646" xr:uid="{00000000-0005-0000-0000-00006C060000}"/>
    <cellStyle name="40% - Accent5 14" xfId="1647" xr:uid="{00000000-0005-0000-0000-00006D060000}"/>
    <cellStyle name="40% - Accent5 14 2" xfId="1648" xr:uid="{00000000-0005-0000-0000-00006E060000}"/>
    <cellStyle name="40% - Accent5 14 3" xfId="1649" xr:uid="{00000000-0005-0000-0000-00006F060000}"/>
    <cellStyle name="40% - Accent5 15" xfId="1650" xr:uid="{00000000-0005-0000-0000-000070060000}"/>
    <cellStyle name="40% - Accent5 15 2" xfId="1651" xr:uid="{00000000-0005-0000-0000-000071060000}"/>
    <cellStyle name="40% - Accent5 16" xfId="1652" xr:uid="{00000000-0005-0000-0000-000072060000}"/>
    <cellStyle name="40% - Accent5 16 2" xfId="1653" xr:uid="{00000000-0005-0000-0000-000073060000}"/>
    <cellStyle name="40% - Accent5 17" xfId="1654" xr:uid="{00000000-0005-0000-0000-000074060000}"/>
    <cellStyle name="40% - Accent5 17 2" xfId="1655" xr:uid="{00000000-0005-0000-0000-000075060000}"/>
    <cellStyle name="40% - Accent5 18" xfId="1656" xr:uid="{00000000-0005-0000-0000-000076060000}"/>
    <cellStyle name="40% - Accent5 18 2" xfId="1657" xr:uid="{00000000-0005-0000-0000-000077060000}"/>
    <cellStyle name="40% - Accent5 19" xfId="1658" xr:uid="{00000000-0005-0000-0000-000078060000}"/>
    <cellStyle name="40% - Accent5 19 2" xfId="1659" xr:uid="{00000000-0005-0000-0000-000079060000}"/>
    <cellStyle name="40% - Accent5 2" xfId="1660" xr:uid="{00000000-0005-0000-0000-00007A060000}"/>
    <cellStyle name="40% - Accent5 2 10" xfId="1661" xr:uid="{00000000-0005-0000-0000-00007B060000}"/>
    <cellStyle name="40% - Accent5 2 2" xfId="1662" xr:uid="{00000000-0005-0000-0000-00007C060000}"/>
    <cellStyle name="40% - Accent5 2 2 2" xfId="1663" xr:uid="{00000000-0005-0000-0000-00007D060000}"/>
    <cellStyle name="40% - Accent5 2 2 2 2" xfId="1664" xr:uid="{00000000-0005-0000-0000-00007E060000}"/>
    <cellStyle name="40% - Accent5 2 2 3" xfId="1665" xr:uid="{00000000-0005-0000-0000-00007F060000}"/>
    <cellStyle name="40% - Accent5 2 2 4" xfId="1666" xr:uid="{00000000-0005-0000-0000-000080060000}"/>
    <cellStyle name="40% - Accent5 2 3" xfId="1667" xr:uid="{00000000-0005-0000-0000-000081060000}"/>
    <cellStyle name="40% - Accent5 2 3 2" xfId="1668" xr:uid="{00000000-0005-0000-0000-000082060000}"/>
    <cellStyle name="40% - Accent5 2 3 2 2" xfId="1669" xr:uid="{00000000-0005-0000-0000-000083060000}"/>
    <cellStyle name="40% - Accent5 2 3 3" xfId="1670" xr:uid="{00000000-0005-0000-0000-000084060000}"/>
    <cellStyle name="40% - Accent5 2 3 4" xfId="1671" xr:uid="{00000000-0005-0000-0000-000085060000}"/>
    <cellStyle name="40% - Accent5 2 4" xfId="1672" xr:uid="{00000000-0005-0000-0000-000086060000}"/>
    <cellStyle name="40% - Accent5 2 4 2" xfId="1673" xr:uid="{00000000-0005-0000-0000-000087060000}"/>
    <cellStyle name="40% - Accent5 2 5" xfId="1674" xr:uid="{00000000-0005-0000-0000-000088060000}"/>
    <cellStyle name="40% - Accent5 2 6" xfId="1675" xr:uid="{00000000-0005-0000-0000-000089060000}"/>
    <cellStyle name="40% - Accent5 2 7" xfId="1676" xr:uid="{00000000-0005-0000-0000-00008A060000}"/>
    <cellStyle name="40% - Accent5 2 8" xfId="1677" xr:uid="{00000000-0005-0000-0000-00008B060000}"/>
    <cellStyle name="40% - Accent5 2 9" xfId="1678" xr:uid="{00000000-0005-0000-0000-00008C060000}"/>
    <cellStyle name="40% - Accent5 20" xfId="1679" xr:uid="{00000000-0005-0000-0000-00008D060000}"/>
    <cellStyle name="40% - Accent5 21" xfId="1680" xr:uid="{00000000-0005-0000-0000-00008E060000}"/>
    <cellStyle name="40% - Accent5 22" xfId="1681" xr:uid="{00000000-0005-0000-0000-00008F060000}"/>
    <cellStyle name="40% - Accent5 23" xfId="1682" xr:uid="{00000000-0005-0000-0000-000090060000}"/>
    <cellStyle name="40% - Accent5 3" xfId="1683" xr:uid="{00000000-0005-0000-0000-000091060000}"/>
    <cellStyle name="40% - Accent5 3 2" xfId="1684" xr:uid="{00000000-0005-0000-0000-000092060000}"/>
    <cellStyle name="40% - Accent5 3 2 2" xfId="1685" xr:uid="{00000000-0005-0000-0000-000093060000}"/>
    <cellStyle name="40% - Accent5 3 2 2 2" xfId="1686" xr:uid="{00000000-0005-0000-0000-000094060000}"/>
    <cellStyle name="40% - Accent5 3 2 2 3" xfId="1687" xr:uid="{00000000-0005-0000-0000-000095060000}"/>
    <cellStyle name="40% - Accent5 3 2 3" xfId="1688" xr:uid="{00000000-0005-0000-0000-000096060000}"/>
    <cellStyle name="40% - Accent5 3 2 4" xfId="1689" xr:uid="{00000000-0005-0000-0000-000097060000}"/>
    <cellStyle name="40% - Accent5 3 3" xfId="1690" xr:uid="{00000000-0005-0000-0000-000098060000}"/>
    <cellStyle name="40% - Accent5 3 3 2" xfId="1691" xr:uid="{00000000-0005-0000-0000-000099060000}"/>
    <cellStyle name="40% - Accent5 3 3 2 2" xfId="1692" xr:uid="{00000000-0005-0000-0000-00009A060000}"/>
    <cellStyle name="40% - Accent5 3 3 3" xfId="1693" xr:uid="{00000000-0005-0000-0000-00009B060000}"/>
    <cellStyle name="40% - Accent5 3 3 4" xfId="1694" xr:uid="{00000000-0005-0000-0000-00009C060000}"/>
    <cellStyle name="40% - Accent5 3 4" xfId="1695" xr:uid="{00000000-0005-0000-0000-00009D060000}"/>
    <cellStyle name="40% - Accent5 3 5" xfId="1696" xr:uid="{00000000-0005-0000-0000-00009E060000}"/>
    <cellStyle name="40% - Accent5 3 6" xfId="1697" xr:uid="{00000000-0005-0000-0000-00009F060000}"/>
    <cellStyle name="40% - Accent5 4" xfId="1698" xr:uid="{00000000-0005-0000-0000-0000A0060000}"/>
    <cellStyle name="40% - Accent5 4 2" xfId="1699" xr:uid="{00000000-0005-0000-0000-0000A1060000}"/>
    <cellStyle name="40% - Accent5 4 2 2" xfId="1700" xr:uid="{00000000-0005-0000-0000-0000A2060000}"/>
    <cellStyle name="40% - Accent5 4 2 2 2" xfId="1701" xr:uid="{00000000-0005-0000-0000-0000A3060000}"/>
    <cellStyle name="40% - Accent5 4 2 3" xfId="1702" xr:uid="{00000000-0005-0000-0000-0000A4060000}"/>
    <cellStyle name="40% - Accent5 4 2 4" xfId="1703" xr:uid="{00000000-0005-0000-0000-0000A5060000}"/>
    <cellStyle name="40% - Accent5 4 3" xfId="1704" xr:uid="{00000000-0005-0000-0000-0000A6060000}"/>
    <cellStyle name="40% - Accent5 4 3 2" xfId="1705" xr:uid="{00000000-0005-0000-0000-0000A7060000}"/>
    <cellStyle name="40% - Accent5 4 4" xfId="1706" xr:uid="{00000000-0005-0000-0000-0000A8060000}"/>
    <cellStyle name="40% - Accent5 4 4 2" xfId="1707" xr:uid="{00000000-0005-0000-0000-0000A9060000}"/>
    <cellStyle name="40% - Accent5 4 5" xfId="1708" xr:uid="{00000000-0005-0000-0000-0000AA060000}"/>
    <cellStyle name="40% - Accent5 4 6" xfId="1709" xr:uid="{00000000-0005-0000-0000-0000AB060000}"/>
    <cellStyle name="40% - Accent5 4 7" xfId="1710" xr:uid="{00000000-0005-0000-0000-0000AC060000}"/>
    <cellStyle name="40% - Accent5 5" xfId="1711" xr:uid="{00000000-0005-0000-0000-0000AD060000}"/>
    <cellStyle name="40% - Accent5 5 2" xfId="1712" xr:uid="{00000000-0005-0000-0000-0000AE060000}"/>
    <cellStyle name="40% - Accent5 5 2 2" xfId="1713" xr:uid="{00000000-0005-0000-0000-0000AF060000}"/>
    <cellStyle name="40% - Accent5 5 2 2 2" xfId="1714" xr:uid="{00000000-0005-0000-0000-0000B0060000}"/>
    <cellStyle name="40% - Accent5 5 2 3" xfId="1715" xr:uid="{00000000-0005-0000-0000-0000B1060000}"/>
    <cellStyle name="40% - Accent5 5 2 4" xfId="1716" xr:uid="{00000000-0005-0000-0000-0000B2060000}"/>
    <cellStyle name="40% - Accent5 5 3" xfId="1717" xr:uid="{00000000-0005-0000-0000-0000B3060000}"/>
    <cellStyle name="40% - Accent5 5 3 2" xfId="1718" xr:uid="{00000000-0005-0000-0000-0000B4060000}"/>
    <cellStyle name="40% - Accent5 5 3 3" xfId="1719" xr:uid="{00000000-0005-0000-0000-0000B5060000}"/>
    <cellStyle name="40% - Accent5 5 4" xfId="1720" xr:uid="{00000000-0005-0000-0000-0000B6060000}"/>
    <cellStyle name="40% - Accent5 5 5" xfId="1721" xr:uid="{00000000-0005-0000-0000-0000B7060000}"/>
    <cellStyle name="40% - Accent5 6" xfId="1722" xr:uid="{00000000-0005-0000-0000-0000B8060000}"/>
    <cellStyle name="40% - Accent5 6 2" xfId="1723" xr:uid="{00000000-0005-0000-0000-0000B9060000}"/>
    <cellStyle name="40% - Accent5 6 2 2" xfId="1724" xr:uid="{00000000-0005-0000-0000-0000BA060000}"/>
    <cellStyle name="40% - Accent5 6 2 2 2" xfId="1725" xr:uid="{00000000-0005-0000-0000-0000BB060000}"/>
    <cellStyle name="40% - Accent5 6 2 3" xfId="1726" xr:uid="{00000000-0005-0000-0000-0000BC060000}"/>
    <cellStyle name="40% - Accent5 6 2 4" xfId="1727" xr:uid="{00000000-0005-0000-0000-0000BD060000}"/>
    <cellStyle name="40% - Accent5 6 3" xfId="1728" xr:uid="{00000000-0005-0000-0000-0000BE060000}"/>
    <cellStyle name="40% - Accent5 6 3 2" xfId="1729" xr:uid="{00000000-0005-0000-0000-0000BF060000}"/>
    <cellStyle name="40% - Accent5 6 4" xfId="1730" xr:uid="{00000000-0005-0000-0000-0000C0060000}"/>
    <cellStyle name="40% - Accent5 6 5" xfId="1731" xr:uid="{00000000-0005-0000-0000-0000C1060000}"/>
    <cellStyle name="40% - Accent5 7" xfId="1732" xr:uid="{00000000-0005-0000-0000-0000C2060000}"/>
    <cellStyle name="40% - Accent5 7 2" xfId="1733" xr:uid="{00000000-0005-0000-0000-0000C3060000}"/>
    <cellStyle name="40% - Accent5 7 2 2" xfId="1734" xr:uid="{00000000-0005-0000-0000-0000C4060000}"/>
    <cellStyle name="40% - Accent5 7 2 2 2" xfId="1735" xr:uid="{00000000-0005-0000-0000-0000C5060000}"/>
    <cellStyle name="40% - Accent5 7 2 3" xfId="1736" xr:uid="{00000000-0005-0000-0000-0000C6060000}"/>
    <cellStyle name="40% - Accent5 7 2 4" xfId="1737" xr:uid="{00000000-0005-0000-0000-0000C7060000}"/>
    <cellStyle name="40% - Accent5 7 3" xfId="1738" xr:uid="{00000000-0005-0000-0000-0000C8060000}"/>
    <cellStyle name="40% - Accent5 7 3 2" xfId="1739" xr:uid="{00000000-0005-0000-0000-0000C9060000}"/>
    <cellStyle name="40% - Accent5 7 4" xfId="1740" xr:uid="{00000000-0005-0000-0000-0000CA060000}"/>
    <cellStyle name="40% - Accent5 7 5" xfId="1741" xr:uid="{00000000-0005-0000-0000-0000CB060000}"/>
    <cellStyle name="40% - Accent5 8" xfId="1742" xr:uid="{00000000-0005-0000-0000-0000CC060000}"/>
    <cellStyle name="40% - Accent5 8 2" xfId="1743" xr:uid="{00000000-0005-0000-0000-0000CD060000}"/>
    <cellStyle name="40% - Accent5 8 2 2" xfId="1744" xr:uid="{00000000-0005-0000-0000-0000CE060000}"/>
    <cellStyle name="40% - Accent5 8 2 2 2" xfId="1745" xr:uid="{00000000-0005-0000-0000-0000CF060000}"/>
    <cellStyle name="40% - Accent5 8 2 3" xfId="1746" xr:uid="{00000000-0005-0000-0000-0000D0060000}"/>
    <cellStyle name="40% - Accent5 8 2 4" xfId="1747" xr:uid="{00000000-0005-0000-0000-0000D1060000}"/>
    <cellStyle name="40% - Accent5 8 3" xfId="1748" xr:uid="{00000000-0005-0000-0000-0000D2060000}"/>
    <cellStyle name="40% - Accent5 8 3 2" xfId="1749" xr:uid="{00000000-0005-0000-0000-0000D3060000}"/>
    <cellStyle name="40% - Accent5 8 3 3" xfId="1750" xr:uid="{00000000-0005-0000-0000-0000D4060000}"/>
    <cellStyle name="40% - Accent5 8 4" xfId="1751" xr:uid="{00000000-0005-0000-0000-0000D5060000}"/>
    <cellStyle name="40% - Accent5 8 5" xfId="1752" xr:uid="{00000000-0005-0000-0000-0000D6060000}"/>
    <cellStyle name="40% - Accent5 9" xfId="1753" xr:uid="{00000000-0005-0000-0000-0000D7060000}"/>
    <cellStyle name="40% - Accent5 9 2" xfId="1754" xr:uid="{00000000-0005-0000-0000-0000D8060000}"/>
    <cellStyle name="40% - Accent5 9 2 2" xfId="1755" xr:uid="{00000000-0005-0000-0000-0000D9060000}"/>
    <cellStyle name="40% - Accent5 9 2 2 2" xfId="1756" xr:uid="{00000000-0005-0000-0000-0000DA060000}"/>
    <cellStyle name="40% - Accent5 9 2 3" xfId="1757" xr:uid="{00000000-0005-0000-0000-0000DB060000}"/>
    <cellStyle name="40% - Accent5 9 3" xfId="1758" xr:uid="{00000000-0005-0000-0000-0000DC060000}"/>
    <cellStyle name="40% - Accent5 9 3 2" xfId="1759" xr:uid="{00000000-0005-0000-0000-0000DD060000}"/>
    <cellStyle name="40% - Accent5 9 4" xfId="1760" xr:uid="{00000000-0005-0000-0000-0000DE060000}"/>
    <cellStyle name="40% - Accent5 9 5" xfId="1761" xr:uid="{00000000-0005-0000-0000-0000DF060000}"/>
    <cellStyle name="40% - Accent6 10" xfId="1762" xr:uid="{00000000-0005-0000-0000-0000E0060000}"/>
    <cellStyle name="40% - Accent6 10 2" xfId="1763" xr:uid="{00000000-0005-0000-0000-0000E1060000}"/>
    <cellStyle name="40% - Accent6 10 2 2" xfId="1764" xr:uid="{00000000-0005-0000-0000-0000E2060000}"/>
    <cellStyle name="40% - Accent6 10 2 2 2" xfId="1765" xr:uid="{00000000-0005-0000-0000-0000E3060000}"/>
    <cellStyle name="40% - Accent6 10 2 3" xfId="1766" xr:uid="{00000000-0005-0000-0000-0000E4060000}"/>
    <cellStyle name="40% - Accent6 10 3" xfId="1767" xr:uid="{00000000-0005-0000-0000-0000E5060000}"/>
    <cellStyle name="40% - Accent6 10 3 2" xfId="1768" xr:uid="{00000000-0005-0000-0000-0000E6060000}"/>
    <cellStyle name="40% - Accent6 10 4" xfId="1769" xr:uid="{00000000-0005-0000-0000-0000E7060000}"/>
    <cellStyle name="40% - Accent6 10 5" xfId="1770" xr:uid="{00000000-0005-0000-0000-0000E8060000}"/>
    <cellStyle name="40% - Accent6 11" xfId="1771" xr:uid="{00000000-0005-0000-0000-0000E9060000}"/>
    <cellStyle name="40% - Accent6 11 2" xfId="1772" xr:uid="{00000000-0005-0000-0000-0000EA060000}"/>
    <cellStyle name="40% - Accent6 11 2 2" xfId="1773" xr:uid="{00000000-0005-0000-0000-0000EB060000}"/>
    <cellStyle name="40% - Accent6 11 2 2 2" xfId="1774" xr:uid="{00000000-0005-0000-0000-0000EC060000}"/>
    <cellStyle name="40% - Accent6 11 2 2 3" xfId="1775" xr:uid="{00000000-0005-0000-0000-0000ED060000}"/>
    <cellStyle name="40% - Accent6 11 2 3" xfId="1776" xr:uid="{00000000-0005-0000-0000-0000EE060000}"/>
    <cellStyle name="40% - Accent6 11 2 4" xfId="1777" xr:uid="{00000000-0005-0000-0000-0000EF060000}"/>
    <cellStyle name="40% - Accent6 11 3" xfId="1778" xr:uid="{00000000-0005-0000-0000-0000F0060000}"/>
    <cellStyle name="40% - Accent6 11 3 2" xfId="1779" xr:uid="{00000000-0005-0000-0000-0000F1060000}"/>
    <cellStyle name="40% - Accent6 11 3 2 2" xfId="1780" xr:uid="{00000000-0005-0000-0000-0000F2060000}"/>
    <cellStyle name="40% - Accent6 11 3 3" xfId="1781" xr:uid="{00000000-0005-0000-0000-0000F3060000}"/>
    <cellStyle name="40% - Accent6 11 4" xfId="1782" xr:uid="{00000000-0005-0000-0000-0000F4060000}"/>
    <cellStyle name="40% - Accent6 11 4 2" xfId="1783" xr:uid="{00000000-0005-0000-0000-0000F5060000}"/>
    <cellStyle name="40% - Accent6 11 5" xfId="1784" xr:uid="{00000000-0005-0000-0000-0000F6060000}"/>
    <cellStyle name="40% - Accent6 12" xfId="1785" xr:uid="{00000000-0005-0000-0000-0000F7060000}"/>
    <cellStyle name="40% - Accent6 12 2" xfId="1786" xr:uid="{00000000-0005-0000-0000-0000F8060000}"/>
    <cellStyle name="40% - Accent6 12 2 2" xfId="1787" xr:uid="{00000000-0005-0000-0000-0000F9060000}"/>
    <cellStyle name="40% - Accent6 12 2 2 2" xfId="1788" xr:uid="{00000000-0005-0000-0000-0000FA060000}"/>
    <cellStyle name="40% - Accent6 12 2 3" xfId="1789" xr:uid="{00000000-0005-0000-0000-0000FB060000}"/>
    <cellStyle name="40% - Accent6 12 3" xfId="1790" xr:uid="{00000000-0005-0000-0000-0000FC060000}"/>
    <cellStyle name="40% - Accent6 12 3 2" xfId="1791" xr:uid="{00000000-0005-0000-0000-0000FD060000}"/>
    <cellStyle name="40% - Accent6 12 3 3" xfId="1792" xr:uid="{00000000-0005-0000-0000-0000FE060000}"/>
    <cellStyle name="40% - Accent6 12 4" xfId="1793" xr:uid="{00000000-0005-0000-0000-0000FF060000}"/>
    <cellStyle name="40% - Accent6 12 5" xfId="1794" xr:uid="{00000000-0005-0000-0000-000000070000}"/>
    <cellStyle name="40% - Accent6 13" xfId="1795" xr:uid="{00000000-0005-0000-0000-000001070000}"/>
    <cellStyle name="40% - Accent6 13 2" xfId="1796" xr:uid="{00000000-0005-0000-0000-000002070000}"/>
    <cellStyle name="40% - Accent6 13 2 2" xfId="1797" xr:uid="{00000000-0005-0000-0000-000003070000}"/>
    <cellStyle name="40% - Accent6 13 2 2 2" xfId="1798" xr:uid="{00000000-0005-0000-0000-000004070000}"/>
    <cellStyle name="40% - Accent6 13 2 3" xfId="1799" xr:uid="{00000000-0005-0000-0000-000005070000}"/>
    <cellStyle name="40% - Accent6 13 3" xfId="1800" xr:uid="{00000000-0005-0000-0000-000006070000}"/>
    <cellStyle name="40% - Accent6 13 3 2" xfId="1801" xr:uid="{00000000-0005-0000-0000-000007070000}"/>
    <cellStyle name="40% - Accent6 13 3 3" xfId="1802" xr:uid="{00000000-0005-0000-0000-000008070000}"/>
    <cellStyle name="40% - Accent6 13 4" xfId="1803" xr:uid="{00000000-0005-0000-0000-000009070000}"/>
    <cellStyle name="40% - Accent6 13 5" xfId="1804" xr:uid="{00000000-0005-0000-0000-00000A070000}"/>
    <cellStyle name="40% - Accent6 14" xfId="1805" xr:uid="{00000000-0005-0000-0000-00000B070000}"/>
    <cellStyle name="40% - Accent6 14 2" xfId="1806" xr:uid="{00000000-0005-0000-0000-00000C070000}"/>
    <cellStyle name="40% - Accent6 14 3" xfId="1807" xr:uid="{00000000-0005-0000-0000-00000D070000}"/>
    <cellStyle name="40% - Accent6 15" xfId="1808" xr:uid="{00000000-0005-0000-0000-00000E070000}"/>
    <cellStyle name="40% - Accent6 15 2" xfId="1809" xr:uid="{00000000-0005-0000-0000-00000F070000}"/>
    <cellStyle name="40% - Accent6 16" xfId="1810" xr:uid="{00000000-0005-0000-0000-000010070000}"/>
    <cellStyle name="40% - Accent6 16 2" xfId="1811" xr:uid="{00000000-0005-0000-0000-000011070000}"/>
    <cellStyle name="40% - Accent6 17" xfId="1812" xr:uid="{00000000-0005-0000-0000-000012070000}"/>
    <cellStyle name="40% - Accent6 17 2" xfId="1813" xr:uid="{00000000-0005-0000-0000-000013070000}"/>
    <cellStyle name="40% - Accent6 18" xfId="1814" xr:uid="{00000000-0005-0000-0000-000014070000}"/>
    <cellStyle name="40% - Accent6 18 2" xfId="1815" xr:uid="{00000000-0005-0000-0000-000015070000}"/>
    <cellStyle name="40% - Accent6 19" xfId="1816" xr:uid="{00000000-0005-0000-0000-000016070000}"/>
    <cellStyle name="40% - Accent6 19 2" xfId="1817" xr:uid="{00000000-0005-0000-0000-000017070000}"/>
    <cellStyle name="40% - Accent6 2" xfId="1818" xr:uid="{00000000-0005-0000-0000-000018070000}"/>
    <cellStyle name="40% - Accent6 2 10" xfId="1819" xr:uid="{00000000-0005-0000-0000-000019070000}"/>
    <cellStyle name="40% - Accent6 2 2" xfId="1820" xr:uid="{00000000-0005-0000-0000-00001A070000}"/>
    <cellStyle name="40% - Accent6 2 2 2" xfId="1821" xr:uid="{00000000-0005-0000-0000-00001B070000}"/>
    <cellStyle name="40% - Accent6 2 2 2 2" xfId="1822" xr:uid="{00000000-0005-0000-0000-00001C070000}"/>
    <cellStyle name="40% - Accent6 2 2 3" xfId="1823" xr:uid="{00000000-0005-0000-0000-00001D070000}"/>
    <cellStyle name="40% - Accent6 2 2 4" xfId="1824" xr:uid="{00000000-0005-0000-0000-00001E070000}"/>
    <cellStyle name="40% - Accent6 2 3" xfId="1825" xr:uid="{00000000-0005-0000-0000-00001F070000}"/>
    <cellStyle name="40% - Accent6 2 3 2" xfId="1826" xr:uid="{00000000-0005-0000-0000-000020070000}"/>
    <cellStyle name="40% - Accent6 2 3 2 2" xfId="1827" xr:uid="{00000000-0005-0000-0000-000021070000}"/>
    <cellStyle name="40% - Accent6 2 3 3" xfId="1828" xr:uid="{00000000-0005-0000-0000-000022070000}"/>
    <cellStyle name="40% - Accent6 2 3 4" xfId="1829" xr:uid="{00000000-0005-0000-0000-000023070000}"/>
    <cellStyle name="40% - Accent6 2 4" xfId="1830" xr:uid="{00000000-0005-0000-0000-000024070000}"/>
    <cellStyle name="40% - Accent6 2 4 2" xfId="1831" xr:uid="{00000000-0005-0000-0000-000025070000}"/>
    <cellStyle name="40% - Accent6 2 5" xfId="1832" xr:uid="{00000000-0005-0000-0000-000026070000}"/>
    <cellStyle name="40% - Accent6 2 6" xfId="1833" xr:uid="{00000000-0005-0000-0000-000027070000}"/>
    <cellStyle name="40% - Accent6 2 7" xfId="1834" xr:uid="{00000000-0005-0000-0000-000028070000}"/>
    <cellStyle name="40% - Accent6 2 8" xfId="1835" xr:uid="{00000000-0005-0000-0000-000029070000}"/>
    <cellStyle name="40% - Accent6 2 9" xfId="1836" xr:uid="{00000000-0005-0000-0000-00002A070000}"/>
    <cellStyle name="40% - Accent6 20" xfId="1837" xr:uid="{00000000-0005-0000-0000-00002B070000}"/>
    <cellStyle name="40% - Accent6 21" xfId="1838" xr:uid="{00000000-0005-0000-0000-00002C070000}"/>
    <cellStyle name="40% - Accent6 22" xfId="1839" xr:uid="{00000000-0005-0000-0000-00002D070000}"/>
    <cellStyle name="40% - Accent6 23" xfId="1840" xr:uid="{00000000-0005-0000-0000-00002E070000}"/>
    <cellStyle name="40% - Accent6 3" xfId="1841" xr:uid="{00000000-0005-0000-0000-00002F070000}"/>
    <cellStyle name="40% - Accent6 3 2" xfId="1842" xr:uid="{00000000-0005-0000-0000-000030070000}"/>
    <cellStyle name="40% - Accent6 3 2 2" xfId="1843" xr:uid="{00000000-0005-0000-0000-000031070000}"/>
    <cellStyle name="40% - Accent6 3 2 2 2" xfId="1844" xr:uid="{00000000-0005-0000-0000-000032070000}"/>
    <cellStyle name="40% - Accent6 3 2 2 3" xfId="1845" xr:uid="{00000000-0005-0000-0000-000033070000}"/>
    <cellStyle name="40% - Accent6 3 2 3" xfId="1846" xr:uid="{00000000-0005-0000-0000-000034070000}"/>
    <cellStyle name="40% - Accent6 3 2 4" xfId="1847" xr:uid="{00000000-0005-0000-0000-000035070000}"/>
    <cellStyle name="40% - Accent6 3 3" xfId="1848" xr:uid="{00000000-0005-0000-0000-000036070000}"/>
    <cellStyle name="40% - Accent6 3 3 2" xfId="1849" xr:uid="{00000000-0005-0000-0000-000037070000}"/>
    <cellStyle name="40% - Accent6 3 3 2 2" xfId="1850" xr:uid="{00000000-0005-0000-0000-000038070000}"/>
    <cellStyle name="40% - Accent6 3 3 3" xfId="1851" xr:uid="{00000000-0005-0000-0000-000039070000}"/>
    <cellStyle name="40% - Accent6 3 3 4" xfId="1852" xr:uid="{00000000-0005-0000-0000-00003A070000}"/>
    <cellStyle name="40% - Accent6 3 4" xfId="1853" xr:uid="{00000000-0005-0000-0000-00003B070000}"/>
    <cellStyle name="40% - Accent6 3 5" xfId="1854" xr:uid="{00000000-0005-0000-0000-00003C070000}"/>
    <cellStyle name="40% - Accent6 3 6" xfId="1855" xr:uid="{00000000-0005-0000-0000-00003D070000}"/>
    <cellStyle name="40% - Accent6 4" xfId="1856" xr:uid="{00000000-0005-0000-0000-00003E070000}"/>
    <cellStyle name="40% - Accent6 4 2" xfId="1857" xr:uid="{00000000-0005-0000-0000-00003F070000}"/>
    <cellStyle name="40% - Accent6 4 2 2" xfId="1858" xr:uid="{00000000-0005-0000-0000-000040070000}"/>
    <cellStyle name="40% - Accent6 4 2 2 2" xfId="1859" xr:uid="{00000000-0005-0000-0000-000041070000}"/>
    <cellStyle name="40% - Accent6 4 2 3" xfId="1860" xr:uid="{00000000-0005-0000-0000-000042070000}"/>
    <cellStyle name="40% - Accent6 4 2 4" xfId="1861" xr:uid="{00000000-0005-0000-0000-000043070000}"/>
    <cellStyle name="40% - Accent6 4 3" xfId="1862" xr:uid="{00000000-0005-0000-0000-000044070000}"/>
    <cellStyle name="40% - Accent6 4 3 2" xfId="1863" xr:uid="{00000000-0005-0000-0000-000045070000}"/>
    <cellStyle name="40% - Accent6 4 4" xfId="1864" xr:uid="{00000000-0005-0000-0000-000046070000}"/>
    <cellStyle name="40% - Accent6 4 4 2" xfId="1865" xr:uid="{00000000-0005-0000-0000-000047070000}"/>
    <cellStyle name="40% - Accent6 4 5" xfId="1866" xr:uid="{00000000-0005-0000-0000-000048070000}"/>
    <cellStyle name="40% - Accent6 4 6" xfId="1867" xr:uid="{00000000-0005-0000-0000-000049070000}"/>
    <cellStyle name="40% - Accent6 4 7" xfId="1868" xr:uid="{00000000-0005-0000-0000-00004A070000}"/>
    <cellStyle name="40% - Accent6 5" xfId="1869" xr:uid="{00000000-0005-0000-0000-00004B070000}"/>
    <cellStyle name="40% - Accent6 5 2" xfId="1870" xr:uid="{00000000-0005-0000-0000-00004C070000}"/>
    <cellStyle name="40% - Accent6 5 2 2" xfId="1871" xr:uid="{00000000-0005-0000-0000-00004D070000}"/>
    <cellStyle name="40% - Accent6 5 2 2 2" xfId="1872" xr:uid="{00000000-0005-0000-0000-00004E070000}"/>
    <cellStyle name="40% - Accent6 5 2 3" xfId="1873" xr:uid="{00000000-0005-0000-0000-00004F070000}"/>
    <cellStyle name="40% - Accent6 5 2 4" xfId="1874" xr:uid="{00000000-0005-0000-0000-000050070000}"/>
    <cellStyle name="40% - Accent6 5 3" xfId="1875" xr:uid="{00000000-0005-0000-0000-000051070000}"/>
    <cellStyle name="40% - Accent6 5 3 2" xfId="1876" xr:uid="{00000000-0005-0000-0000-000052070000}"/>
    <cellStyle name="40% - Accent6 5 3 3" xfId="1877" xr:uid="{00000000-0005-0000-0000-000053070000}"/>
    <cellStyle name="40% - Accent6 5 4" xfId="1878" xr:uid="{00000000-0005-0000-0000-000054070000}"/>
    <cellStyle name="40% - Accent6 5 5" xfId="1879" xr:uid="{00000000-0005-0000-0000-000055070000}"/>
    <cellStyle name="40% - Accent6 6" xfId="1880" xr:uid="{00000000-0005-0000-0000-000056070000}"/>
    <cellStyle name="40% - Accent6 6 2" xfId="1881" xr:uid="{00000000-0005-0000-0000-000057070000}"/>
    <cellStyle name="40% - Accent6 6 2 2" xfId="1882" xr:uid="{00000000-0005-0000-0000-000058070000}"/>
    <cellStyle name="40% - Accent6 6 2 2 2" xfId="1883" xr:uid="{00000000-0005-0000-0000-000059070000}"/>
    <cellStyle name="40% - Accent6 6 2 3" xfId="1884" xr:uid="{00000000-0005-0000-0000-00005A070000}"/>
    <cellStyle name="40% - Accent6 6 2 4" xfId="1885" xr:uid="{00000000-0005-0000-0000-00005B070000}"/>
    <cellStyle name="40% - Accent6 6 3" xfId="1886" xr:uid="{00000000-0005-0000-0000-00005C070000}"/>
    <cellStyle name="40% - Accent6 6 3 2" xfId="1887" xr:uid="{00000000-0005-0000-0000-00005D070000}"/>
    <cellStyle name="40% - Accent6 6 4" xfId="1888" xr:uid="{00000000-0005-0000-0000-00005E070000}"/>
    <cellStyle name="40% - Accent6 6 5" xfId="1889" xr:uid="{00000000-0005-0000-0000-00005F070000}"/>
    <cellStyle name="40% - Accent6 7" xfId="1890" xr:uid="{00000000-0005-0000-0000-000060070000}"/>
    <cellStyle name="40% - Accent6 7 2" xfId="1891" xr:uid="{00000000-0005-0000-0000-000061070000}"/>
    <cellStyle name="40% - Accent6 7 2 2" xfId="1892" xr:uid="{00000000-0005-0000-0000-000062070000}"/>
    <cellStyle name="40% - Accent6 7 2 2 2" xfId="1893" xr:uid="{00000000-0005-0000-0000-000063070000}"/>
    <cellStyle name="40% - Accent6 7 2 3" xfId="1894" xr:uid="{00000000-0005-0000-0000-000064070000}"/>
    <cellStyle name="40% - Accent6 7 2 4" xfId="1895" xr:uid="{00000000-0005-0000-0000-000065070000}"/>
    <cellStyle name="40% - Accent6 7 3" xfId="1896" xr:uid="{00000000-0005-0000-0000-000066070000}"/>
    <cellStyle name="40% - Accent6 7 3 2" xfId="1897" xr:uid="{00000000-0005-0000-0000-000067070000}"/>
    <cellStyle name="40% - Accent6 7 4" xfId="1898" xr:uid="{00000000-0005-0000-0000-000068070000}"/>
    <cellStyle name="40% - Accent6 7 5" xfId="1899" xr:uid="{00000000-0005-0000-0000-000069070000}"/>
    <cellStyle name="40% - Accent6 8" xfId="1900" xr:uid="{00000000-0005-0000-0000-00006A070000}"/>
    <cellStyle name="40% - Accent6 8 2" xfId="1901" xr:uid="{00000000-0005-0000-0000-00006B070000}"/>
    <cellStyle name="40% - Accent6 8 2 2" xfId="1902" xr:uid="{00000000-0005-0000-0000-00006C070000}"/>
    <cellStyle name="40% - Accent6 8 2 2 2" xfId="1903" xr:uid="{00000000-0005-0000-0000-00006D070000}"/>
    <cellStyle name="40% - Accent6 8 2 3" xfId="1904" xr:uid="{00000000-0005-0000-0000-00006E070000}"/>
    <cellStyle name="40% - Accent6 8 2 4" xfId="1905" xr:uid="{00000000-0005-0000-0000-00006F070000}"/>
    <cellStyle name="40% - Accent6 8 3" xfId="1906" xr:uid="{00000000-0005-0000-0000-000070070000}"/>
    <cellStyle name="40% - Accent6 8 3 2" xfId="1907" xr:uid="{00000000-0005-0000-0000-000071070000}"/>
    <cellStyle name="40% - Accent6 8 3 3" xfId="1908" xr:uid="{00000000-0005-0000-0000-000072070000}"/>
    <cellStyle name="40% - Accent6 8 4" xfId="1909" xr:uid="{00000000-0005-0000-0000-000073070000}"/>
    <cellStyle name="40% - Accent6 8 5" xfId="1910" xr:uid="{00000000-0005-0000-0000-000074070000}"/>
    <cellStyle name="40% - Accent6 9" xfId="1911" xr:uid="{00000000-0005-0000-0000-000075070000}"/>
    <cellStyle name="40% - Accent6 9 2" xfId="1912" xr:uid="{00000000-0005-0000-0000-000076070000}"/>
    <cellStyle name="40% - Accent6 9 2 2" xfId="1913" xr:uid="{00000000-0005-0000-0000-000077070000}"/>
    <cellStyle name="40% - Accent6 9 2 2 2" xfId="1914" xr:uid="{00000000-0005-0000-0000-000078070000}"/>
    <cellStyle name="40% - Accent6 9 2 3" xfId="1915" xr:uid="{00000000-0005-0000-0000-000079070000}"/>
    <cellStyle name="40% - Accent6 9 3" xfId="1916" xr:uid="{00000000-0005-0000-0000-00007A070000}"/>
    <cellStyle name="40% - Accent6 9 3 2" xfId="1917" xr:uid="{00000000-0005-0000-0000-00007B070000}"/>
    <cellStyle name="40% - Accent6 9 4" xfId="1918" xr:uid="{00000000-0005-0000-0000-00007C070000}"/>
    <cellStyle name="40% - Accent6 9 5" xfId="1919" xr:uid="{00000000-0005-0000-0000-00007D070000}"/>
    <cellStyle name="60% - Accent1 10" xfId="1920" xr:uid="{00000000-0005-0000-0000-00007E070000}"/>
    <cellStyle name="60% - Accent1 2" xfId="1921" xr:uid="{00000000-0005-0000-0000-00007F070000}"/>
    <cellStyle name="60% - Accent1 2 10" xfId="1922" xr:uid="{00000000-0005-0000-0000-000080070000}"/>
    <cellStyle name="60% - Accent1 2 11" xfId="1923" xr:uid="{00000000-0005-0000-0000-000081070000}"/>
    <cellStyle name="60% - Accent1 2 2" xfId="1924" xr:uid="{00000000-0005-0000-0000-000082070000}"/>
    <cellStyle name="60% - Accent1 2 3" xfId="1925" xr:uid="{00000000-0005-0000-0000-000083070000}"/>
    <cellStyle name="60% - Accent1 2 4" xfId="1926" xr:uid="{00000000-0005-0000-0000-000084070000}"/>
    <cellStyle name="60% - Accent1 2 5" xfId="1927" xr:uid="{00000000-0005-0000-0000-000085070000}"/>
    <cellStyle name="60% - Accent1 2 6" xfId="1928" xr:uid="{00000000-0005-0000-0000-000086070000}"/>
    <cellStyle name="60% - Accent1 2 7" xfId="1929" xr:uid="{00000000-0005-0000-0000-000087070000}"/>
    <cellStyle name="60% - Accent1 2 8" xfId="1930" xr:uid="{00000000-0005-0000-0000-000088070000}"/>
    <cellStyle name="60% - Accent1 2 9" xfId="1931" xr:uid="{00000000-0005-0000-0000-000089070000}"/>
    <cellStyle name="60% - Accent1 3" xfId="1932" xr:uid="{00000000-0005-0000-0000-00008A070000}"/>
    <cellStyle name="60% - Accent1 3 2" xfId="1933" xr:uid="{00000000-0005-0000-0000-00008B070000}"/>
    <cellStyle name="60% - Accent1 3 3" xfId="1934" xr:uid="{00000000-0005-0000-0000-00008C070000}"/>
    <cellStyle name="60% - Accent1 3 4" xfId="1935" xr:uid="{00000000-0005-0000-0000-00008D070000}"/>
    <cellStyle name="60% - Accent1 3 5" xfId="1936" xr:uid="{00000000-0005-0000-0000-00008E070000}"/>
    <cellStyle name="60% - Accent1 4" xfId="1937" xr:uid="{00000000-0005-0000-0000-00008F070000}"/>
    <cellStyle name="60% - Accent1 4 2" xfId="1938" xr:uid="{00000000-0005-0000-0000-000090070000}"/>
    <cellStyle name="60% - Accent1 4 2 2" xfId="1939" xr:uid="{00000000-0005-0000-0000-000091070000}"/>
    <cellStyle name="60% - Accent1 4 3" xfId="1940" xr:uid="{00000000-0005-0000-0000-000092070000}"/>
    <cellStyle name="60% - Accent1 4 4" xfId="1941" xr:uid="{00000000-0005-0000-0000-000093070000}"/>
    <cellStyle name="60% - Accent1 5" xfId="1942" xr:uid="{00000000-0005-0000-0000-000094070000}"/>
    <cellStyle name="60% - Accent1 5 2" xfId="1943" xr:uid="{00000000-0005-0000-0000-000095070000}"/>
    <cellStyle name="60% - Accent1 6" xfId="1944" xr:uid="{00000000-0005-0000-0000-000096070000}"/>
    <cellStyle name="60% - Accent1 6 2" xfId="1945" xr:uid="{00000000-0005-0000-0000-000097070000}"/>
    <cellStyle name="60% - Accent1 7" xfId="1946" xr:uid="{00000000-0005-0000-0000-000098070000}"/>
    <cellStyle name="60% - Accent1 7 2" xfId="1947" xr:uid="{00000000-0005-0000-0000-000099070000}"/>
    <cellStyle name="60% - Accent1 8" xfId="1948" xr:uid="{00000000-0005-0000-0000-00009A070000}"/>
    <cellStyle name="60% - Accent1 8 2" xfId="1949" xr:uid="{00000000-0005-0000-0000-00009B070000}"/>
    <cellStyle name="60% - Accent1 8 3" xfId="1950" xr:uid="{00000000-0005-0000-0000-00009C070000}"/>
    <cellStyle name="60% - Accent1 9" xfId="1951" xr:uid="{00000000-0005-0000-0000-00009D070000}"/>
    <cellStyle name="60% - Accent2 10" xfId="1952" xr:uid="{00000000-0005-0000-0000-00009E070000}"/>
    <cellStyle name="60% - Accent2 2" xfId="1953" xr:uid="{00000000-0005-0000-0000-00009F070000}"/>
    <cellStyle name="60% - Accent2 2 10" xfId="1954" xr:uid="{00000000-0005-0000-0000-0000A0070000}"/>
    <cellStyle name="60% - Accent2 2 11" xfId="1955" xr:uid="{00000000-0005-0000-0000-0000A1070000}"/>
    <cellStyle name="60% - Accent2 2 2" xfId="1956" xr:uid="{00000000-0005-0000-0000-0000A2070000}"/>
    <cellStyle name="60% - Accent2 2 3" xfId="1957" xr:uid="{00000000-0005-0000-0000-0000A3070000}"/>
    <cellStyle name="60% - Accent2 2 4" xfId="1958" xr:uid="{00000000-0005-0000-0000-0000A4070000}"/>
    <cellStyle name="60% - Accent2 2 5" xfId="1959" xr:uid="{00000000-0005-0000-0000-0000A5070000}"/>
    <cellStyle name="60% - Accent2 2 6" xfId="1960" xr:uid="{00000000-0005-0000-0000-0000A6070000}"/>
    <cellStyle name="60% - Accent2 2 7" xfId="1961" xr:uid="{00000000-0005-0000-0000-0000A7070000}"/>
    <cellStyle name="60% - Accent2 2 8" xfId="1962" xr:uid="{00000000-0005-0000-0000-0000A8070000}"/>
    <cellStyle name="60% - Accent2 2 9" xfId="1963" xr:uid="{00000000-0005-0000-0000-0000A9070000}"/>
    <cellStyle name="60% - Accent2 3" xfId="1964" xr:uid="{00000000-0005-0000-0000-0000AA070000}"/>
    <cellStyle name="60% - Accent2 3 2" xfId="1965" xr:uid="{00000000-0005-0000-0000-0000AB070000}"/>
    <cellStyle name="60% - Accent2 3 3" xfId="1966" xr:uid="{00000000-0005-0000-0000-0000AC070000}"/>
    <cellStyle name="60% - Accent2 3 4" xfId="1967" xr:uid="{00000000-0005-0000-0000-0000AD070000}"/>
    <cellStyle name="60% - Accent2 3 5" xfId="1968" xr:uid="{00000000-0005-0000-0000-0000AE070000}"/>
    <cellStyle name="60% - Accent2 4" xfId="1969" xr:uid="{00000000-0005-0000-0000-0000AF070000}"/>
    <cellStyle name="60% - Accent2 4 2" xfId="1970" xr:uid="{00000000-0005-0000-0000-0000B0070000}"/>
    <cellStyle name="60% - Accent2 4 2 2" xfId="1971" xr:uid="{00000000-0005-0000-0000-0000B1070000}"/>
    <cellStyle name="60% - Accent2 4 3" xfId="1972" xr:uid="{00000000-0005-0000-0000-0000B2070000}"/>
    <cellStyle name="60% - Accent2 4 4" xfId="1973" xr:uid="{00000000-0005-0000-0000-0000B3070000}"/>
    <cellStyle name="60% - Accent2 5" xfId="1974" xr:uid="{00000000-0005-0000-0000-0000B4070000}"/>
    <cellStyle name="60% - Accent2 5 2" xfId="1975" xr:uid="{00000000-0005-0000-0000-0000B5070000}"/>
    <cellStyle name="60% - Accent2 6" xfId="1976" xr:uid="{00000000-0005-0000-0000-0000B6070000}"/>
    <cellStyle name="60% - Accent2 6 2" xfId="1977" xr:uid="{00000000-0005-0000-0000-0000B7070000}"/>
    <cellStyle name="60% - Accent2 7" xfId="1978" xr:uid="{00000000-0005-0000-0000-0000B8070000}"/>
    <cellStyle name="60% - Accent2 7 2" xfId="1979" xr:uid="{00000000-0005-0000-0000-0000B9070000}"/>
    <cellStyle name="60% - Accent2 8" xfId="1980" xr:uid="{00000000-0005-0000-0000-0000BA070000}"/>
    <cellStyle name="60% - Accent2 8 2" xfId="1981" xr:uid="{00000000-0005-0000-0000-0000BB070000}"/>
    <cellStyle name="60% - Accent2 8 3" xfId="1982" xr:uid="{00000000-0005-0000-0000-0000BC070000}"/>
    <cellStyle name="60% - Accent2 9" xfId="1983" xr:uid="{00000000-0005-0000-0000-0000BD070000}"/>
    <cellStyle name="60% - Accent3 10" xfId="1984" xr:uid="{00000000-0005-0000-0000-0000BE070000}"/>
    <cellStyle name="60% - Accent3 2" xfId="1985" xr:uid="{00000000-0005-0000-0000-0000BF070000}"/>
    <cellStyle name="60% - Accent3 2 10" xfId="1986" xr:uid="{00000000-0005-0000-0000-0000C0070000}"/>
    <cellStyle name="60% - Accent3 2 2" xfId="1987" xr:uid="{00000000-0005-0000-0000-0000C1070000}"/>
    <cellStyle name="60% - Accent3 2 3" xfId="1988" xr:uid="{00000000-0005-0000-0000-0000C2070000}"/>
    <cellStyle name="60% - Accent3 2 4" xfId="1989" xr:uid="{00000000-0005-0000-0000-0000C3070000}"/>
    <cellStyle name="60% - Accent3 2 5" xfId="1990" xr:uid="{00000000-0005-0000-0000-0000C4070000}"/>
    <cellStyle name="60% - Accent3 2 6" xfId="1991" xr:uid="{00000000-0005-0000-0000-0000C5070000}"/>
    <cellStyle name="60% - Accent3 2 7" xfId="1992" xr:uid="{00000000-0005-0000-0000-0000C6070000}"/>
    <cellStyle name="60% - Accent3 2 8" xfId="1993" xr:uid="{00000000-0005-0000-0000-0000C7070000}"/>
    <cellStyle name="60% - Accent3 2 9" xfId="1994" xr:uid="{00000000-0005-0000-0000-0000C8070000}"/>
    <cellStyle name="60% - Accent3 3" xfId="1995" xr:uid="{00000000-0005-0000-0000-0000C9070000}"/>
    <cellStyle name="60% - Accent3 3 2" xfId="1996" xr:uid="{00000000-0005-0000-0000-0000CA070000}"/>
    <cellStyle name="60% - Accent3 3 3" xfId="1997" xr:uid="{00000000-0005-0000-0000-0000CB070000}"/>
    <cellStyle name="60% - Accent3 3 4" xfId="1998" xr:uid="{00000000-0005-0000-0000-0000CC070000}"/>
    <cellStyle name="60% - Accent3 3 5" xfId="1999" xr:uid="{00000000-0005-0000-0000-0000CD070000}"/>
    <cellStyle name="60% - Accent3 4" xfId="2000" xr:uid="{00000000-0005-0000-0000-0000CE070000}"/>
    <cellStyle name="60% - Accent3 4 2" xfId="2001" xr:uid="{00000000-0005-0000-0000-0000CF070000}"/>
    <cellStyle name="60% - Accent3 4 2 2" xfId="2002" xr:uid="{00000000-0005-0000-0000-0000D0070000}"/>
    <cellStyle name="60% - Accent3 4 3" xfId="2003" xr:uid="{00000000-0005-0000-0000-0000D1070000}"/>
    <cellStyle name="60% - Accent3 4 4" xfId="2004" xr:uid="{00000000-0005-0000-0000-0000D2070000}"/>
    <cellStyle name="60% - Accent3 5" xfId="2005" xr:uid="{00000000-0005-0000-0000-0000D3070000}"/>
    <cellStyle name="60% - Accent3 5 2" xfId="2006" xr:uid="{00000000-0005-0000-0000-0000D4070000}"/>
    <cellStyle name="60% - Accent3 6" xfId="2007" xr:uid="{00000000-0005-0000-0000-0000D5070000}"/>
    <cellStyle name="60% - Accent3 6 2" xfId="2008" xr:uid="{00000000-0005-0000-0000-0000D6070000}"/>
    <cellStyle name="60% - Accent3 7" xfId="2009" xr:uid="{00000000-0005-0000-0000-0000D7070000}"/>
    <cellStyle name="60% - Accent3 7 2" xfId="2010" xr:uid="{00000000-0005-0000-0000-0000D8070000}"/>
    <cellStyle name="60% - Accent3 8" xfId="2011" xr:uid="{00000000-0005-0000-0000-0000D9070000}"/>
    <cellStyle name="60% - Accent3 8 2" xfId="2012" xr:uid="{00000000-0005-0000-0000-0000DA070000}"/>
    <cellStyle name="60% - Accent3 8 3" xfId="2013" xr:uid="{00000000-0005-0000-0000-0000DB070000}"/>
    <cellStyle name="60% - Accent3 9" xfId="2014" xr:uid="{00000000-0005-0000-0000-0000DC070000}"/>
    <cellStyle name="60% - Accent4 10" xfId="2015" xr:uid="{00000000-0005-0000-0000-0000DD070000}"/>
    <cellStyle name="60% - Accent4 2" xfId="2016" xr:uid="{00000000-0005-0000-0000-0000DE070000}"/>
    <cellStyle name="60% - Accent4 2 10" xfId="2017" xr:uid="{00000000-0005-0000-0000-0000DF070000}"/>
    <cellStyle name="60% - Accent4 2 11" xfId="2018" xr:uid="{00000000-0005-0000-0000-0000E0070000}"/>
    <cellStyle name="60% - Accent4 2 2" xfId="2019" xr:uid="{00000000-0005-0000-0000-0000E1070000}"/>
    <cellStyle name="60% - Accent4 2 3" xfId="2020" xr:uid="{00000000-0005-0000-0000-0000E2070000}"/>
    <cellStyle name="60% - Accent4 2 4" xfId="2021" xr:uid="{00000000-0005-0000-0000-0000E3070000}"/>
    <cellStyle name="60% - Accent4 2 5" xfId="2022" xr:uid="{00000000-0005-0000-0000-0000E4070000}"/>
    <cellStyle name="60% - Accent4 2 6" xfId="2023" xr:uid="{00000000-0005-0000-0000-0000E5070000}"/>
    <cellStyle name="60% - Accent4 2 7" xfId="2024" xr:uid="{00000000-0005-0000-0000-0000E6070000}"/>
    <cellStyle name="60% - Accent4 2 8" xfId="2025" xr:uid="{00000000-0005-0000-0000-0000E7070000}"/>
    <cellStyle name="60% - Accent4 2 9" xfId="2026" xr:uid="{00000000-0005-0000-0000-0000E8070000}"/>
    <cellStyle name="60% - Accent4 3" xfId="2027" xr:uid="{00000000-0005-0000-0000-0000E9070000}"/>
    <cellStyle name="60% - Accent4 3 2" xfId="2028" xr:uid="{00000000-0005-0000-0000-0000EA070000}"/>
    <cellStyle name="60% - Accent4 3 3" xfId="2029" xr:uid="{00000000-0005-0000-0000-0000EB070000}"/>
    <cellStyle name="60% - Accent4 3 4" xfId="2030" xr:uid="{00000000-0005-0000-0000-0000EC070000}"/>
    <cellStyle name="60% - Accent4 3 5" xfId="2031" xr:uid="{00000000-0005-0000-0000-0000ED070000}"/>
    <cellStyle name="60% - Accent4 4" xfId="2032" xr:uid="{00000000-0005-0000-0000-0000EE070000}"/>
    <cellStyle name="60% - Accent4 4 2" xfId="2033" xr:uid="{00000000-0005-0000-0000-0000EF070000}"/>
    <cellStyle name="60% - Accent4 4 2 2" xfId="2034" xr:uid="{00000000-0005-0000-0000-0000F0070000}"/>
    <cellStyle name="60% - Accent4 4 3" xfId="2035" xr:uid="{00000000-0005-0000-0000-0000F1070000}"/>
    <cellStyle name="60% - Accent4 4 4" xfId="2036" xr:uid="{00000000-0005-0000-0000-0000F2070000}"/>
    <cellStyle name="60% - Accent4 5" xfId="2037" xr:uid="{00000000-0005-0000-0000-0000F3070000}"/>
    <cellStyle name="60% - Accent4 5 2" xfId="2038" xr:uid="{00000000-0005-0000-0000-0000F4070000}"/>
    <cellStyle name="60% - Accent4 6" xfId="2039" xr:uid="{00000000-0005-0000-0000-0000F5070000}"/>
    <cellStyle name="60% - Accent4 6 2" xfId="2040" xr:uid="{00000000-0005-0000-0000-0000F6070000}"/>
    <cellStyle name="60% - Accent4 7" xfId="2041" xr:uid="{00000000-0005-0000-0000-0000F7070000}"/>
    <cellStyle name="60% - Accent4 7 2" xfId="2042" xr:uid="{00000000-0005-0000-0000-0000F8070000}"/>
    <cellStyle name="60% - Accent4 8" xfId="2043" xr:uid="{00000000-0005-0000-0000-0000F9070000}"/>
    <cellStyle name="60% - Accent4 8 2" xfId="2044" xr:uid="{00000000-0005-0000-0000-0000FA070000}"/>
    <cellStyle name="60% - Accent4 8 3" xfId="2045" xr:uid="{00000000-0005-0000-0000-0000FB070000}"/>
    <cellStyle name="60% - Accent4 9" xfId="2046" xr:uid="{00000000-0005-0000-0000-0000FC070000}"/>
    <cellStyle name="60% - Accent5 10" xfId="2047" xr:uid="{00000000-0005-0000-0000-0000FD070000}"/>
    <cellStyle name="60% - Accent5 2" xfId="2048" xr:uid="{00000000-0005-0000-0000-0000FE070000}"/>
    <cellStyle name="60% - Accent5 2 10" xfId="2049" xr:uid="{00000000-0005-0000-0000-0000FF070000}"/>
    <cellStyle name="60% - Accent5 2 11" xfId="2050" xr:uid="{00000000-0005-0000-0000-000000080000}"/>
    <cellStyle name="60% - Accent5 2 2" xfId="2051" xr:uid="{00000000-0005-0000-0000-000001080000}"/>
    <cellStyle name="60% - Accent5 2 3" xfId="2052" xr:uid="{00000000-0005-0000-0000-000002080000}"/>
    <cellStyle name="60% - Accent5 2 4" xfId="2053" xr:uid="{00000000-0005-0000-0000-000003080000}"/>
    <cellStyle name="60% - Accent5 2 5" xfId="2054" xr:uid="{00000000-0005-0000-0000-000004080000}"/>
    <cellStyle name="60% - Accent5 2 6" xfId="2055" xr:uid="{00000000-0005-0000-0000-000005080000}"/>
    <cellStyle name="60% - Accent5 2 7" xfId="2056" xr:uid="{00000000-0005-0000-0000-000006080000}"/>
    <cellStyle name="60% - Accent5 2 8" xfId="2057" xr:uid="{00000000-0005-0000-0000-000007080000}"/>
    <cellStyle name="60% - Accent5 2 9" xfId="2058" xr:uid="{00000000-0005-0000-0000-000008080000}"/>
    <cellStyle name="60% - Accent5 3" xfId="2059" xr:uid="{00000000-0005-0000-0000-000009080000}"/>
    <cellStyle name="60% - Accent5 3 2" xfId="2060" xr:uid="{00000000-0005-0000-0000-00000A080000}"/>
    <cellStyle name="60% - Accent5 3 3" xfId="2061" xr:uid="{00000000-0005-0000-0000-00000B080000}"/>
    <cellStyle name="60% - Accent5 3 4" xfId="2062" xr:uid="{00000000-0005-0000-0000-00000C080000}"/>
    <cellStyle name="60% - Accent5 3 5" xfId="2063" xr:uid="{00000000-0005-0000-0000-00000D080000}"/>
    <cellStyle name="60% - Accent5 4" xfId="2064" xr:uid="{00000000-0005-0000-0000-00000E080000}"/>
    <cellStyle name="60% - Accent5 4 2" xfId="2065" xr:uid="{00000000-0005-0000-0000-00000F080000}"/>
    <cellStyle name="60% - Accent5 4 2 2" xfId="2066" xr:uid="{00000000-0005-0000-0000-000010080000}"/>
    <cellStyle name="60% - Accent5 4 3" xfId="2067" xr:uid="{00000000-0005-0000-0000-000011080000}"/>
    <cellStyle name="60% - Accent5 4 4" xfId="2068" xr:uid="{00000000-0005-0000-0000-000012080000}"/>
    <cellStyle name="60% - Accent5 5" xfId="2069" xr:uid="{00000000-0005-0000-0000-000013080000}"/>
    <cellStyle name="60% - Accent5 5 2" xfId="2070" xr:uid="{00000000-0005-0000-0000-000014080000}"/>
    <cellStyle name="60% - Accent5 6" xfId="2071" xr:uid="{00000000-0005-0000-0000-000015080000}"/>
    <cellStyle name="60% - Accent5 6 2" xfId="2072" xr:uid="{00000000-0005-0000-0000-000016080000}"/>
    <cellStyle name="60% - Accent5 7" xfId="2073" xr:uid="{00000000-0005-0000-0000-000017080000}"/>
    <cellStyle name="60% - Accent5 7 2" xfId="2074" xr:uid="{00000000-0005-0000-0000-000018080000}"/>
    <cellStyle name="60% - Accent5 8" xfId="2075" xr:uid="{00000000-0005-0000-0000-000019080000}"/>
    <cellStyle name="60% - Accent5 8 2" xfId="2076" xr:uid="{00000000-0005-0000-0000-00001A080000}"/>
    <cellStyle name="60% - Accent5 8 3" xfId="2077" xr:uid="{00000000-0005-0000-0000-00001B080000}"/>
    <cellStyle name="60% - Accent5 9" xfId="2078" xr:uid="{00000000-0005-0000-0000-00001C080000}"/>
    <cellStyle name="60% - Accent6 10" xfId="2079" xr:uid="{00000000-0005-0000-0000-00001D080000}"/>
    <cellStyle name="60% - Accent6 2" xfId="2080" xr:uid="{00000000-0005-0000-0000-00001E080000}"/>
    <cellStyle name="60% - Accent6 2 10" xfId="2081" xr:uid="{00000000-0005-0000-0000-00001F080000}"/>
    <cellStyle name="60% - Accent6 2 11" xfId="2082" xr:uid="{00000000-0005-0000-0000-000020080000}"/>
    <cellStyle name="60% - Accent6 2 2" xfId="2083" xr:uid="{00000000-0005-0000-0000-000021080000}"/>
    <cellStyle name="60% - Accent6 2 3" xfId="2084" xr:uid="{00000000-0005-0000-0000-000022080000}"/>
    <cellStyle name="60% - Accent6 2 4" xfId="2085" xr:uid="{00000000-0005-0000-0000-000023080000}"/>
    <cellStyle name="60% - Accent6 2 5" xfId="2086" xr:uid="{00000000-0005-0000-0000-000024080000}"/>
    <cellStyle name="60% - Accent6 2 6" xfId="2087" xr:uid="{00000000-0005-0000-0000-000025080000}"/>
    <cellStyle name="60% - Accent6 2 7" xfId="2088" xr:uid="{00000000-0005-0000-0000-000026080000}"/>
    <cellStyle name="60% - Accent6 2 8" xfId="2089" xr:uid="{00000000-0005-0000-0000-000027080000}"/>
    <cellStyle name="60% - Accent6 2 9" xfId="2090" xr:uid="{00000000-0005-0000-0000-000028080000}"/>
    <cellStyle name="60% - Accent6 3" xfId="2091" xr:uid="{00000000-0005-0000-0000-000029080000}"/>
    <cellStyle name="60% - Accent6 3 2" xfId="2092" xr:uid="{00000000-0005-0000-0000-00002A080000}"/>
    <cellStyle name="60% - Accent6 3 3" xfId="2093" xr:uid="{00000000-0005-0000-0000-00002B080000}"/>
    <cellStyle name="60% - Accent6 3 4" xfId="2094" xr:uid="{00000000-0005-0000-0000-00002C080000}"/>
    <cellStyle name="60% - Accent6 3 5" xfId="2095" xr:uid="{00000000-0005-0000-0000-00002D080000}"/>
    <cellStyle name="60% - Accent6 4" xfId="2096" xr:uid="{00000000-0005-0000-0000-00002E080000}"/>
    <cellStyle name="60% - Accent6 4 2" xfId="2097" xr:uid="{00000000-0005-0000-0000-00002F080000}"/>
    <cellStyle name="60% - Accent6 4 2 2" xfId="2098" xr:uid="{00000000-0005-0000-0000-000030080000}"/>
    <cellStyle name="60% - Accent6 4 3" xfId="2099" xr:uid="{00000000-0005-0000-0000-000031080000}"/>
    <cellStyle name="60% - Accent6 4 4" xfId="2100" xr:uid="{00000000-0005-0000-0000-000032080000}"/>
    <cellStyle name="60% - Accent6 5" xfId="2101" xr:uid="{00000000-0005-0000-0000-000033080000}"/>
    <cellStyle name="60% - Accent6 5 2" xfId="2102" xr:uid="{00000000-0005-0000-0000-000034080000}"/>
    <cellStyle name="60% - Accent6 6" xfId="2103" xr:uid="{00000000-0005-0000-0000-000035080000}"/>
    <cellStyle name="60% - Accent6 6 2" xfId="2104" xr:uid="{00000000-0005-0000-0000-000036080000}"/>
    <cellStyle name="60% - Accent6 7" xfId="2105" xr:uid="{00000000-0005-0000-0000-000037080000}"/>
    <cellStyle name="60% - Accent6 7 2" xfId="2106" xr:uid="{00000000-0005-0000-0000-000038080000}"/>
    <cellStyle name="60% - Accent6 8" xfId="2107" xr:uid="{00000000-0005-0000-0000-000039080000}"/>
    <cellStyle name="60% - Accent6 8 2" xfId="2108" xr:uid="{00000000-0005-0000-0000-00003A080000}"/>
    <cellStyle name="60% - Accent6 8 3" xfId="2109" xr:uid="{00000000-0005-0000-0000-00003B080000}"/>
    <cellStyle name="60% - Accent6 9" xfId="2110" xr:uid="{00000000-0005-0000-0000-00003C080000}"/>
    <cellStyle name="Accent1 - 20%" xfId="2111" xr:uid="{00000000-0005-0000-0000-00003D080000}"/>
    <cellStyle name="Accent1 - 20% 2" xfId="2112" xr:uid="{00000000-0005-0000-0000-00003E080000}"/>
    <cellStyle name="Accent1 - 20% 3" xfId="2113" xr:uid="{00000000-0005-0000-0000-00003F080000}"/>
    <cellStyle name="Accent1 - 40%" xfId="2114" xr:uid="{00000000-0005-0000-0000-000040080000}"/>
    <cellStyle name="Accent1 - 40% 2" xfId="2115" xr:uid="{00000000-0005-0000-0000-000041080000}"/>
    <cellStyle name="Accent1 - 40% 3" xfId="2116" xr:uid="{00000000-0005-0000-0000-000042080000}"/>
    <cellStyle name="Accent1 - 60%" xfId="2117" xr:uid="{00000000-0005-0000-0000-000043080000}"/>
    <cellStyle name="Accent1 - 60% 2" xfId="2118" xr:uid="{00000000-0005-0000-0000-000044080000}"/>
    <cellStyle name="Accent1 - 60% 3" xfId="2119" xr:uid="{00000000-0005-0000-0000-000045080000}"/>
    <cellStyle name="Accent1 10" xfId="2120" xr:uid="{00000000-0005-0000-0000-000046080000}"/>
    <cellStyle name="Accent1 11" xfId="2121" xr:uid="{00000000-0005-0000-0000-000047080000}"/>
    <cellStyle name="Accent1 12" xfId="2122" xr:uid="{00000000-0005-0000-0000-000048080000}"/>
    <cellStyle name="Accent1 13" xfId="2123" xr:uid="{00000000-0005-0000-0000-000049080000}"/>
    <cellStyle name="Accent1 14" xfId="2124" xr:uid="{00000000-0005-0000-0000-00004A080000}"/>
    <cellStyle name="Accent1 15" xfId="2125" xr:uid="{00000000-0005-0000-0000-00004B080000}"/>
    <cellStyle name="Accent1 16" xfId="2126" xr:uid="{00000000-0005-0000-0000-00004C080000}"/>
    <cellStyle name="Accent1 17" xfId="2127" xr:uid="{00000000-0005-0000-0000-00004D080000}"/>
    <cellStyle name="Accent1 18" xfId="2128" xr:uid="{00000000-0005-0000-0000-00004E080000}"/>
    <cellStyle name="Accent1 19" xfId="2129" xr:uid="{00000000-0005-0000-0000-00004F080000}"/>
    <cellStyle name="Accent1 2" xfId="2130" xr:uid="{00000000-0005-0000-0000-000050080000}"/>
    <cellStyle name="Accent1 2 2" xfId="2131" xr:uid="{00000000-0005-0000-0000-000051080000}"/>
    <cellStyle name="Accent1 2 2 2" xfId="2132" xr:uid="{00000000-0005-0000-0000-000052080000}"/>
    <cellStyle name="Accent1 2 3" xfId="2133" xr:uid="{00000000-0005-0000-0000-000053080000}"/>
    <cellStyle name="Accent1 2 4" xfId="2134" xr:uid="{00000000-0005-0000-0000-000054080000}"/>
    <cellStyle name="Accent1 2 5" xfId="2135" xr:uid="{00000000-0005-0000-0000-000055080000}"/>
    <cellStyle name="Accent1 2 6" xfId="2136" xr:uid="{00000000-0005-0000-0000-000056080000}"/>
    <cellStyle name="Accent1 2 7" xfId="2137" xr:uid="{00000000-0005-0000-0000-000057080000}"/>
    <cellStyle name="Accent1 2 8" xfId="2138" xr:uid="{00000000-0005-0000-0000-000058080000}"/>
    <cellStyle name="Accent1 2 9" xfId="2139" xr:uid="{00000000-0005-0000-0000-000059080000}"/>
    <cellStyle name="Accent1 20" xfId="2140" xr:uid="{00000000-0005-0000-0000-00005A080000}"/>
    <cellStyle name="Accent1 21" xfId="2141" xr:uid="{00000000-0005-0000-0000-00005B080000}"/>
    <cellStyle name="Accent1 22" xfId="2142" xr:uid="{00000000-0005-0000-0000-00005C080000}"/>
    <cellStyle name="Accent1 23" xfId="2143" xr:uid="{00000000-0005-0000-0000-00005D080000}"/>
    <cellStyle name="Accent1 24" xfId="2144" xr:uid="{00000000-0005-0000-0000-00005E080000}"/>
    <cellStyle name="Accent1 25" xfId="2145" xr:uid="{00000000-0005-0000-0000-00005F080000}"/>
    <cellStyle name="Accent1 26" xfId="2146" xr:uid="{00000000-0005-0000-0000-000060080000}"/>
    <cellStyle name="Accent1 27" xfId="2147" xr:uid="{00000000-0005-0000-0000-000061080000}"/>
    <cellStyle name="Accent1 28" xfId="2148" xr:uid="{00000000-0005-0000-0000-000062080000}"/>
    <cellStyle name="Accent1 29" xfId="2149" xr:uid="{00000000-0005-0000-0000-000063080000}"/>
    <cellStyle name="Accent1 3" xfId="2150" xr:uid="{00000000-0005-0000-0000-000064080000}"/>
    <cellStyle name="Accent1 3 2" xfId="2151" xr:uid="{00000000-0005-0000-0000-000065080000}"/>
    <cellStyle name="Accent1 3 2 2" xfId="2152" xr:uid="{00000000-0005-0000-0000-000066080000}"/>
    <cellStyle name="Accent1 3 3" xfId="2153" xr:uid="{00000000-0005-0000-0000-000067080000}"/>
    <cellStyle name="Accent1 30" xfId="2154" xr:uid="{00000000-0005-0000-0000-000068080000}"/>
    <cellStyle name="Accent1 31" xfId="2155" xr:uid="{00000000-0005-0000-0000-000069080000}"/>
    <cellStyle name="Accent1 32" xfId="2156" xr:uid="{00000000-0005-0000-0000-00006A080000}"/>
    <cellStyle name="Accent1 33" xfId="2157" xr:uid="{00000000-0005-0000-0000-00006B080000}"/>
    <cellStyle name="Accent1 34" xfId="2158" xr:uid="{00000000-0005-0000-0000-00006C080000}"/>
    <cellStyle name="Accent1 35" xfId="2159" xr:uid="{00000000-0005-0000-0000-00006D080000}"/>
    <cellStyle name="Accent1 36" xfId="2160" xr:uid="{00000000-0005-0000-0000-00006E080000}"/>
    <cellStyle name="Accent1 37" xfId="2161" xr:uid="{00000000-0005-0000-0000-00006F080000}"/>
    <cellStyle name="Accent1 38" xfId="2162" xr:uid="{00000000-0005-0000-0000-000070080000}"/>
    <cellStyle name="Accent1 39" xfId="2163" xr:uid="{00000000-0005-0000-0000-000071080000}"/>
    <cellStyle name="Accent1 4" xfId="2164" xr:uid="{00000000-0005-0000-0000-000072080000}"/>
    <cellStyle name="Accent1 4 2" xfId="2165" xr:uid="{00000000-0005-0000-0000-000073080000}"/>
    <cellStyle name="Accent1 4 2 2" xfId="2166" xr:uid="{00000000-0005-0000-0000-000074080000}"/>
    <cellStyle name="Accent1 4 3" xfId="2167" xr:uid="{00000000-0005-0000-0000-000075080000}"/>
    <cellStyle name="Accent1 4 4" xfId="2168" xr:uid="{00000000-0005-0000-0000-000076080000}"/>
    <cellStyle name="Accent1 40" xfId="2169" xr:uid="{00000000-0005-0000-0000-000077080000}"/>
    <cellStyle name="Accent1 41" xfId="2170" xr:uid="{00000000-0005-0000-0000-000078080000}"/>
    <cellStyle name="Accent1 42" xfId="2171" xr:uid="{00000000-0005-0000-0000-000079080000}"/>
    <cellStyle name="Accent1 43" xfId="2172" xr:uid="{00000000-0005-0000-0000-00007A080000}"/>
    <cellStyle name="Accent1 44" xfId="2173" xr:uid="{00000000-0005-0000-0000-00007B080000}"/>
    <cellStyle name="Accent1 45" xfId="2174" xr:uid="{00000000-0005-0000-0000-00007C080000}"/>
    <cellStyle name="Accent1 46" xfId="2175" xr:uid="{00000000-0005-0000-0000-00007D080000}"/>
    <cellStyle name="Accent1 47" xfId="2176" xr:uid="{00000000-0005-0000-0000-00007E080000}"/>
    <cellStyle name="Accent1 48" xfId="2177" xr:uid="{00000000-0005-0000-0000-00007F080000}"/>
    <cellStyle name="Accent1 49" xfId="2178" xr:uid="{00000000-0005-0000-0000-000080080000}"/>
    <cellStyle name="Accent1 5" xfId="2179" xr:uid="{00000000-0005-0000-0000-000081080000}"/>
    <cellStyle name="Accent1 5 2" xfId="2180" xr:uid="{00000000-0005-0000-0000-000082080000}"/>
    <cellStyle name="Accent1 5 2 2" xfId="2181" xr:uid="{00000000-0005-0000-0000-000083080000}"/>
    <cellStyle name="Accent1 5 3" xfId="2182" xr:uid="{00000000-0005-0000-0000-000084080000}"/>
    <cellStyle name="Accent1 5 4" xfId="2183" xr:uid="{00000000-0005-0000-0000-000085080000}"/>
    <cellStyle name="Accent1 50" xfId="2184" xr:uid="{00000000-0005-0000-0000-000086080000}"/>
    <cellStyle name="Accent1 51" xfId="2185" xr:uid="{00000000-0005-0000-0000-000087080000}"/>
    <cellStyle name="Accent1 52" xfId="2186" xr:uid="{00000000-0005-0000-0000-000088080000}"/>
    <cellStyle name="Accent1 53" xfId="2187" xr:uid="{00000000-0005-0000-0000-000089080000}"/>
    <cellStyle name="Accent1 54" xfId="2188" xr:uid="{00000000-0005-0000-0000-00008A080000}"/>
    <cellStyle name="Accent1 55" xfId="2189" xr:uid="{00000000-0005-0000-0000-00008B080000}"/>
    <cellStyle name="Accent1 56" xfId="2190" xr:uid="{00000000-0005-0000-0000-00008C080000}"/>
    <cellStyle name="Accent1 57" xfId="2191" xr:uid="{00000000-0005-0000-0000-00008D080000}"/>
    <cellStyle name="Accent1 58" xfId="2192" xr:uid="{00000000-0005-0000-0000-00008E080000}"/>
    <cellStyle name="Accent1 59" xfId="2193" xr:uid="{00000000-0005-0000-0000-00008F080000}"/>
    <cellStyle name="Accent1 6" xfId="2194" xr:uid="{00000000-0005-0000-0000-000090080000}"/>
    <cellStyle name="Accent1 6 2" xfId="2195" xr:uid="{00000000-0005-0000-0000-000091080000}"/>
    <cellStyle name="Accent1 6 3" xfId="2196" xr:uid="{00000000-0005-0000-0000-000092080000}"/>
    <cellStyle name="Accent1 6 4" xfId="2197" xr:uid="{00000000-0005-0000-0000-000093080000}"/>
    <cellStyle name="Accent1 6 5" xfId="2198" xr:uid="{00000000-0005-0000-0000-000094080000}"/>
    <cellStyle name="Accent1 60" xfId="2199" xr:uid="{00000000-0005-0000-0000-000095080000}"/>
    <cellStyle name="Accent1 61" xfId="2200" xr:uid="{00000000-0005-0000-0000-000096080000}"/>
    <cellStyle name="Accent1 62" xfId="2201" xr:uid="{00000000-0005-0000-0000-000097080000}"/>
    <cellStyle name="Accent1 63" xfId="2202" xr:uid="{00000000-0005-0000-0000-000098080000}"/>
    <cellStyle name="Accent1 64" xfId="2203" xr:uid="{00000000-0005-0000-0000-000099080000}"/>
    <cellStyle name="Accent1 65" xfId="2204" xr:uid="{00000000-0005-0000-0000-00009A080000}"/>
    <cellStyle name="Accent1 66" xfId="2205" xr:uid="{00000000-0005-0000-0000-00009B080000}"/>
    <cellStyle name="Accent1 67" xfId="2206" xr:uid="{00000000-0005-0000-0000-00009C080000}"/>
    <cellStyle name="Accent1 68" xfId="2207" xr:uid="{00000000-0005-0000-0000-00009D080000}"/>
    <cellStyle name="Accent1 69" xfId="2208" xr:uid="{00000000-0005-0000-0000-00009E080000}"/>
    <cellStyle name="Accent1 7" xfId="2209" xr:uid="{00000000-0005-0000-0000-00009F080000}"/>
    <cellStyle name="Accent1 7 2" xfId="2210" xr:uid="{00000000-0005-0000-0000-0000A0080000}"/>
    <cellStyle name="Accent1 7 3" xfId="2211" xr:uid="{00000000-0005-0000-0000-0000A1080000}"/>
    <cellStyle name="Accent1 7 4" xfId="2212" xr:uid="{00000000-0005-0000-0000-0000A2080000}"/>
    <cellStyle name="Accent1 7 5" xfId="2213" xr:uid="{00000000-0005-0000-0000-0000A3080000}"/>
    <cellStyle name="Accent1 70" xfId="2214" xr:uid="{00000000-0005-0000-0000-0000A4080000}"/>
    <cellStyle name="Accent1 71" xfId="2215" xr:uid="{00000000-0005-0000-0000-0000A5080000}"/>
    <cellStyle name="Accent1 72" xfId="2216" xr:uid="{00000000-0005-0000-0000-0000A6080000}"/>
    <cellStyle name="Accent1 73" xfId="2217" xr:uid="{00000000-0005-0000-0000-0000A7080000}"/>
    <cellStyle name="Accent1 74" xfId="2218" xr:uid="{00000000-0005-0000-0000-0000A8080000}"/>
    <cellStyle name="Accent1 75" xfId="2219" xr:uid="{00000000-0005-0000-0000-0000A9080000}"/>
    <cellStyle name="Accent1 76" xfId="2220" xr:uid="{00000000-0005-0000-0000-0000AA080000}"/>
    <cellStyle name="Accent1 77" xfId="2221" xr:uid="{00000000-0005-0000-0000-0000AB080000}"/>
    <cellStyle name="Accent1 78" xfId="2222" xr:uid="{00000000-0005-0000-0000-0000AC080000}"/>
    <cellStyle name="Accent1 79" xfId="2223" xr:uid="{00000000-0005-0000-0000-0000AD080000}"/>
    <cellStyle name="Accent1 8" xfId="2224" xr:uid="{00000000-0005-0000-0000-0000AE080000}"/>
    <cellStyle name="Accent1 8 2" xfId="2225" xr:uid="{00000000-0005-0000-0000-0000AF080000}"/>
    <cellStyle name="Accent1 8 3" xfId="2226" xr:uid="{00000000-0005-0000-0000-0000B0080000}"/>
    <cellStyle name="Accent1 8 4" xfId="2227" xr:uid="{00000000-0005-0000-0000-0000B1080000}"/>
    <cellStyle name="Accent1 8 5" xfId="2228" xr:uid="{00000000-0005-0000-0000-0000B2080000}"/>
    <cellStyle name="Accent1 8 6" xfId="2229" xr:uid="{00000000-0005-0000-0000-0000B3080000}"/>
    <cellStyle name="Accent1 9" xfId="2230" xr:uid="{00000000-0005-0000-0000-0000B4080000}"/>
    <cellStyle name="Accent1 9 2" xfId="2231" xr:uid="{00000000-0005-0000-0000-0000B5080000}"/>
    <cellStyle name="Accent2 - 20%" xfId="2232" xr:uid="{00000000-0005-0000-0000-0000B6080000}"/>
    <cellStyle name="Accent2 - 20% 2" xfId="2233" xr:uid="{00000000-0005-0000-0000-0000B7080000}"/>
    <cellStyle name="Accent2 - 20% 3" xfId="2234" xr:uid="{00000000-0005-0000-0000-0000B8080000}"/>
    <cellStyle name="Accent2 - 40%" xfId="2235" xr:uid="{00000000-0005-0000-0000-0000B9080000}"/>
    <cellStyle name="Accent2 - 40% 2" xfId="2236" xr:uid="{00000000-0005-0000-0000-0000BA080000}"/>
    <cellStyle name="Accent2 - 40% 3" xfId="2237" xr:uid="{00000000-0005-0000-0000-0000BB080000}"/>
    <cellStyle name="Accent2 - 60%" xfId="2238" xr:uid="{00000000-0005-0000-0000-0000BC080000}"/>
    <cellStyle name="Accent2 - 60% 2" xfId="2239" xr:uid="{00000000-0005-0000-0000-0000BD080000}"/>
    <cellStyle name="Accent2 - 60% 3" xfId="2240" xr:uid="{00000000-0005-0000-0000-0000BE080000}"/>
    <cellStyle name="Accent2 10" xfId="2241" xr:uid="{00000000-0005-0000-0000-0000BF080000}"/>
    <cellStyle name="Accent2 11" xfId="2242" xr:uid="{00000000-0005-0000-0000-0000C0080000}"/>
    <cellStyle name="Accent2 12" xfId="2243" xr:uid="{00000000-0005-0000-0000-0000C1080000}"/>
    <cellStyle name="Accent2 13" xfId="2244" xr:uid="{00000000-0005-0000-0000-0000C2080000}"/>
    <cellStyle name="Accent2 14" xfId="2245" xr:uid="{00000000-0005-0000-0000-0000C3080000}"/>
    <cellStyle name="Accent2 15" xfId="2246" xr:uid="{00000000-0005-0000-0000-0000C4080000}"/>
    <cellStyle name="Accent2 16" xfId="2247" xr:uid="{00000000-0005-0000-0000-0000C5080000}"/>
    <cellStyle name="Accent2 17" xfId="2248" xr:uid="{00000000-0005-0000-0000-0000C6080000}"/>
    <cellStyle name="Accent2 18" xfId="2249" xr:uid="{00000000-0005-0000-0000-0000C7080000}"/>
    <cellStyle name="Accent2 19" xfId="2250" xr:uid="{00000000-0005-0000-0000-0000C8080000}"/>
    <cellStyle name="Accent2 2" xfId="2251" xr:uid="{00000000-0005-0000-0000-0000C9080000}"/>
    <cellStyle name="Accent2 2 2" xfId="2252" xr:uid="{00000000-0005-0000-0000-0000CA080000}"/>
    <cellStyle name="Accent2 2 2 2" xfId="2253" xr:uid="{00000000-0005-0000-0000-0000CB080000}"/>
    <cellStyle name="Accent2 2 3" xfId="2254" xr:uid="{00000000-0005-0000-0000-0000CC080000}"/>
    <cellStyle name="Accent2 2 4" xfId="2255" xr:uid="{00000000-0005-0000-0000-0000CD080000}"/>
    <cellStyle name="Accent2 2 5" xfId="2256" xr:uid="{00000000-0005-0000-0000-0000CE080000}"/>
    <cellStyle name="Accent2 2 6" xfId="2257" xr:uid="{00000000-0005-0000-0000-0000CF080000}"/>
    <cellStyle name="Accent2 2 7" xfId="2258" xr:uid="{00000000-0005-0000-0000-0000D0080000}"/>
    <cellStyle name="Accent2 2 8" xfId="2259" xr:uid="{00000000-0005-0000-0000-0000D1080000}"/>
    <cellStyle name="Accent2 2 9" xfId="2260" xr:uid="{00000000-0005-0000-0000-0000D2080000}"/>
    <cellStyle name="Accent2 20" xfId="2261" xr:uid="{00000000-0005-0000-0000-0000D3080000}"/>
    <cellStyle name="Accent2 21" xfId="2262" xr:uid="{00000000-0005-0000-0000-0000D4080000}"/>
    <cellStyle name="Accent2 22" xfId="2263" xr:uid="{00000000-0005-0000-0000-0000D5080000}"/>
    <cellStyle name="Accent2 23" xfId="2264" xr:uid="{00000000-0005-0000-0000-0000D6080000}"/>
    <cellStyle name="Accent2 24" xfId="2265" xr:uid="{00000000-0005-0000-0000-0000D7080000}"/>
    <cellStyle name="Accent2 25" xfId="2266" xr:uid="{00000000-0005-0000-0000-0000D8080000}"/>
    <cellStyle name="Accent2 26" xfId="2267" xr:uid="{00000000-0005-0000-0000-0000D9080000}"/>
    <cellStyle name="Accent2 27" xfId="2268" xr:uid="{00000000-0005-0000-0000-0000DA080000}"/>
    <cellStyle name="Accent2 28" xfId="2269" xr:uid="{00000000-0005-0000-0000-0000DB080000}"/>
    <cellStyle name="Accent2 29" xfId="2270" xr:uid="{00000000-0005-0000-0000-0000DC080000}"/>
    <cellStyle name="Accent2 3" xfId="2271" xr:uid="{00000000-0005-0000-0000-0000DD080000}"/>
    <cellStyle name="Accent2 3 2" xfId="2272" xr:uid="{00000000-0005-0000-0000-0000DE080000}"/>
    <cellStyle name="Accent2 3 2 2" xfId="2273" xr:uid="{00000000-0005-0000-0000-0000DF080000}"/>
    <cellStyle name="Accent2 3 3" xfId="2274" xr:uid="{00000000-0005-0000-0000-0000E0080000}"/>
    <cellStyle name="Accent2 30" xfId="2275" xr:uid="{00000000-0005-0000-0000-0000E1080000}"/>
    <cellStyle name="Accent2 31" xfId="2276" xr:uid="{00000000-0005-0000-0000-0000E2080000}"/>
    <cellStyle name="Accent2 32" xfId="2277" xr:uid="{00000000-0005-0000-0000-0000E3080000}"/>
    <cellStyle name="Accent2 33" xfId="2278" xr:uid="{00000000-0005-0000-0000-0000E4080000}"/>
    <cellStyle name="Accent2 34" xfId="2279" xr:uid="{00000000-0005-0000-0000-0000E5080000}"/>
    <cellStyle name="Accent2 35" xfId="2280" xr:uid="{00000000-0005-0000-0000-0000E6080000}"/>
    <cellStyle name="Accent2 36" xfId="2281" xr:uid="{00000000-0005-0000-0000-0000E7080000}"/>
    <cellStyle name="Accent2 37" xfId="2282" xr:uid="{00000000-0005-0000-0000-0000E8080000}"/>
    <cellStyle name="Accent2 38" xfId="2283" xr:uid="{00000000-0005-0000-0000-0000E9080000}"/>
    <cellStyle name="Accent2 39" xfId="2284" xr:uid="{00000000-0005-0000-0000-0000EA080000}"/>
    <cellStyle name="Accent2 4" xfId="2285" xr:uid="{00000000-0005-0000-0000-0000EB080000}"/>
    <cellStyle name="Accent2 4 2" xfId="2286" xr:uid="{00000000-0005-0000-0000-0000EC080000}"/>
    <cellStyle name="Accent2 4 2 2" xfId="2287" xr:uid="{00000000-0005-0000-0000-0000ED080000}"/>
    <cellStyle name="Accent2 4 3" xfId="2288" xr:uid="{00000000-0005-0000-0000-0000EE080000}"/>
    <cellStyle name="Accent2 4 4" xfId="2289" xr:uid="{00000000-0005-0000-0000-0000EF080000}"/>
    <cellStyle name="Accent2 40" xfId="2290" xr:uid="{00000000-0005-0000-0000-0000F0080000}"/>
    <cellStyle name="Accent2 41" xfId="2291" xr:uid="{00000000-0005-0000-0000-0000F1080000}"/>
    <cellStyle name="Accent2 42" xfId="2292" xr:uid="{00000000-0005-0000-0000-0000F2080000}"/>
    <cellStyle name="Accent2 43" xfId="2293" xr:uid="{00000000-0005-0000-0000-0000F3080000}"/>
    <cellStyle name="Accent2 44" xfId="2294" xr:uid="{00000000-0005-0000-0000-0000F4080000}"/>
    <cellStyle name="Accent2 45" xfId="2295" xr:uid="{00000000-0005-0000-0000-0000F5080000}"/>
    <cellStyle name="Accent2 46" xfId="2296" xr:uid="{00000000-0005-0000-0000-0000F6080000}"/>
    <cellStyle name="Accent2 47" xfId="2297" xr:uid="{00000000-0005-0000-0000-0000F7080000}"/>
    <cellStyle name="Accent2 48" xfId="2298" xr:uid="{00000000-0005-0000-0000-0000F8080000}"/>
    <cellStyle name="Accent2 49" xfId="2299" xr:uid="{00000000-0005-0000-0000-0000F9080000}"/>
    <cellStyle name="Accent2 5" xfId="2300" xr:uid="{00000000-0005-0000-0000-0000FA080000}"/>
    <cellStyle name="Accent2 5 2" xfId="2301" xr:uid="{00000000-0005-0000-0000-0000FB080000}"/>
    <cellStyle name="Accent2 5 2 2" xfId="2302" xr:uid="{00000000-0005-0000-0000-0000FC080000}"/>
    <cellStyle name="Accent2 5 3" xfId="2303" xr:uid="{00000000-0005-0000-0000-0000FD080000}"/>
    <cellStyle name="Accent2 5 4" xfId="2304" xr:uid="{00000000-0005-0000-0000-0000FE080000}"/>
    <cellStyle name="Accent2 50" xfId="2305" xr:uid="{00000000-0005-0000-0000-0000FF080000}"/>
    <cellStyle name="Accent2 51" xfId="2306" xr:uid="{00000000-0005-0000-0000-000000090000}"/>
    <cellStyle name="Accent2 52" xfId="2307" xr:uid="{00000000-0005-0000-0000-000001090000}"/>
    <cellStyle name="Accent2 53" xfId="2308" xr:uid="{00000000-0005-0000-0000-000002090000}"/>
    <cellStyle name="Accent2 54" xfId="2309" xr:uid="{00000000-0005-0000-0000-000003090000}"/>
    <cellStyle name="Accent2 55" xfId="2310" xr:uid="{00000000-0005-0000-0000-000004090000}"/>
    <cellStyle name="Accent2 56" xfId="2311" xr:uid="{00000000-0005-0000-0000-000005090000}"/>
    <cellStyle name="Accent2 57" xfId="2312" xr:uid="{00000000-0005-0000-0000-000006090000}"/>
    <cellStyle name="Accent2 58" xfId="2313" xr:uid="{00000000-0005-0000-0000-000007090000}"/>
    <cellStyle name="Accent2 59" xfId="2314" xr:uid="{00000000-0005-0000-0000-000008090000}"/>
    <cellStyle name="Accent2 6" xfId="2315" xr:uid="{00000000-0005-0000-0000-000009090000}"/>
    <cellStyle name="Accent2 6 2" xfId="2316" xr:uid="{00000000-0005-0000-0000-00000A090000}"/>
    <cellStyle name="Accent2 6 3" xfId="2317" xr:uid="{00000000-0005-0000-0000-00000B090000}"/>
    <cellStyle name="Accent2 6 4" xfId="2318" xr:uid="{00000000-0005-0000-0000-00000C090000}"/>
    <cellStyle name="Accent2 6 5" xfId="2319" xr:uid="{00000000-0005-0000-0000-00000D090000}"/>
    <cellStyle name="Accent2 60" xfId="2320" xr:uid="{00000000-0005-0000-0000-00000E090000}"/>
    <cellStyle name="Accent2 61" xfId="2321" xr:uid="{00000000-0005-0000-0000-00000F090000}"/>
    <cellStyle name="Accent2 62" xfId="2322" xr:uid="{00000000-0005-0000-0000-000010090000}"/>
    <cellStyle name="Accent2 63" xfId="2323" xr:uid="{00000000-0005-0000-0000-000011090000}"/>
    <cellStyle name="Accent2 64" xfId="2324" xr:uid="{00000000-0005-0000-0000-000012090000}"/>
    <cellStyle name="Accent2 65" xfId="2325" xr:uid="{00000000-0005-0000-0000-000013090000}"/>
    <cellStyle name="Accent2 66" xfId="2326" xr:uid="{00000000-0005-0000-0000-000014090000}"/>
    <cellStyle name="Accent2 67" xfId="2327" xr:uid="{00000000-0005-0000-0000-000015090000}"/>
    <cellStyle name="Accent2 68" xfId="2328" xr:uid="{00000000-0005-0000-0000-000016090000}"/>
    <cellStyle name="Accent2 69" xfId="2329" xr:uid="{00000000-0005-0000-0000-000017090000}"/>
    <cellStyle name="Accent2 7" xfId="2330" xr:uid="{00000000-0005-0000-0000-000018090000}"/>
    <cellStyle name="Accent2 7 2" xfId="2331" xr:uid="{00000000-0005-0000-0000-000019090000}"/>
    <cellStyle name="Accent2 7 3" xfId="2332" xr:uid="{00000000-0005-0000-0000-00001A090000}"/>
    <cellStyle name="Accent2 7 4" xfId="2333" xr:uid="{00000000-0005-0000-0000-00001B090000}"/>
    <cellStyle name="Accent2 7 5" xfId="2334" xr:uid="{00000000-0005-0000-0000-00001C090000}"/>
    <cellStyle name="Accent2 70" xfId="2335" xr:uid="{00000000-0005-0000-0000-00001D090000}"/>
    <cellStyle name="Accent2 71" xfId="2336" xr:uid="{00000000-0005-0000-0000-00001E090000}"/>
    <cellStyle name="Accent2 72" xfId="2337" xr:uid="{00000000-0005-0000-0000-00001F090000}"/>
    <cellStyle name="Accent2 73" xfId="2338" xr:uid="{00000000-0005-0000-0000-000020090000}"/>
    <cellStyle name="Accent2 74" xfId="2339" xr:uid="{00000000-0005-0000-0000-000021090000}"/>
    <cellStyle name="Accent2 75" xfId="2340" xr:uid="{00000000-0005-0000-0000-000022090000}"/>
    <cellStyle name="Accent2 76" xfId="2341" xr:uid="{00000000-0005-0000-0000-000023090000}"/>
    <cellStyle name="Accent2 77" xfId="2342" xr:uid="{00000000-0005-0000-0000-000024090000}"/>
    <cellStyle name="Accent2 78" xfId="2343" xr:uid="{00000000-0005-0000-0000-000025090000}"/>
    <cellStyle name="Accent2 79" xfId="2344" xr:uid="{00000000-0005-0000-0000-000026090000}"/>
    <cellStyle name="Accent2 8" xfId="2345" xr:uid="{00000000-0005-0000-0000-000027090000}"/>
    <cellStyle name="Accent2 8 2" xfId="2346" xr:uid="{00000000-0005-0000-0000-000028090000}"/>
    <cellStyle name="Accent2 8 3" xfId="2347" xr:uid="{00000000-0005-0000-0000-000029090000}"/>
    <cellStyle name="Accent2 8 4" xfId="2348" xr:uid="{00000000-0005-0000-0000-00002A090000}"/>
    <cellStyle name="Accent2 8 5" xfId="2349" xr:uid="{00000000-0005-0000-0000-00002B090000}"/>
    <cellStyle name="Accent2 8 6" xfId="2350" xr:uid="{00000000-0005-0000-0000-00002C090000}"/>
    <cellStyle name="Accent2 9" xfId="2351" xr:uid="{00000000-0005-0000-0000-00002D090000}"/>
    <cellStyle name="Accent2 9 2" xfId="2352" xr:uid="{00000000-0005-0000-0000-00002E090000}"/>
    <cellStyle name="Accent3 - 20%" xfId="2353" xr:uid="{00000000-0005-0000-0000-00002F090000}"/>
    <cellStyle name="Accent3 - 20% 2" xfId="2354" xr:uid="{00000000-0005-0000-0000-000030090000}"/>
    <cellStyle name="Accent3 - 20% 3" xfId="2355" xr:uid="{00000000-0005-0000-0000-000031090000}"/>
    <cellStyle name="Accent3 - 40%" xfId="2356" xr:uid="{00000000-0005-0000-0000-000032090000}"/>
    <cellStyle name="Accent3 - 40% 2" xfId="2357" xr:uid="{00000000-0005-0000-0000-000033090000}"/>
    <cellStyle name="Accent3 - 40% 3" xfId="2358" xr:uid="{00000000-0005-0000-0000-000034090000}"/>
    <cellStyle name="Accent3 - 60%" xfId="2359" xr:uid="{00000000-0005-0000-0000-000035090000}"/>
    <cellStyle name="Accent3 - 60% 2" xfId="2360" xr:uid="{00000000-0005-0000-0000-000036090000}"/>
    <cellStyle name="Accent3 - 60% 3" xfId="2361" xr:uid="{00000000-0005-0000-0000-000037090000}"/>
    <cellStyle name="Accent3 10" xfId="2362" xr:uid="{00000000-0005-0000-0000-000038090000}"/>
    <cellStyle name="Accent3 10 2" xfId="2363" xr:uid="{00000000-0005-0000-0000-000039090000}"/>
    <cellStyle name="Accent3 11" xfId="2364" xr:uid="{00000000-0005-0000-0000-00003A090000}"/>
    <cellStyle name="Accent3 12" xfId="2365" xr:uid="{00000000-0005-0000-0000-00003B090000}"/>
    <cellStyle name="Accent3 13" xfId="2366" xr:uid="{00000000-0005-0000-0000-00003C090000}"/>
    <cellStyle name="Accent3 14" xfId="2367" xr:uid="{00000000-0005-0000-0000-00003D090000}"/>
    <cellStyle name="Accent3 15" xfId="2368" xr:uid="{00000000-0005-0000-0000-00003E090000}"/>
    <cellStyle name="Accent3 16" xfId="2369" xr:uid="{00000000-0005-0000-0000-00003F090000}"/>
    <cellStyle name="Accent3 17" xfId="2370" xr:uid="{00000000-0005-0000-0000-000040090000}"/>
    <cellStyle name="Accent3 18" xfId="2371" xr:uid="{00000000-0005-0000-0000-000041090000}"/>
    <cellStyle name="Accent3 19" xfId="2372" xr:uid="{00000000-0005-0000-0000-000042090000}"/>
    <cellStyle name="Accent3 2" xfId="2373" xr:uid="{00000000-0005-0000-0000-000043090000}"/>
    <cellStyle name="Accent3 2 10" xfId="2374" xr:uid="{00000000-0005-0000-0000-000044090000}"/>
    <cellStyle name="Accent3 2 2" xfId="2375" xr:uid="{00000000-0005-0000-0000-000045090000}"/>
    <cellStyle name="Accent3 2 2 2" xfId="2376" xr:uid="{00000000-0005-0000-0000-000046090000}"/>
    <cellStyle name="Accent3 2 3" xfId="2377" xr:uid="{00000000-0005-0000-0000-000047090000}"/>
    <cellStyle name="Accent3 2 4" xfId="2378" xr:uid="{00000000-0005-0000-0000-000048090000}"/>
    <cellStyle name="Accent3 2 5" xfId="2379" xr:uid="{00000000-0005-0000-0000-000049090000}"/>
    <cellStyle name="Accent3 2 6" xfId="2380" xr:uid="{00000000-0005-0000-0000-00004A090000}"/>
    <cellStyle name="Accent3 2 7" xfId="2381" xr:uid="{00000000-0005-0000-0000-00004B090000}"/>
    <cellStyle name="Accent3 2 8" xfId="2382" xr:uid="{00000000-0005-0000-0000-00004C090000}"/>
    <cellStyle name="Accent3 2 9" xfId="2383" xr:uid="{00000000-0005-0000-0000-00004D090000}"/>
    <cellStyle name="Accent3 20" xfId="2384" xr:uid="{00000000-0005-0000-0000-00004E090000}"/>
    <cellStyle name="Accent3 21" xfId="2385" xr:uid="{00000000-0005-0000-0000-00004F090000}"/>
    <cellStyle name="Accent3 22" xfId="2386" xr:uid="{00000000-0005-0000-0000-000050090000}"/>
    <cellStyle name="Accent3 23" xfId="2387" xr:uid="{00000000-0005-0000-0000-000051090000}"/>
    <cellStyle name="Accent3 24" xfId="2388" xr:uid="{00000000-0005-0000-0000-000052090000}"/>
    <cellStyle name="Accent3 25" xfId="2389" xr:uid="{00000000-0005-0000-0000-000053090000}"/>
    <cellStyle name="Accent3 26" xfId="2390" xr:uid="{00000000-0005-0000-0000-000054090000}"/>
    <cellStyle name="Accent3 27" xfId="2391" xr:uid="{00000000-0005-0000-0000-000055090000}"/>
    <cellStyle name="Accent3 28" xfId="2392" xr:uid="{00000000-0005-0000-0000-000056090000}"/>
    <cellStyle name="Accent3 29" xfId="2393" xr:uid="{00000000-0005-0000-0000-000057090000}"/>
    <cellStyle name="Accent3 3" xfId="2394" xr:uid="{00000000-0005-0000-0000-000058090000}"/>
    <cellStyle name="Accent3 3 2" xfId="2395" xr:uid="{00000000-0005-0000-0000-000059090000}"/>
    <cellStyle name="Accent3 3 2 2" xfId="2396" xr:uid="{00000000-0005-0000-0000-00005A090000}"/>
    <cellStyle name="Accent3 3 3" xfId="2397" xr:uid="{00000000-0005-0000-0000-00005B090000}"/>
    <cellStyle name="Accent3 3 4" xfId="2398" xr:uid="{00000000-0005-0000-0000-00005C090000}"/>
    <cellStyle name="Accent3 30" xfId="2399" xr:uid="{00000000-0005-0000-0000-00005D090000}"/>
    <cellStyle name="Accent3 31" xfId="2400" xr:uid="{00000000-0005-0000-0000-00005E090000}"/>
    <cellStyle name="Accent3 32" xfId="2401" xr:uid="{00000000-0005-0000-0000-00005F090000}"/>
    <cellStyle name="Accent3 33" xfId="2402" xr:uid="{00000000-0005-0000-0000-000060090000}"/>
    <cellStyle name="Accent3 34" xfId="2403" xr:uid="{00000000-0005-0000-0000-000061090000}"/>
    <cellStyle name="Accent3 35" xfId="2404" xr:uid="{00000000-0005-0000-0000-000062090000}"/>
    <cellStyle name="Accent3 36" xfId="2405" xr:uid="{00000000-0005-0000-0000-000063090000}"/>
    <cellStyle name="Accent3 37" xfId="2406" xr:uid="{00000000-0005-0000-0000-000064090000}"/>
    <cellStyle name="Accent3 38" xfId="2407" xr:uid="{00000000-0005-0000-0000-000065090000}"/>
    <cellStyle name="Accent3 39" xfId="2408" xr:uid="{00000000-0005-0000-0000-000066090000}"/>
    <cellStyle name="Accent3 4" xfId="2409" xr:uid="{00000000-0005-0000-0000-000067090000}"/>
    <cellStyle name="Accent3 4 2" xfId="2410" xr:uid="{00000000-0005-0000-0000-000068090000}"/>
    <cellStyle name="Accent3 4 2 2" xfId="2411" xr:uid="{00000000-0005-0000-0000-000069090000}"/>
    <cellStyle name="Accent3 4 3" xfId="2412" xr:uid="{00000000-0005-0000-0000-00006A090000}"/>
    <cellStyle name="Accent3 4 4" xfId="2413" xr:uid="{00000000-0005-0000-0000-00006B090000}"/>
    <cellStyle name="Accent3 4 5" xfId="2414" xr:uid="{00000000-0005-0000-0000-00006C090000}"/>
    <cellStyle name="Accent3 40" xfId="2415" xr:uid="{00000000-0005-0000-0000-00006D090000}"/>
    <cellStyle name="Accent3 41" xfId="2416" xr:uid="{00000000-0005-0000-0000-00006E090000}"/>
    <cellStyle name="Accent3 42" xfId="2417" xr:uid="{00000000-0005-0000-0000-00006F090000}"/>
    <cellStyle name="Accent3 43" xfId="2418" xr:uid="{00000000-0005-0000-0000-000070090000}"/>
    <cellStyle name="Accent3 44" xfId="2419" xr:uid="{00000000-0005-0000-0000-000071090000}"/>
    <cellStyle name="Accent3 45" xfId="2420" xr:uid="{00000000-0005-0000-0000-000072090000}"/>
    <cellStyle name="Accent3 46" xfId="2421" xr:uid="{00000000-0005-0000-0000-000073090000}"/>
    <cellStyle name="Accent3 47" xfId="2422" xr:uid="{00000000-0005-0000-0000-000074090000}"/>
    <cellStyle name="Accent3 48" xfId="2423" xr:uid="{00000000-0005-0000-0000-000075090000}"/>
    <cellStyle name="Accent3 49" xfId="2424" xr:uid="{00000000-0005-0000-0000-000076090000}"/>
    <cellStyle name="Accent3 5" xfId="2425" xr:uid="{00000000-0005-0000-0000-000077090000}"/>
    <cellStyle name="Accent3 5 2" xfId="2426" xr:uid="{00000000-0005-0000-0000-000078090000}"/>
    <cellStyle name="Accent3 5 2 2" xfId="2427" xr:uid="{00000000-0005-0000-0000-000079090000}"/>
    <cellStyle name="Accent3 5 3" xfId="2428" xr:uid="{00000000-0005-0000-0000-00007A090000}"/>
    <cellStyle name="Accent3 5 4" xfId="2429" xr:uid="{00000000-0005-0000-0000-00007B090000}"/>
    <cellStyle name="Accent3 5 5" xfId="2430" xr:uid="{00000000-0005-0000-0000-00007C090000}"/>
    <cellStyle name="Accent3 50" xfId="2431" xr:uid="{00000000-0005-0000-0000-00007D090000}"/>
    <cellStyle name="Accent3 51" xfId="2432" xr:uid="{00000000-0005-0000-0000-00007E090000}"/>
    <cellStyle name="Accent3 52" xfId="2433" xr:uid="{00000000-0005-0000-0000-00007F090000}"/>
    <cellStyle name="Accent3 53" xfId="2434" xr:uid="{00000000-0005-0000-0000-000080090000}"/>
    <cellStyle name="Accent3 54" xfId="2435" xr:uid="{00000000-0005-0000-0000-000081090000}"/>
    <cellStyle name="Accent3 55" xfId="2436" xr:uid="{00000000-0005-0000-0000-000082090000}"/>
    <cellStyle name="Accent3 56" xfId="2437" xr:uid="{00000000-0005-0000-0000-000083090000}"/>
    <cellStyle name="Accent3 57" xfId="2438" xr:uid="{00000000-0005-0000-0000-000084090000}"/>
    <cellStyle name="Accent3 58" xfId="2439" xr:uid="{00000000-0005-0000-0000-000085090000}"/>
    <cellStyle name="Accent3 59" xfId="2440" xr:uid="{00000000-0005-0000-0000-000086090000}"/>
    <cellStyle name="Accent3 6" xfId="2441" xr:uid="{00000000-0005-0000-0000-000087090000}"/>
    <cellStyle name="Accent3 6 2" xfId="2442" xr:uid="{00000000-0005-0000-0000-000088090000}"/>
    <cellStyle name="Accent3 6 3" xfId="2443" xr:uid="{00000000-0005-0000-0000-000089090000}"/>
    <cellStyle name="Accent3 6 4" xfId="2444" xr:uid="{00000000-0005-0000-0000-00008A090000}"/>
    <cellStyle name="Accent3 6 5" xfId="2445" xr:uid="{00000000-0005-0000-0000-00008B090000}"/>
    <cellStyle name="Accent3 60" xfId="2446" xr:uid="{00000000-0005-0000-0000-00008C090000}"/>
    <cellStyle name="Accent3 61" xfId="2447" xr:uid="{00000000-0005-0000-0000-00008D090000}"/>
    <cellStyle name="Accent3 62" xfId="2448" xr:uid="{00000000-0005-0000-0000-00008E090000}"/>
    <cellStyle name="Accent3 63" xfId="2449" xr:uid="{00000000-0005-0000-0000-00008F090000}"/>
    <cellStyle name="Accent3 64" xfId="2450" xr:uid="{00000000-0005-0000-0000-000090090000}"/>
    <cellStyle name="Accent3 65" xfId="2451" xr:uid="{00000000-0005-0000-0000-000091090000}"/>
    <cellStyle name="Accent3 66" xfId="2452" xr:uid="{00000000-0005-0000-0000-000092090000}"/>
    <cellStyle name="Accent3 67" xfId="2453" xr:uid="{00000000-0005-0000-0000-000093090000}"/>
    <cellStyle name="Accent3 68" xfId="2454" xr:uid="{00000000-0005-0000-0000-000094090000}"/>
    <cellStyle name="Accent3 69" xfId="2455" xr:uid="{00000000-0005-0000-0000-000095090000}"/>
    <cellStyle name="Accent3 7" xfId="2456" xr:uid="{00000000-0005-0000-0000-000096090000}"/>
    <cellStyle name="Accent3 7 2" xfId="2457" xr:uid="{00000000-0005-0000-0000-000097090000}"/>
    <cellStyle name="Accent3 7 3" xfId="2458" xr:uid="{00000000-0005-0000-0000-000098090000}"/>
    <cellStyle name="Accent3 7 4" xfId="2459" xr:uid="{00000000-0005-0000-0000-000099090000}"/>
    <cellStyle name="Accent3 7 5" xfId="2460" xr:uid="{00000000-0005-0000-0000-00009A090000}"/>
    <cellStyle name="Accent3 70" xfId="2461" xr:uid="{00000000-0005-0000-0000-00009B090000}"/>
    <cellStyle name="Accent3 71" xfId="2462" xr:uid="{00000000-0005-0000-0000-00009C090000}"/>
    <cellStyle name="Accent3 72" xfId="2463" xr:uid="{00000000-0005-0000-0000-00009D090000}"/>
    <cellStyle name="Accent3 73" xfId="2464" xr:uid="{00000000-0005-0000-0000-00009E090000}"/>
    <cellStyle name="Accent3 74" xfId="2465" xr:uid="{00000000-0005-0000-0000-00009F090000}"/>
    <cellStyle name="Accent3 75" xfId="2466" xr:uid="{00000000-0005-0000-0000-0000A0090000}"/>
    <cellStyle name="Accent3 76" xfId="2467" xr:uid="{00000000-0005-0000-0000-0000A1090000}"/>
    <cellStyle name="Accent3 77" xfId="2468" xr:uid="{00000000-0005-0000-0000-0000A2090000}"/>
    <cellStyle name="Accent3 78" xfId="2469" xr:uid="{00000000-0005-0000-0000-0000A3090000}"/>
    <cellStyle name="Accent3 79" xfId="2470" xr:uid="{00000000-0005-0000-0000-0000A4090000}"/>
    <cellStyle name="Accent3 8" xfId="2471" xr:uid="{00000000-0005-0000-0000-0000A5090000}"/>
    <cellStyle name="Accent3 8 2" xfId="2472" xr:uid="{00000000-0005-0000-0000-0000A6090000}"/>
    <cellStyle name="Accent3 8 3" xfId="2473" xr:uid="{00000000-0005-0000-0000-0000A7090000}"/>
    <cellStyle name="Accent3 8 4" xfId="2474" xr:uid="{00000000-0005-0000-0000-0000A8090000}"/>
    <cellStyle name="Accent3 8 5" xfId="2475" xr:uid="{00000000-0005-0000-0000-0000A9090000}"/>
    <cellStyle name="Accent3 8 6" xfId="2476" xr:uid="{00000000-0005-0000-0000-0000AA090000}"/>
    <cellStyle name="Accent3 9" xfId="2477" xr:uid="{00000000-0005-0000-0000-0000AB090000}"/>
    <cellStyle name="Accent3 9 2" xfId="2478" xr:uid="{00000000-0005-0000-0000-0000AC090000}"/>
    <cellStyle name="Accent3 9 3" xfId="2479" xr:uid="{00000000-0005-0000-0000-0000AD090000}"/>
    <cellStyle name="Accent4 - 20%" xfId="2480" xr:uid="{00000000-0005-0000-0000-0000AE090000}"/>
    <cellStyle name="Accent4 - 20% 2" xfId="2481" xr:uid="{00000000-0005-0000-0000-0000AF090000}"/>
    <cellStyle name="Accent4 - 20% 3" xfId="2482" xr:uid="{00000000-0005-0000-0000-0000B0090000}"/>
    <cellStyle name="Accent4 - 40%" xfId="2483" xr:uid="{00000000-0005-0000-0000-0000B1090000}"/>
    <cellStyle name="Accent4 - 40% 2" xfId="2484" xr:uid="{00000000-0005-0000-0000-0000B2090000}"/>
    <cellStyle name="Accent4 - 40% 3" xfId="2485" xr:uid="{00000000-0005-0000-0000-0000B3090000}"/>
    <cellStyle name="Accent4 - 60%" xfId="2486" xr:uid="{00000000-0005-0000-0000-0000B4090000}"/>
    <cellStyle name="Accent4 - 60% 2" xfId="2487" xr:uid="{00000000-0005-0000-0000-0000B5090000}"/>
    <cellStyle name="Accent4 - 60% 3" xfId="2488" xr:uid="{00000000-0005-0000-0000-0000B6090000}"/>
    <cellStyle name="Accent4 10" xfId="2489" xr:uid="{00000000-0005-0000-0000-0000B7090000}"/>
    <cellStyle name="Accent4 10 2" xfId="2490" xr:uid="{00000000-0005-0000-0000-0000B8090000}"/>
    <cellStyle name="Accent4 11" xfId="2491" xr:uid="{00000000-0005-0000-0000-0000B9090000}"/>
    <cellStyle name="Accent4 12" xfId="2492" xr:uid="{00000000-0005-0000-0000-0000BA090000}"/>
    <cellStyle name="Accent4 13" xfId="2493" xr:uid="{00000000-0005-0000-0000-0000BB090000}"/>
    <cellStyle name="Accent4 14" xfId="2494" xr:uid="{00000000-0005-0000-0000-0000BC090000}"/>
    <cellStyle name="Accent4 15" xfId="2495" xr:uid="{00000000-0005-0000-0000-0000BD090000}"/>
    <cellStyle name="Accent4 16" xfId="2496" xr:uid="{00000000-0005-0000-0000-0000BE090000}"/>
    <cellStyle name="Accent4 17" xfId="2497" xr:uid="{00000000-0005-0000-0000-0000BF090000}"/>
    <cellStyle name="Accent4 18" xfId="2498" xr:uid="{00000000-0005-0000-0000-0000C0090000}"/>
    <cellStyle name="Accent4 19" xfId="2499" xr:uid="{00000000-0005-0000-0000-0000C1090000}"/>
    <cellStyle name="Accent4 2" xfId="2500" xr:uid="{00000000-0005-0000-0000-0000C2090000}"/>
    <cellStyle name="Accent4 2 10" xfId="2501" xr:uid="{00000000-0005-0000-0000-0000C3090000}"/>
    <cellStyle name="Accent4 2 2" xfId="2502" xr:uid="{00000000-0005-0000-0000-0000C4090000}"/>
    <cellStyle name="Accent4 2 2 2" xfId="2503" xr:uid="{00000000-0005-0000-0000-0000C5090000}"/>
    <cellStyle name="Accent4 2 3" xfId="2504" xr:uid="{00000000-0005-0000-0000-0000C6090000}"/>
    <cellStyle name="Accent4 2 4" xfId="2505" xr:uid="{00000000-0005-0000-0000-0000C7090000}"/>
    <cellStyle name="Accent4 2 5" xfId="2506" xr:uid="{00000000-0005-0000-0000-0000C8090000}"/>
    <cellStyle name="Accent4 2 6" xfId="2507" xr:uid="{00000000-0005-0000-0000-0000C9090000}"/>
    <cellStyle name="Accent4 2 7" xfId="2508" xr:uid="{00000000-0005-0000-0000-0000CA090000}"/>
    <cellStyle name="Accent4 2 8" xfId="2509" xr:uid="{00000000-0005-0000-0000-0000CB090000}"/>
    <cellStyle name="Accent4 2 9" xfId="2510" xr:uid="{00000000-0005-0000-0000-0000CC090000}"/>
    <cellStyle name="Accent4 20" xfId="2511" xr:uid="{00000000-0005-0000-0000-0000CD090000}"/>
    <cellStyle name="Accent4 21" xfId="2512" xr:uid="{00000000-0005-0000-0000-0000CE090000}"/>
    <cellStyle name="Accent4 22" xfId="2513" xr:uid="{00000000-0005-0000-0000-0000CF090000}"/>
    <cellStyle name="Accent4 23" xfId="2514" xr:uid="{00000000-0005-0000-0000-0000D0090000}"/>
    <cellStyle name="Accent4 24" xfId="2515" xr:uid="{00000000-0005-0000-0000-0000D1090000}"/>
    <cellStyle name="Accent4 25" xfId="2516" xr:uid="{00000000-0005-0000-0000-0000D2090000}"/>
    <cellStyle name="Accent4 26" xfId="2517" xr:uid="{00000000-0005-0000-0000-0000D3090000}"/>
    <cellStyle name="Accent4 27" xfId="2518" xr:uid="{00000000-0005-0000-0000-0000D4090000}"/>
    <cellStyle name="Accent4 28" xfId="2519" xr:uid="{00000000-0005-0000-0000-0000D5090000}"/>
    <cellStyle name="Accent4 29" xfId="2520" xr:uid="{00000000-0005-0000-0000-0000D6090000}"/>
    <cellStyle name="Accent4 3" xfId="2521" xr:uid="{00000000-0005-0000-0000-0000D7090000}"/>
    <cellStyle name="Accent4 3 2" xfId="2522" xr:uid="{00000000-0005-0000-0000-0000D8090000}"/>
    <cellStyle name="Accent4 3 2 2" xfId="2523" xr:uid="{00000000-0005-0000-0000-0000D9090000}"/>
    <cellStyle name="Accent4 3 3" xfId="2524" xr:uid="{00000000-0005-0000-0000-0000DA090000}"/>
    <cellStyle name="Accent4 3 4" xfId="2525" xr:uid="{00000000-0005-0000-0000-0000DB090000}"/>
    <cellStyle name="Accent4 30" xfId="2526" xr:uid="{00000000-0005-0000-0000-0000DC090000}"/>
    <cellStyle name="Accent4 31" xfId="2527" xr:uid="{00000000-0005-0000-0000-0000DD090000}"/>
    <cellStyle name="Accent4 32" xfId="2528" xr:uid="{00000000-0005-0000-0000-0000DE090000}"/>
    <cellStyle name="Accent4 33" xfId="2529" xr:uid="{00000000-0005-0000-0000-0000DF090000}"/>
    <cellStyle name="Accent4 34" xfId="2530" xr:uid="{00000000-0005-0000-0000-0000E0090000}"/>
    <cellStyle name="Accent4 35" xfId="2531" xr:uid="{00000000-0005-0000-0000-0000E1090000}"/>
    <cellStyle name="Accent4 36" xfId="2532" xr:uid="{00000000-0005-0000-0000-0000E2090000}"/>
    <cellStyle name="Accent4 37" xfId="2533" xr:uid="{00000000-0005-0000-0000-0000E3090000}"/>
    <cellStyle name="Accent4 38" xfId="2534" xr:uid="{00000000-0005-0000-0000-0000E4090000}"/>
    <cellStyle name="Accent4 39" xfId="2535" xr:uid="{00000000-0005-0000-0000-0000E5090000}"/>
    <cellStyle name="Accent4 4" xfId="2536" xr:uid="{00000000-0005-0000-0000-0000E6090000}"/>
    <cellStyle name="Accent4 4 2" xfId="2537" xr:uid="{00000000-0005-0000-0000-0000E7090000}"/>
    <cellStyle name="Accent4 4 2 2" xfId="2538" xr:uid="{00000000-0005-0000-0000-0000E8090000}"/>
    <cellStyle name="Accent4 4 3" xfId="2539" xr:uid="{00000000-0005-0000-0000-0000E9090000}"/>
    <cellStyle name="Accent4 4 4" xfId="2540" xr:uid="{00000000-0005-0000-0000-0000EA090000}"/>
    <cellStyle name="Accent4 4 5" xfId="2541" xr:uid="{00000000-0005-0000-0000-0000EB090000}"/>
    <cellStyle name="Accent4 40" xfId="2542" xr:uid="{00000000-0005-0000-0000-0000EC090000}"/>
    <cellStyle name="Accent4 41" xfId="2543" xr:uid="{00000000-0005-0000-0000-0000ED090000}"/>
    <cellStyle name="Accent4 42" xfId="2544" xr:uid="{00000000-0005-0000-0000-0000EE090000}"/>
    <cellStyle name="Accent4 43" xfId="2545" xr:uid="{00000000-0005-0000-0000-0000EF090000}"/>
    <cellStyle name="Accent4 44" xfId="2546" xr:uid="{00000000-0005-0000-0000-0000F0090000}"/>
    <cellStyle name="Accent4 45" xfId="2547" xr:uid="{00000000-0005-0000-0000-0000F1090000}"/>
    <cellStyle name="Accent4 46" xfId="2548" xr:uid="{00000000-0005-0000-0000-0000F2090000}"/>
    <cellStyle name="Accent4 47" xfId="2549" xr:uid="{00000000-0005-0000-0000-0000F3090000}"/>
    <cellStyle name="Accent4 48" xfId="2550" xr:uid="{00000000-0005-0000-0000-0000F4090000}"/>
    <cellStyle name="Accent4 49" xfId="2551" xr:uid="{00000000-0005-0000-0000-0000F5090000}"/>
    <cellStyle name="Accent4 5" xfId="2552" xr:uid="{00000000-0005-0000-0000-0000F6090000}"/>
    <cellStyle name="Accent4 5 2" xfId="2553" xr:uid="{00000000-0005-0000-0000-0000F7090000}"/>
    <cellStyle name="Accent4 5 2 2" xfId="2554" xr:uid="{00000000-0005-0000-0000-0000F8090000}"/>
    <cellStyle name="Accent4 5 3" xfId="2555" xr:uid="{00000000-0005-0000-0000-0000F9090000}"/>
    <cellStyle name="Accent4 5 4" xfId="2556" xr:uid="{00000000-0005-0000-0000-0000FA090000}"/>
    <cellStyle name="Accent4 5 5" xfId="2557" xr:uid="{00000000-0005-0000-0000-0000FB090000}"/>
    <cellStyle name="Accent4 50" xfId="2558" xr:uid="{00000000-0005-0000-0000-0000FC090000}"/>
    <cellStyle name="Accent4 51" xfId="2559" xr:uid="{00000000-0005-0000-0000-0000FD090000}"/>
    <cellStyle name="Accent4 52" xfId="2560" xr:uid="{00000000-0005-0000-0000-0000FE090000}"/>
    <cellStyle name="Accent4 53" xfId="2561" xr:uid="{00000000-0005-0000-0000-0000FF090000}"/>
    <cellStyle name="Accent4 54" xfId="2562" xr:uid="{00000000-0005-0000-0000-0000000A0000}"/>
    <cellStyle name="Accent4 55" xfId="2563" xr:uid="{00000000-0005-0000-0000-0000010A0000}"/>
    <cellStyle name="Accent4 56" xfId="2564" xr:uid="{00000000-0005-0000-0000-0000020A0000}"/>
    <cellStyle name="Accent4 57" xfId="2565" xr:uid="{00000000-0005-0000-0000-0000030A0000}"/>
    <cellStyle name="Accent4 58" xfId="2566" xr:uid="{00000000-0005-0000-0000-0000040A0000}"/>
    <cellStyle name="Accent4 59" xfId="2567" xr:uid="{00000000-0005-0000-0000-0000050A0000}"/>
    <cellStyle name="Accent4 6" xfId="2568" xr:uid="{00000000-0005-0000-0000-0000060A0000}"/>
    <cellStyle name="Accent4 6 2" xfId="2569" xr:uid="{00000000-0005-0000-0000-0000070A0000}"/>
    <cellStyle name="Accent4 6 3" xfId="2570" xr:uid="{00000000-0005-0000-0000-0000080A0000}"/>
    <cellStyle name="Accent4 6 4" xfId="2571" xr:uid="{00000000-0005-0000-0000-0000090A0000}"/>
    <cellStyle name="Accent4 6 5" xfId="2572" xr:uid="{00000000-0005-0000-0000-00000A0A0000}"/>
    <cellStyle name="Accent4 60" xfId="2573" xr:uid="{00000000-0005-0000-0000-00000B0A0000}"/>
    <cellStyle name="Accent4 61" xfId="2574" xr:uid="{00000000-0005-0000-0000-00000C0A0000}"/>
    <cellStyle name="Accent4 62" xfId="2575" xr:uid="{00000000-0005-0000-0000-00000D0A0000}"/>
    <cellStyle name="Accent4 63" xfId="2576" xr:uid="{00000000-0005-0000-0000-00000E0A0000}"/>
    <cellStyle name="Accent4 64" xfId="2577" xr:uid="{00000000-0005-0000-0000-00000F0A0000}"/>
    <cellStyle name="Accent4 65" xfId="2578" xr:uid="{00000000-0005-0000-0000-0000100A0000}"/>
    <cellStyle name="Accent4 66" xfId="2579" xr:uid="{00000000-0005-0000-0000-0000110A0000}"/>
    <cellStyle name="Accent4 67" xfId="2580" xr:uid="{00000000-0005-0000-0000-0000120A0000}"/>
    <cellStyle name="Accent4 68" xfId="2581" xr:uid="{00000000-0005-0000-0000-0000130A0000}"/>
    <cellStyle name="Accent4 69" xfId="2582" xr:uid="{00000000-0005-0000-0000-0000140A0000}"/>
    <cellStyle name="Accent4 7" xfId="2583" xr:uid="{00000000-0005-0000-0000-0000150A0000}"/>
    <cellStyle name="Accent4 7 2" xfId="2584" xr:uid="{00000000-0005-0000-0000-0000160A0000}"/>
    <cellStyle name="Accent4 7 3" xfId="2585" xr:uid="{00000000-0005-0000-0000-0000170A0000}"/>
    <cellStyle name="Accent4 7 4" xfId="2586" xr:uid="{00000000-0005-0000-0000-0000180A0000}"/>
    <cellStyle name="Accent4 7 5" xfId="2587" xr:uid="{00000000-0005-0000-0000-0000190A0000}"/>
    <cellStyle name="Accent4 70" xfId="2588" xr:uid="{00000000-0005-0000-0000-00001A0A0000}"/>
    <cellStyle name="Accent4 71" xfId="2589" xr:uid="{00000000-0005-0000-0000-00001B0A0000}"/>
    <cellStyle name="Accent4 72" xfId="2590" xr:uid="{00000000-0005-0000-0000-00001C0A0000}"/>
    <cellStyle name="Accent4 73" xfId="2591" xr:uid="{00000000-0005-0000-0000-00001D0A0000}"/>
    <cellStyle name="Accent4 74" xfId="2592" xr:uid="{00000000-0005-0000-0000-00001E0A0000}"/>
    <cellStyle name="Accent4 75" xfId="2593" xr:uid="{00000000-0005-0000-0000-00001F0A0000}"/>
    <cellStyle name="Accent4 76" xfId="2594" xr:uid="{00000000-0005-0000-0000-0000200A0000}"/>
    <cellStyle name="Accent4 77" xfId="2595" xr:uid="{00000000-0005-0000-0000-0000210A0000}"/>
    <cellStyle name="Accent4 78" xfId="2596" xr:uid="{00000000-0005-0000-0000-0000220A0000}"/>
    <cellStyle name="Accent4 79" xfId="2597" xr:uid="{00000000-0005-0000-0000-0000230A0000}"/>
    <cellStyle name="Accent4 8" xfId="2598" xr:uid="{00000000-0005-0000-0000-0000240A0000}"/>
    <cellStyle name="Accent4 8 2" xfId="2599" xr:uid="{00000000-0005-0000-0000-0000250A0000}"/>
    <cellStyle name="Accent4 8 3" xfId="2600" xr:uid="{00000000-0005-0000-0000-0000260A0000}"/>
    <cellStyle name="Accent4 8 4" xfId="2601" xr:uid="{00000000-0005-0000-0000-0000270A0000}"/>
    <cellStyle name="Accent4 8 5" xfId="2602" xr:uid="{00000000-0005-0000-0000-0000280A0000}"/>
    <cellStyle name="Accent4 8 6" xfId="2603" xr:uid="{00000000-0005-0000-0000-0000290A0000}"/>
    <cellStyle name="Accent4 9" xfId="2604" xr:uid="{00000000-0005-0000-0000-00002A0A0000}"/>
    <cellStyle name="Accent4 9 2" xfId="2605" xr:uid="{00000000-0005-0000-0000-00002B0A0000}"/>
    <cellStyle name="Accent4 9 3" xfId="2606" xr:uid="{00000000-0005-0000-0000-00002C0A0000}"/>
    <cellStyle name="Accent5 - 20%" xfId="2607" xr:uid="{00000000-0005-0000-0000-00002D0A0000}"/>
    <cellStyle name="Accent5 - 20% 2" xfId="2608" xr:uid="{00000000-0005-0000-0000-00002E0A0000}"/>
    <cellStyle name="Accent5 - 20% 3" xfId="2609" xr:uid="{00000000-0005-0000-0000-00002F0A0000}"/>
    <cellStyle name="Accent5 - 40%" xfId="2610" xr:uid="{00000000-0005-0000-0000-0000300A0000}"/>
    <cellStyle name="Accent5 - 60%" xfId="2611" xr:uid="{00000000-0005-0000-0000-0000310A0000}"/>
    <cellStyle name="Accent5 - 60% 2" xfId="2612" xr:uid="{00000000-0005-0000-0000-0000320A0000}"/>
    <cellStyle name="Accent5 - 60% 3" xfId="2613" xr:uid="{00000000-0005-0000-0000-0000330A0000}"/>
    <cellStyle name="Accent5 10" xfId="2614" xr:uid="{00000000-0005-0000-0000-0000340A0000}"/>
    <cellStyle name="Accent5 10 2" xfId="2615" xr:uid="{00000000-0005-0000-0000-0000350A0000}"/>
    <cellStyle name="Accent5 11" xfId="2616" xr:uid="{00000000-0005-0000-0000-0000360A0000}"/>
    <cellStyle name="Accent5 12" xfId="2617" xr:uid="{00000000-0005-0000-0000-0000370A0000}"/>
    <cellStyle name="Accent5 13" xfId="2618" xr:uid="{00000000-0005-0000-0000-0000380A0000}"/>
    <cellStyle name="Accent5 14" xfId="2619" xr:uid="{00000000-0005-0000-0000-0000390A0000}"/>
    <cellStyle name="Accent5 15" xfId="2620" xr:uid="{00000000-0005-0000-0000-00003A0A0000}"/>
    <cellStyle name="Accent5 16" xfId="2621" xr:uid="{00000000-0005-0000-0000-00003B0A0000}"/>
    <cellStyle name="Accent5 17" xfId="2622" xr:uid="{00000000-0005-0000-0000-00003C0A0000}"/>
    <cellStyle name="Accent5 18" xfId="2623" xr:uid="{00000000-0005-0000-0000-00003D0A0000}"/>
    <cellStyle name="Accent5 19" xfId="2624" xr:uid="{00000000-0005-0000-0000-00003E0A0000}"/>
    <cellStyle name="Accent5 2" xfId="2625" xr:uid="{00000000-0005-0000-0000-00003F0A0000}"/>
    <cellStyle name="Accent5 2 10" xfId="2626" xr:uid="{00000000-0005-0000-0000-0000400A0000}"/>
    <cellStyle name="Accent5 2 2" xfId="2627" xr:uid="{00000000-0005-0000-0000-0000410A0000}"/>
    <cellStyle name="Accent5 2 2 2" xfId="2628" xr:uid="{00000000-0005-0000-0000-0000420A0000}"/>
    <cellStyle name="Accent5 2 3" xfId="2629" xr:uid="{00000000-0005-0000-0000-0000430A0000}"/>
    <cellStyle name="Accent5 2 4" xfId="2630" xr:uid="{00000000-0005-0000-0000-0000440A0000}"/>
    <cellStyle name="Accent5 2 5" xfId="2631" xr:uid="{00000000-0005-0000-0000-0000450A0000}"/>
    <cellStyle name="Accent5 2 6" xfId="2632" xr:uid="{00000000-0005-0000-0000-0000460A0000}"/>
    <cellStyle name="Accent5 2 7" xfId="2633" xr:uid="{00000000-0005-0000-0000-0000470A0000}"/>
    <cellStyle name="Accent5 2 8" xfId="2634" xr:uid="{00000000-0005-0000-0000-0000480A0000}"/>
    <cellStyle name="Accent5 2 9" xfId="2635" xr:uid="{00000000-0005-0000-0000-0000490A0000}"/>
    <cellStyle name="Accent5 20" xfId="2636" xr:uid="{00000000-0005-0000-0000-00004A0A0000}"/>
    <cellStyle name="Accent5 21" xfId="2637" xr:uid="{00000000-0005-0000-0000-00004B0A0000}"/>
    <cellStyle name="Accent5 22" xfId="2638" xr:uid="{00000000-0005-0000-0000-00004C0A0000}"/>
    <cellStyle name="Accent5 23" xfId="2639" xr:uid="{00000000-0005-0000-0000-00004D0A0000}"/>
    <cellStyle name="Accent5 24" xfId="2640" xr:uid="{00000000-0005-0000-0000-00004E0A0000}"/>
    <cellStyle name="Accent5 25" xfId="2641" xr:uid="{00000000-0005-0000-0000-00004F0A0000}"/>
    <cellStyle name="Accent5 26" xfId="2642" xr:uid="{00000000-0005-0000-0000-0000500A0000}"/>
    <cellStyle name="Accent5 27" xfId="2643" xr:uid="{00000000-0005-0000-0000-0000510A0000}"/>
    <cellStyle name="Accent5 28" xfId="2644" xr:uid="{00000000-0005-0000-0000-0000520A0000}"/>
    <cellStyle name="Accent5 29" xfId="2645" xr:uid="{00000000-0005-0000-0000-0000530A0000}"/>
    <cellStyle name="Accent5 3" xfId="2646" xr:uid="{00000000-0005-0000-0000-0000540A0000}"/>
    <cellStyle name="Accent5 3 2" xfId="2647" xr:uid="{00000000-0005-0000-0000-0000550A0000}"/>
    <cellStyle name="Accent5 3 2 2" xfId="2648" xr:uid="{00000000-0005-0000-0000-0000560A0000}"/>
    <cellStyle name="Accent5 3 3" xfId="2649" xr:uid="{00000000-0005-0000-0000-0000570A0000}"/>
    <cellStyle name="Accent5 3 4" xfId="2650" xr:uid="{00000000-0005-0000-0000-0000580A0000}"/>
    <cellStyle name="Accent5 30" xfId="2651" xr:uid="{00000000-0005-0000-0000-0000590A0000}"/>
    <cellStyle name="Accent5 31" xfId="2652" xr:uid="{00000000-0005-0000-0000-00005A0A0000}"/>
    <cellStyle name="Accent5 32" xfId="2653" xr:uid="{00000000-0005-0000-0000-00005B0A0000}"/>
    <cellStyle name="Accent5 33" xfId="2654" xr:uid="{00000000-0005-0000-0000-00005C0A0000}"/>
    <cellStyle name="Accent5 34" xfId="2655" xr:uid="{00000000-0005-0000-0000-00005D0A0000}"/>
    <cellStyle name="Accent5 35" xfId="2656" xr:uid="{00000000-0005-0000-0000-00005E0A0000}"/>
    <cellStyle name="Accent5 36" xfId="2657" xr:uid="{00000000-0005-0000-0000-00005F0A0000}"/>
    <cellStyle name="Accent5 37" xfId="2658" xr:uid="{00000000-0005-0000-0000-0000600A0000}"/>
    <cellStyle name="Accent5 38" xfId="2659" xr:uid="{00000000-0005-0000-0000-0000610A0000}"/>
    <cellStyle name="Accent5 39" xfId="2660" xr:uid="{00000000-0005-0000-0000-0000620A0000}"/>
    <cellStyle name="Accent5 4" xfId="2661" xr:uid="{00000000-0005-0000-0000-0000630A0000}"/>
    <cellStyle name="Accent5 4 2" xfId="2662" xr:uid="{00000000-0005-0000-0000-0000640A0000}"/>
    <cellStyle name="Accent5 4 2 2" xfId="2663" xr:uid="{00000000-0005-0000-0000-0000650A0000}"/>
    <cellStyle name="Accent5 4 3" xfId="2664" xr:uid="{00000000-0005-0000-0000-0000660A0000}"/>
    <cellStyle name="Accent5 4 4" xfId="2665" xr:uid="{00000000-0005-0000-0000-0000670A0000}"/>
    <cellStyle name="Accent5 4 5" xfId="2666" xr:uid="{00000000-0005-0000-0000-0000680A0000}"/>
    <cellStyle name="Accent5 40" xfId="2667" xr:uid="{00000000-0005-0000-0000-0000690A0000}"/>
    <cellStyle name="Accent5 41" xfId="2668" xr:uid="{00000000-0005-0000-0000-00006A0A0000}"/>
    <cellStyle name="Accent5 42" xfId="2669" xr:uid="{00000000-0005-0000-0000-00006B0A0000}"/>
    <cellStyle name="Accent5 43" xfId="2670" xr:uid="{00000000-0005-0000-0000-00006C0A0000}"/>
    <cellStyle name="Accent5 44" xfId="2671" xr:uid="{00000000-0005-0000-0000-00006D0A0000}"/>
    <cellStyle name="Accent5 45" xfId="2672" xr:uid="{00000000-0005-0000-0000-00006E0A0000}"/>
    <cellStyle name="Accent5 46" xfId="2673" xr:uid="{00000000-0005-0000-0000-00006F0A0000}"/>
    <cellStyle name="Accent5 47" xfId="2674" xr:uid="{00000000-0005-0000-0000-0000700A0000}"/>
    <cellStyle name="Accent5 48" xfId="2675" xr:uid="{00000000-0005-0000-0000-0000710A0000}"/>
    <cellStyle name="Accent5 49" xfId="2676" xr:uid="{00000000-0005-0000-0000-0000720A0000}"/>
    <cellStyle name="Accent5 5" xfId="2677" xr:uid="{00000000-0005-0000-0000-0000730A0000}"/>
    <cellStyle name="Accent5 5 2" xfId="2678" xr:uid="{00000000-0005-0000-0000-0000740A0000}"/>
    <cellStyle name="Accent5 5 2 2" xfId="2679" xr:uid="{00000000-0005-0000-0000-0000750A0000}"/>
    <cellStyle name="Accent5 5 3" xfId="2680" xr:uid="{00000000-0005-0000-0000-0000760A0000}"/>
    <cellStyle name="Accent5 5 4" xfId="2681" xr:uid="{00000000-0005-0000-0000-0000770A0000}"/>
    <cellStyle name="Accent5 5 5" xfId="2682" xr:uid="{00000000-0005-0000-0000-0000780A0000}"/>
    <cellStyle name="Accent5 50" xfId="2683" xr:uid="{00000000-0005-0000-0000-0000790A0000}"/>
    <cellStyle name="Accent5 51" xfId="2684" xr:uid="{00000000-0005-0000-0000-00007A0A0000}"/>
    <cellStyle name="Accent5 52" xfId="2685" xr:uid="{00000000-0005-0000-0000-00007B0A0000}"/>
    <cellStyle name="Accent5 53" xfId="2686" xr:uid="{00000000-0005-0000-0000-00007C0A0000}"/>
    <cellStyle name="Accent5 54" xfId="2687" xr:uid="{00000000-0005-0000-0000-00007D0A0000}"/>
    <cellStyle name="Accent5 55" xfId="2688" xr:uid="{00000000-0005-0000-0000-00007E0A0000}"/>
    <cellStyle name="Accent5 56" xfId="2689" xr:uid="{00000000-0005-0000-0000-00007F0A0000}"/>
    <cellStyle name="Accent5 57" xfId="2690" xr:uid="{00000000-0005-0000-0000-0000800A0000}"/>
    <cellStyle name="Accent5 58" xfId="2691" xr:uid="{00000000-0005-0000-0000-0000810A0000}"/>
    <cellStyle name="Accent5 59" xfId="2692" xr:uid="{00000000-0005-0000-0000-0000820A0000}"/>
    <cellStyle name="Accent5 6" xfId="2693" xr:uid="{00000000-0005-0000-0000-0000830A0000}"/>
    <cellStyle name="Accent5 6 2" xfId="2694" xr:uid="{00000000-0005-0000-0000-0000840A0000}"/>
    <cellStyle name="Accent5 6 3" xfId="2695" xr:uid="{00000000-0005-0000-0000-0000850A0000}"/>
    <cellStyle name="Accent5 6 4" xfId="2696" xr:uid="{00000000-0005-0000-0000-0000860A0000}"/>
    <cellStyle name="Accent5 6 5" xfId="2697" xr:uid="{00000000-0005-0000-0000-0000870A0000}"/>
    <cellStyle name="Accent5 60" xfId="2698" xr:uid="{00000000-0005-0000-0000-0000880A0000}"/>
    <cellStyle name="Accent5 61" xfId="2699" xr:uid="{00000000-0005-0000-0000-0000890A0000}"/>
    <cellStyle name="Accent5 62" xfId="2700" xr:uid="{00000000-0005-0000-0000-00008A0A0000}"/>
    <cellStyle name="Accent5 63" xfId="2701" xr:uid="{00000000-0005-0000-0000-00008B0A0000}"/>
    <cellStyle name="Accent5 64" xfId="2702" xr:uid="{00000000-0005-0000-0000-00008C0A0000}"/>
    <cellStyle name="Accent5 65" xfId="2703" xr:uid="{00000000-0005-0000-0000-00008D0A0000}"/>
    <cellStyle name="Accent5 66" xfId="2704" xr:uid="{00000000-0005-0000-0000-00008E0A0000}"/>
    <cellStyle name="Accent5 67" xfId="2705" xr:uid="{00000000-0005-0000-0000-00008F0A0000}"/>
    <cellStyle name="Accent5 68" xfId="2706" xr:uid="{00000000-0005-0000-0000-0000900A0000}"/>
    <cellStyle name="Accent5 69" xfId="2707" xr:uid="{00000000-0005-0000-0000-0000910A0000}"/>
    <cellStyle name="Accent5 7" xfId="2708" xr:uid="{00000000-0005-0000-0000-0000920A0000}"/>
    <cellStyle name="Accent5 7 2" xfId="2709" xr:uid="{00000000-0005-0000-0000-0000930A0000}"/>
    <cellStyle name="Accent5 7 3" xfId="2710" xr:uid="{00000000-0005-0000-0000-0000940A0000}"/>
    <cellStyle name="Accent5 7 4" xfId="2711" xr:uid="{00000000-0005-0000-0000-0000950A0000}"/>
    <cellStyle name="Accent5 7 5" xfId="2712" xr:uid="{00000000-0005-0000-0000-0000960A0000}"/>
    <cellStyle name="Accent5 70" xfId="2713" xr:uid="{00000000-0005-0000-0000-0000970A0000}"/>
    <cellStyle name="Accent5 71" xfId="2714" xr:uid="{00000000-0005-0000-0000-0000980A0000}"/>
    <cellStyle name="Accent5 72" xfId="2715" xr:uid="{00000000-0005-0000-0000-0000990A0000}"/>
    <cellStyle name="Accent5 73" xfId="2716" xr:uid="{00000000-0005-0000-0000-00009A0A0000}"/>
    <cellStyle name="Accent5 74" xfId="2717" xr:uid="{00000000-0005-0000-0000-00009B0A0000}"/>
    <cellStyle name="Accent5 75" xfId="2718" xr:uid="{00000000-0005-0000-0000-00009C0A0000}"/>
    <cellStyle name="Accent5 76" xfId="2719" xr:uid="{00000000-0005-0000-0000-00009D0A0000}"/>
    <cellStyle name="Accent5 77" xfId="2720" xr:uid="{00000000-0005-0000-0000-00009E0A0000}"/>
    <cellStyle name="Accent5 78" xfId="2721" xr:uid="{00000000-0005-0000-0000-00009F0A0000}"/>
    <cellStyle name="Accent5 79" xfId="2722" xr:uid="{00000000-0005-0000-0000-0000A00A0000}"/>
    <cellStyle name="Accent5 8" xfId="2723" xr:uid="{00000000-0005-0000-0000-0000A10A0000}"/>
    <cellStyle name="Accent5 8 2" xfId="2724" xr:uid="{00000000-0005-0000-0000-0000A20A0000}"/>
    <cellStyle name="Accent5 8 3" xfId="2725" xr:uid="{00000000-0005-0000-0000-0000A30A0000}"/>
    <cellStyle name="Accent5 8 4" xfId="2726" xr:uid="{00000000-0005-0000-0000-0000A40A0000}"/>
    <cellStyle name="Accent5 8 5" xfId="2727" xr:uid="{00000000-0005-0000-0000-0000A50A0000}"/>
    <cellStyle name="Accent5 8 6" xfId="2728" xr:uid="{00000000-0005-0000-0000-0000A60A0000}"/>
    <cellStyle name="Accent5 9" xfId="2729" xr:uid="{00000000-0005-0000-0000-0000A70A0000}"/>
    <cellStyle name="Accent5 9 2" xfId="2730" xr:uid="{00000000-0005-0000-0000-0000A80A0000}"/>
    <cellStyle name="Accent5 9 3" xfId="2731" xr:uid="{00000000-0005-0000-0000-0000A90A0000}"/>
    <cellStyle name="Accent6 - 20%" xfId="2732" xr:uid="{00000000-0005-0000-0000-0000AA0A0000}"/>
    <cellStyle name="Accent6 - 40%" xfId="2733" xr:uid="{00000000-0005-0000-0000-0000AB0A0000}"/>
    <cellStyle name="Accent6 - 40% 2" xfId="2734" xr:uid="{00000000-0005-0000-0000-0000AC0A0000}"/>
    <cellStyle name="Accent6 - 40% 3" xfId="2735" xr:uid="{00000000-0005-0000-0000-0000AD0A0000}"/>
    <cellStyle name="Accent6 - 60%" xfId="2736" xr:uid="{00000000-0005-0000-0000-0000AE0A0000}"/>
    <cellStyle name="Accent6 - 60% 2" xfId="2737" xr:uid="{00000000-0005-0000-0000-0000AF0A0000}"/>
    <cellStyle name="Accent6 - 60% 3" xfId="2738" xr:uid="{00000000-0005-0000-0000-0000B00A0000}"/>
    <cellStyle name="Accent6 10" xfId="2739" xr:uid="{00000000-0005-0000-0000-0000B10A0000}"/>
    <cellStyle name="Accent6 10 2" xfId="2740" xr:uid="{00000000-0005-0000-0000-0000B20A0000}"/>
    <cellStyle name="Accent6 11" xfId="2741" xr:uid="{00000000-0005-0000-0000-0000B30A0000}"/>
    <cellStyle name="Accent6 12" xfId="2742" xr:uid="{00000000-0005-0000-0000-0000B40A0000}"/>
    <cellStyle name="Accent6 13" xfId="2743" xr:uid="{00000000-0005-0000-0000-0000B50A0000}"/>
    <cellStyle name="Accent6 14" xfId="2744" xr:uid="{00000000-0005-0000-0000-0000B60A0000}"/>
    <cellStyle name="Accent6 15" xfId="2745" xr:uid="{00000000-0005-0000-0000-0000B70A0000}"/>
    <cellStyle name="Accent6 16" xfId="2746" xr:uid="{00000000-0005-0000-0000-0000B80A0000}"/>
    <cellStyle name="Accent6 17" xfId="2747" xr:uid="{00000000-0005-0000-0000-0000B90A0000}"/>
    <cellStyle name="Accent6 18" xfId="2748" xr:uid="{00000000-0005-0000-0000-0000BA0A0000}"/>
    <cellStyle name="Accent6 19" xfId="2749" xr:uid="{00000000-0005-0000-0000-0000BB0A0000}"/>
    <cellStyle name="Accent6 2" xfId="2750" xr:uid="{00000000-0005-0000-0000-0000BC0A0000}"/>
    <cellStyle name="Accent6 2 10" xfId="2751" xr:uid="{00000000-0005-0000-0000-0000BD0A0000}"/>
    <cellStyle name="Accent6 2 2" xfId="2752" xr:uid="{00000000-0005-0000-0000-0000BE0A0000}"/>
    <cellStyle name="Accent6 2 2 2" xfId="2753" xr:uid="{00000000-0005-0000-0000-0000BF0A0000}"/>
    <cellStyle name="Accent6 2 3" xfId="2754" xr:uid="{00000000-0005-0000-0000-0000C00A0000}"/>
    <cellStyle name="Accent6 2 4" xfId="2755" xr:uid="{00000000-0005-0000-0000-0000C10A0000}"/>
    <cellStyle name="Accent6 2 5" xfId="2756" xr:uid="{00000000-0005-0000-0000-0000C20A0000}"/>
    <cellStyle name="Accent6 2 6" xfId="2757" xr:uid="{00000000-0005-0000-0000-0000C30A0000}"/>
    <cellStyle name="Accent6 2 7" xfId="2758" xr:uid="{00000000-0005-0000-0000-0000C40A0000}"/>
    <cellStyle name="Accent6 2 8" xfId="2759" xr:uid="{00000000-0005-0000-0000-0000C50A0000}"/>
    <cellStyle name="Accent6 2 9" xfId="2760" xr:uid="{00000000-0005-0000-0000-0000C60A0000}"/>
    <cellStyle name="Accent6 20" xfId="2761" xr:uid="{00000000-0005-0000-0000-0000C70A0000}"/>
    <cellStyle name="Accent6 21" xfId="2762" xr:uid="{00000000-0005-0000-0000-0000C80A0000}"/>
    <cellStyle name="Accent6 22" xfId="2763" xr:uid="{00000000-0005-0000-0000-0000C90A0000}"/>
    <cellStyle name="Accent6 23" xfId="2764" xr:uid="{00000000-0005-0000-0000-0000CA0A0000}"/>
    <cellStyle name="Accent6 24" xfId="2765" xr:uid="{00000000-0005-0000-0000-0000CB0A0000}"/>
    <cellStyle name="Accent6 25" xfId="2766" xr:uid="{00000000-0005-0000-0000-0000CC0A0000}"/>
    <cellStyle name="Accent6 26" xfId="2767" xr:uid="{00000000-0005-0000-0000-0000CD0A0000}"/>
    <cellStyle name="Accent6 27" xfId="2768" xr:uid="{00000000-0005-0000-0000-0000CE0A0000}"/>
    <cellStyle name="Accent6 28" xfId="2769" xr:uid="{00000000-0005-0000-0000-0000CF0A0000}"/>
    <cellStyle name="Accent6 29" xfId="2770" xr:uid="{00000000-0005-0000-0000-0000D00A0000}"/>
    <cellStyle name="Accent6 3" xfId="2771" xr:uid="{00000000-0005-0000-0000-0000D10A0000}"/>
    <cellStyle name="Accent6 3 2" xfId="2772" xr:uid="{00000000-0005-0000-0000-0000D20A0000}"/>
    <cellStyle name="Accent6 3 2 2" xfId="2773" xr:uid="{00000000-0005-0000-0000-0000D30A0000}"/>
    <cellStyle name="Accent6 3 3" xfId="2774" xr:uid="{00000000-0005-0000-0000-0000D40A0000}"/>
    <cellStyle name="Accent6 3 4" xfId="2775" xr:uid="{00000000-0005-0000-0000-0000D50A0000}"/>
    <cellStyle name="Accent6 30" xfId="2776" xr:uid="{00000000-0005-0000-0000-0000D60A0000}"/>
    <cellStyle name="Accent6 31" xfId="2777" xr:uid="{00000000-0005-0000-0000-0000D70A0000}"/>
    <cellStyle name="Accent6 32" xfId="2778" xr:uid="{00000000-0005-0000-0000-0000D80A0000}"/>
    <cellStyle name="Accent6 33" xfId="2779" xr:uid="{00000000-0005-0000-0000-0000D90A0000}"/>
    <cellStyle name="Accent6 34" xfId="2780" xr:uid="{00000000-0005-0000-0000-0000DA0A0000}"/>
    <cellStyle name="Accent6 35" xfId="2781" xr:uid="{00000000-0005-0000-0000-0000DB0A0000}"/>
    <cellStyle name="Accent6 36" xfId="2782" xr:uid="{00000000-0005-0000-0000-0000DC0A0000}"/>
    <cellStyle name="Accent6 37" xfId="2783" xr:uid="{00000000-0005-0000-0000-0000DD0A0000}"/>
    <cellStyle name="Accent6 38" xfId="2784" xr:uid="{00000000-0005-0000-0000-0000DE0A0000}"/>
    <cellStyle name="Accent6 39" xfId="2785" xr:uid="{00000000-0005-0000-0000-0000DF0A0000}"/>
    <cellStyle name="Accent6 4" xfId="2786" xr:uid="{00000000-0005-0000-0000-0000E00A0000}"/>
    <cellStyle name="Accent6 4 2" xfId="2787" xr:uid="{00000000-0005-0000-0000-0000E10A0000}"/>
    <cellStyle name="Accent6 4 2 2" xfId="2788" xr:uid="{00000000-0005-0000-0000-0000E20A0000}"/>
    <cellStyle name="Accent6 4 3" xfId="2789" xr:uid="{00000000-0005-0000-0000-0000E30A0000}"/>
    <cellStyle name="Accent6 4 4" xfId="2790" xr:uid="{00000000-0005-0000-0000-0000E40A0000}"/>
    <cellStyle name="Accent6 4 5" xfId="2791" xr:uid="{00000000-0005-0000-0000-0000E50A0000}"/>
    <cellStyle name="Accent6 40" xfId="2792" xr:uid="{00000000-0005-0000-0000-0000E60A0000}"/>
    <cellStyle name="Accent6 41" xfId="2793" xr:uid="{00000000-0005-0000-0000-0000E70A0000}"/>
    <cellStyle name="Accent6 42" xfId="2794" xr:uid="{00000000-0005-0000-0000-0000E80A0000}"/>
    <cellStyle name="Accent6 43" xfId="2795" xr:uid="{00000000-0005-0000-0000-0000E90A0000}"/>
    <cellStyle name="Accent6 44" xfId="2796" xr:uid="{00000000-0005-0000-0000-0000EA0A0000}"/>
    <cellStyle name="Accent6 45" xfId="2797" xr:uid="{00000000-0005-0000-0000-0000EB0A0000}"/>
    <cellStyle name="Accent6 46" xfId="2798" xr:uid="{00000000-0005-0000-0000-0000EC0A0000}"/>
    <cellStyle name="Accent6 47" xfId="2799" xr:uid="{00000000-0005-0000-0000-0000ED0A0000}"/>
    <cellStyle name="Accent6 48" xfId="2800" xr:uid="{00000000-0005-0000-0000-0000EE0A0000}"/>
    <cellStyle name="Accent6 49" xfId="2801" xr:uid="{00000000-0005-0000-0000-0000EF0A0000}"/>
    <cellStyle name="Accent6 5" xfId="2802" xr:uid="{00000000-0005-0000-0000-0000F00A0000}"/>
    <cellStyle name="Accent6 5 2" xfId="2803" xr:uid="{00000000-0005-0000-0000-0000F10A0000}"/>
    <cellStyle name="Accent6 5 2 2" xfId="2804" xr:uid="{00000000-0005-0000-0000-0000F20A0000}"/>
    <cellStyle name="Accent6 5 3" xfId="2805" xr:uid="{00000000-0005-0000-0000-0000F30A0000}"/>
    <cellStyle name="Accent6 5 4" xfId="2806" xr:uid="{00000000-0005-0000-0000-0000F40A0000}"/>
    <cellStyle name="Accent6 5 5" xfId="2807" xr:uid="{00000000-0005-0000-0000-0000F50A0000}"/>
    <cellStyle name="Accent6 50" xfId="2808" xr:uid="{00000000-0005-0000-0000-0000F60A0000}"/>
    <cellStyle name="Accent6 51" xfId="2809" xr:uid="{00000000-0005-0000-0000-0000F70A0000}"/>
    <cellStyle name="Accent6 52" xfId="2810" xr:uid="{00000000-0005-0000-0000-0000F80A0000}"/>
    <cellStyle name="Accent6 53" xfId="2811" xr:uid="{00000000-0005-0000-0000-0000F90A0000}"/>
    <cellStyle name="Accent6 54" xfId="2812" xr:uid="{00000000-0005-0000-0000-0000FA0A0000}"/>
    <cellStyle name="Accent6 55" xfId="2813" xr:uid="{00000000-0005-0000-0000-0000FB0A0000}"/>
    <cellStyle name="Accent6 56" xfId="2814" xr:uid="{00000000-0005-0000-0000-0000FC0A0000}"/>
    <cellStyle name="Accent6 57" xfId="2815" xr:uid="{00000000-0005-0000-0000-0000FD0A0000}"/>
    <cellStyle name="Accent6 58" xfId="2816" xr:uid="{00000000-0005-0000-0000-0000FE0A0000}"/>
    <cellStyle name="Accent6 59" xfId="2817" xr:uid="{00000000-0005-0000-0000-0000FF0A0000}"/>
    <cellStyle name="Accent6 6" xfId="2818" xr:uid="{00000000-0005-0000-0000-0000000B0000}"/>
    <cellStyle name="Accent6 6 2" xfId="2819" xr:uid="{00000000-0005-0000-0000-0000010B0000}"/>
    <cellStyle name="Accent6 6 3" xfId="2820" xr:uid="{00000000-0005-0000-0000-0000020B0000}"/>
    <cellStyle name="Accent6 6 4" xfId="2821" xr:uid="{00000000-0005-0000-0000-0000030B0000}"/>
    <cellStyle name="Accent6 6 5" xfId="2822" xr:uid="{00000000-0005-0000-0000-0000040B0000}"/>
    <cellStyle name="Accent6 60" xfId="2823" xr:uid="{00000000-0005-0000-0000-0000050B0000}"/>
    <cellStyle name="Accent6 61" xfId="2824" xr:uid="{00000000-0005-0000-0000-0000060B0000}"/>
    <cellStyle name="Accent6 62" xfId="2825" xr:uid="{00000000-0005-0000-0000-0000070B0000}"/>
    <cellStyle name="Accent6 63" xfId="2826" xr:uid="{00000000-0005-0000-0000-0000080B0000}"/>
    <cellStyle name="Accent6 64" xfId="2827" xr:uid="{00000000-0005-0000-0000-0000090B0000}"/>
    <cellStyle name="Accent6 65" xfId="2828" xr:uid="{00000000-0005-0000-0000-00000A0B0000}"/>
    <cellStyle name="Accent6 66" xfId="2829" xr:uid="{00000000-0005-0000-0000-00000B0B0000}"/>
    <cellStyle name="Accent6 67" xfId="2830" xr:uid="{00000000-0005-0000-0000-00000C0B0000}"/>
    <cellStyle name="Accent6 68" xfId="2831" xr:uid="{00000000-0005-0000-0000-00000D0B0000}"/>
    <cellStyle name="Accent6 69" xfId="2832" xr:uid="{00000000-0005-0000-0000-00000E0B0000}"/>
    <cellStyle name="Accent6 7" xfId="2833" xr:uid="{00000000-0005-0000-0000-00000F0B0000}"/>
    <cellStyle name="Accent6 7 2" xfId="2834" xr:uid="{00000000-0005-0000-0000-0000100B0000}"/>
    <cellStyle name="Accent6 7 3" xfId="2835" xr:uid="{00000000-0005-0000-0000-0000110B0000}"/>
    <cellStyle name="Accent6 7 4" xfId="2836" xr:uid="{00000000-0005-0000-0000-0000120B0000}"/>
    <cellStyle name="Accent6 7 5" xfId="2837" xr:uid="{00000000-0005-0000-0000-0000130B0000}"/>
    <cellStyle name="Accent6 70" xfId="2838" xr:uid="{00000000-0005-0000-0000-0000140B0000}"/>
    <cellStyle name="Accent6 71" xfId="2839" xr:uid="{00000000-0005-0000-0000-0000150B0000}"/>
    <cellStyle name="Accent6 72" xfId="2840" xr:uid="{00000000-0005-0000-0000-0000160B0000}"/>
    <cellStyle name="Accent6 73" xfId="2841" xr:uid="{00000000-0005-0000-0000-0000170B0000}"/>
    <cellStyle name="Accent6 74" xfId="2842" xr:uid="{00000000-0005-0000-0000-0000180B0000}"/>
    <cellStyle name="Accent6 75" xfId="2843" xr:uid="{00000000-0005-0000-0000-0000190B0000}"/>
    <cellStyle name="Accent6 76" xfId="2844" xr:uid="{00000000-0005-0000-0000-00001A0B0000}"/>
    <cellStyle name="Accent6 77" xfId="2845" xr:uid="{00000000-0005-0000-0000-00001B0B0000}"/>
    <cellStyle name="Accent6 78" xfId="2846" xr:uid="{00000000-0005-0000-0000-00001C0B0000}"/>
    <cellStyle name="Accent6 79" xfId="2847" xr:uid="{00000000-0005-0000-0000-00001D0B0000}"/>
    <cellStyle name="Accent6 8" xfId="2848" xr:uid="{00000000-0005-0000-0000-00001E0B0000}"/>
    <cellStyle name="Accent6 8 2" xfId="2849" xr:uid="{00000000-0005-0000-0000-00001F0B0000}"/>
    <cellStyle name="Accent6 8 3" xfId="2850" xr:uid="{00000000-0005-0000-0000-0000200B0000}"/>
    <cellStyle name="Accent6 8 4" xfId="2851" xr:uid="{00000000-0005-0000-0000-0000210B0000}"/>
    <cellStyle name="Accent6 8 5" xfId="2852" xr:uid="{00000000-0005-0000-0000-0000220B0000}"/>
    <cellStyle name="Accent6 8 6" xfId="2853" xr:uid="{00000000-0005-0000-0000-0000230B0000}"/>
    <cellStyle name="Accent6 9" xfId="2854" xr:uid="{00000000-0005-0000-0000-0000240B0000}"/>
    <cellStyle name="Accent6 9 2" xfId="2855" xr:uid="{00000000-0005-0000-0000-0000250B0000}"/>
    <cellStyle name="Accent6 9 3" xfId="2856" xr:uid="{00000000-0005-0000-0000-0000260B0000}"/>
    <cellStyle name="Bad 10" xfId="2857" xr:uid="{00000000-0005-0000-0000-0000270B0000}"/>
    <cellStyle name="Bad 2" xfId="2858" xr:uid="{00000000-0005-0000-0000-0000280B0000}"/>
    <cellStyle name="Bad 2 10" xfId="2859" xr:uid="{00000000-0005-0000-0000-0000290B0000}"/>
    <cellStyle name="Bad 2 2" xfId="2860" xr:uid="{00000000-0005-0000-0000-00002A0B0000}"/>
    <cellStyle name="Bad 2 2 2" xfId="2861" xr:uid="{00000000-0005-0000-0000-00002B0B0000}"/>
    <cellStyle name="Bad 2 3" xfId="2862" xr:uid="{00000000-0005-0000-0000-00002C0B0000}"/>
    <cellStyle name="Bad 2 4" xfId="2863" xr:uid="{00000000-0005-0000-0000-00002D0B0000}"/>
    <cellStyle name="Bad 2 5" xfId="2864" xr:uid="{00000000-0005-0000-0000-00002E0B0000}"/>
    <cellStyle name="Bad 2 6" xfId="2865" xr:uid="{00000000-0005-0000-0000-00002F0B0000}"/>
    <cellStyle name="Bad 2 7" xfId="2866" xr:uid="{00000000-0005-0000-0000-0000300B0000}"/>
    <cellStyle name="Bad 2 8" xfId="2867" xr:uid="{00000000-0005-0000-0000-0000310B0000}"/>
    <cellStyle name="Bad 2 9" xfId="2868" xr:uid="{00000000-0005-0000-0000-0000320B0000}"/>
    <cellStyle name="Bad 3" xfId="2869" xr:uid="{00000000-0005-0000-0000-0000330B0000}"/>
    <cellStyle name="Bad 3 2" xfId="2870" xr:uid="{00000000-0005-0000-0000-0000340B0000}"/>
    <cellStyle name="Bad 3 3" xfId="2871" xr:uid="{00000000-0005-0000-0000-0000350B0000}"/>
    <cellStyle name="Bad 3 4" xfId="2872" xr:uid="{00000000-0005-0000-0000-0000360B0000}"/>
    <cellStyle name="Bad 3 5" xfId="2873" xr:uid="{00000000-0005-0000-0000-0000370B0000}"/>
    <cellStyle name="Bad 4" xfId="2874" xr:uid="{00000000-0005-0000-0000-0000380B0000}"/>
    <cellStyle name="Bad 4 2" xfId="2875" xr:uid="{00000000-0005-0000-0000-0000390B0000}"/>
    <cellStyle name="Bad 4 2 2" xfId="2876" xr:uid="{00000000-0005-0000-0000-00003A0B0000}"/>
    <cellStyle name="Bad 4 3" xfId="2877" xr:uid="{00000000-0005-0000-0000-00003B0B0000}"/>
    <cellStyle name="Bad 4 4" xfId="2878" xr:uid="{00000000-0005-0000-0000-00003C0B0000}"/>
    <cellStyle name="Bad 5" xfId="2879" xr:uid="{00000000-0005-0000-0000-00003D0B0000}"/>
    <cellStyle name="Bad 5 2" xfId="2880" xr:uid="{00000000-0005-0000-0000-00003E0B0000}"/>
    <cellStyle name="Bad 6" xfId="2881" xr:uid="{00000000-0005-0000-0000-00003F0B0000}"/>
    <cellStyle name="Bad 6 2" xfId="2882" xr:uid="{00000000-0005-0000-0000-0000400B0000}"/>
    <cellStyle name="Bad 7" xfId="2883" xr:uid="{00000000-0005-0000-0000-0000410B0000}"/>
    <cellStyle name="Bad 7 2" xfId="2884" xr:uid="{00000000-0005-0000-0000-0000420B0000}"/>
    <cellStyle name="Bad 8" xfId="2885" xr:uid="{00000000-0005-0000-0000-0000430B0000}"/>
    <cellStyle name="Bad 8 2" xfId="2886" xr:uid="{00000000-0005-0000-0000-0000440B0000}"/>
    <cellStyle name="Bad 8 3" xfId="2887" xr:uid="{00000000-0005-0000-0000-0000450B0000}"/>
    <cellStyle name="Bad 9" xfId="2888" xr:uid="{00000000-0005-0000-0000-0000460B0000}"/>
    <cellStyle name="C06_Previous yr col head 2" xfId="2889" xr:uid="{00000000-0005-0000-0000-0000470B0000}"/>
    <cellStyle name="C08_Table text" xfId="2890" xr:uid="{00000000-0005-0000-0000-0000480B0000}"/>
    <cellStyle name="C15_Previous year figs 2" xfId="2891" xr:uid="{00000000-0005-0000-0000-0000490B0000}"/>
    <cellStyle name="Calculation 10" xfId="2892" xr:uid="{00000000-0005-0000-0000-00004A0B0000}"/>
    <cellStyle name="Calculation 2" xfId="2893" xr:uid="{00000000-0005-0000-0000-00004B0B0000}"/>
    <cellStyle name="Calculation 2 10" xfId="2894" xr:uid="{00000000-0005-0000-0000-00004C0B0000}"/>
    <cellStyle name="Calculation 2 2" xfId="2895" xr:uid="{00000000-0005-0000-0000-00004D0B0000}"/>
    <cellStyle name="Calculation 2 2 2" xfId="2896" xr:uid="{00000000-0005-0000-0000-00004E0B0000}"/>
    <cellStyle name="Calculation 2 3" xfId="2897" xr:uid="{00000000-0005-0000-0000-00004F0B0000}"/>
    <cellStyle name="Calculation 2 4" xfId="2898" xr:uid="{00000000-0005-0000-0000-0000500B0000}"/>
    <cellStyle name="Calculation 2 5" xfId="2899" xr:uid="{00000000-0005-0000-0000-0000510B0000}"/>
    <cellStyle name="Calculation 2 6" xfId="2900" xr:uid="{00000000-0005-0000-0000-0000520B0000}"/>
    <cellStyle name="Calculation 2 7" xfId="2901" xr:uid="{00000000-0005-0000-0000-0000530B0000}"/>
    <cellStyle name="Calculation 2 8" xfId="2902" xr:uid="{00000000-0005-0000-0000-0000540B0000}"/>
    <cellStyle name="Calculation 2 9" xfId="2903" xr:uid="{00000000-0005-0000-0000-0000550B0000}"/>
    <cellStyle name="Calculation 3" xfId="2904" xr:uid="{00000000-0005-0000-0000-0000560B0000}"/>
    <cellStyle name="Calculation 3 2" xfId="2905" xr:uid="{00000000-0005-0000-0000-0000570B0000}"/>
    <cellStyle name="Calculation 3 3" xfId="2906" xr:uid="{00000000-0005-0000-0000-0000580B0000}"/>
    <cellStyle name="Calculation 3 4" xfId="2907" xr:uid="{00000000-0005-0000-0000-0000590B0000}"/>
    <cellStyle name="Calculation 3 5" xfId="2908" xr:uid="{00000000-0005-0000-0000-00005A0B0000}"/>
    <cellStyle name="Calculation 4" xfId="2909" xr:uid="{00000000-0005-0000-0000-00005B0B0000}"/>
    <cellStyle name="Calculation 4 2" xfId="2910" xr:uid="{00000000-0005-0000-0000-00005C0B0000}"/>
    <cellStyle name="Calculation 4 2 2" xfId="2911" xr:uid="{00000000-0005-0000-0000-00005D0B0000}"/>
    <cellStyle name="Calculation 4 3" xfId="2912" xr:uid="{00000000-0005-0000-0000-00005E0B0000}"/>
    <cellStyle name="Calculation 4 4" xfId="2913" xr:uid="{00000000-0005-0000-0000-00005F0B0000}"/>
    <cellStyle name="Calculation 5" xfId="2914" xr:uid="{00000000-0005-0000-0000-0000600B0000}"/>
    <cellStyle name="Calculation 5 2" xfId="2915" xr:uid="{00000000-0005-0000-0000-0000610B0000}"/>
    <cellStyle name="Calculation 6" xfId="2916" xr:uid="{00000000-0005-0000-0000-0000620B0000}"/>
    <cellStyle name="Calculation 6 2" xfId="2917" xr:uid="{00000000-0005-0000-0000-0000630B0000}"/>
    <cellStyle name="Calculation 7" xfId="2918" xr:uid="{00000000-0005-0000-0000-0000640B0000}"/>
    <cellStyle name="Calculation 7 2" xfId="2919" xr:uid="{00000000-0005-0000-0000-0000650B0000}"/>
    <cellStyle name="Calculation 8" xfId="2920" xr:uid="{00000000-0005-0000-0000-0000660B0000}"/>
    <cellStyle name="Calculation 8 2" xfId="2921" xr:uid="{00000000-0005-0000-0000-0000670B0000}"/>
    <cellStyle name="Calculation 8 3" xfId="2922" xr:uid="{00000000-0005-0000-0000-0000680B0000}"/>
    <cellStyle name="Calculation 9" xfId="2923" xr:uid="{00000000-0005-0000-0000-0000690B0000}"/>
    <cellStyle name="Check Cell 10" xfId="2924" xr:uid="{00000000-0005-0000-0000-00006A0B0000}"/>
    <cellStyle name="Check Cell 2" xfId="2925" xr:uid="{00000000-0005-0000-0000-00006B0B0000}"/>
    <cellStyle name="Check Cell 2 10" xfId="2926" xr:uid="{00000000-0005-0000-0000-00006C0B0000}"/>
    <cellStyle name="Check Cell 2 2" xfId="2927" xr:uid="{00000000-0005-0000-0000-00006D0B0000}"/>
    <cellStyle name="Check Cell 2 2 2" xfId="2928" xr:uid="{00000000-0005-0000-0000-00006E0B0000}"/>
    <cellStyle name="Check Cell 2 3" xfId="2929" xr:uid="{00000000-0005-0000-0000-00006F0B0000}"/>
    <cellStyle name="Check Cell 2 4" xfId="2930" xr:uid="{00000000-0005-0000-0000-0000700B0000}"/>
    <cellStyle name="Check Cell 2 5" xfId="2931" xr:uid="{00000000-0005-0000-0000-0000710B0000}"/>
    <cellStyle name="Check Cell 2 6" xfId="2932" xr:uid="{00000000-0005-0000-0000-0000720B0000}"/>
    <cellStyle name="Check Cell 2 7" xfId="2933" xr:uid="{00000000-0005-0000-0000-0000730B0000}"/>
    <cellStyle name="Check Cell 2 8" xfId="2934" xr:uid="{00000000-0005-0000-0000-0000740B0000}"/>
    <cellStyle name="Check Cell 2 9" xfId="2935" xr:uid="{00000000-0005-0000-0000-0000750B0000}"/>
    <cellStyle name="Check Cell 3" xfId="2936" xr:uid="{00000000-0005-0000-0000-0000760B0000}"/>
    <cellStyle name="Check Cell 3 2" xfId="2937" xr:uid="{00000000-0005-0000-0000-0000770B0000}"/>
    <cellStyle name="Check Cell 3 3" xfId="2938" xr:uid="{00000000-0005-0000-0000-0000780B0000}"/>
    <cellStyle name="Check Cell 3 4" xfId="2939" xr:uid="{00000000-0005-0000-0000-0000790B0000}"/>
    <cellStyle name="Check Cell 3 5" xfId="2940" xr:uid="{00000000-0005-0000-0000-00007A0B0000}"/>
    <cellStyle name="Check Cell 4" xfId="2941" xr:uid="{00000000-0005-0000-0000-00007B0B0000}"/>
    <cellStyle name="Check Cell 4 2" xfId="2942" xr:uid="{00000000-0005-0000-0000-00007C0B0000}"/>
    <cellStyle name="Check Cell 4 2 2" xfId="2943" xr:uid="{00000000-0005-0000-0000-00007D0B0000}"/>
    <cellStyle name="Check Cell 4 2 3" xfId="2944" xr:uid="{00000000-0005-0000-0000-00007E0B0000}"/>
    <cellStyle name="Check Cell 4 3" xfId="2945" xr:uid="{00000000-0005-0000-0000-00007F0B0000}"/>
    <cellStyle name="Check Cell 4 4" xfId="2946" xr:uid="{00000000-0005-0000-0000-0000800B0000}"/>
    <cellStyle name="Check Cell 4 5" xfId="2947" xr:uid="{00000000-0005-0000-0000-0000810B0000}"/>
    <cellStyle name="Check Cell 5" xfId="2948" xr:uid="{00000000-0005-0000-0000-0000820B0000}"/>
    <cellStyle name="Check Cell 5 2" xfId="2949" xr:uid="{00000000-0005-0000-0000-0000830B0000}"/>
    <cellStyle name="Check Cell 6" xfId="2950" xr:uid="{00000000-0005-0000-0000-0000840B0000}"/>
    <cellStyle name="Check Cell 6 2" xfId="2951" xr:uid="{00000000-0005-0000-0000-0000850B0000}"/>
    <cellStyle name="Check Cell 7" xfId="2952" xr:uid="{00000000-0005-0000-0000-0000860B0000}"/>
    <cellStyle name="Check Cell 7 2" xfId="2953" xr:uid="{00000000-0005-0000-0000-0000870B0000}"/>
    <cellStyle name="Check Cell 8" xfId="2954" xr:uid="{00000000-0005-0000-0000-0000880B0000}"/>
    <cellStyle name="Check Cell 8 2" xfId="2955" xr:uid="{00000000-0005-0000-0000-0000890B0000}"/>
    <cellStyle name="Check Cell 8 3" xfId="2956" xr:uid="{00000000-0005-0000-0000-00008A0B0000}"/>
    <cellStyle name="Check Cell 9" xfId="2957" xr:uid="{00000000-0005-0000-0000-00008B0B0000}"/>
    <cellStyle name="Comma" xfId="1" builtinId="3"/>
    <cellStyle name="Comma 10" xfId="2958" xr:uid="{00000000-0005-0000-0000-00008D0B0000}"/>
    <cellStyle name="Comma 10 2" xfId="2959" xr:uid="{00000000-0005-0000-0000-00008E0B0000}"/>
    <cellStyle name="Comma 10 2 2" xfId="26024" xr:uid="{00000000-0005-0000-0000-00008E0B0000}"/>
    <cellStyle name="Comma 11" xfId="26023" xr:uid="{00000000-0005-0000-0000-0000D5650000}"/>
    <cellStyle name="Comma 2" xfId="2960" xr:uid="{00000000-0005-0000-0000-00008F0B0000}"/>
    <cellStyle name="Comma 2 10" xfId="2961" xr:uid="{00000000-0005-0000-0000-0000900B0000}"/>
    <cellStyle name="Comma 2 10 2" xfId="26026" xr:uid="{00000000-0005-0000-0000-0000900B0000}"/>
    <cellStyle name="Comma 2 11" xfId="2962" xr:uid="{00000000-0005-0000-0000-0000910B0000}"/>
    <cellStyle name="Comma 2 11 2" xfId="26027" xr:uid="{00000000-0005-0000-0000-0000910B0000}"/>
    <cellStyle name="Comma 2 12" xfId="2963" xr:uid="{00000000-0005-0000-0000-0000920B0000}"/>
    <cellStyle name="Comma 2 12 2" xfId="26028" xr:uid="{00000000-0005-0000-0000-0000920B0000}"/>
    <cellStyle name="Comma 2 13" xfId="2964" xr:uid="{00000000-0005-0000-0000-0000930B0000}"/>
    <cellStyle name="Comma 2 13 2" xfId="26029" xr:uid="{00000000-0005-0000-0000-0000930B0000}"/>
    <cellStyle name="Comma 2 14" xfId="2965" xr:uid="{00000000-0005-0000-0000-0000940B0000}"/>
    <cellStyle name="Comma 2 14 10" xfId="2966" xr:uid="{00000000-0005-0000-0000-0000950B0000}"/>
    <cellStyle name="Comma 2 14 10 2" xfId="26030" xr:uid="{00000000-0005-0000-0000-0000950B0000}"/>
    <cellStyle name="Comma 2 14 11" xfId="2967" xr:uid="{00000000-0005-0000-0000-0000960B0000}"/>
    <cellStyle name="Comma 2 14 11 2" xfId="26031" xr:uid="{00000000-0005-0000-0000-0000960B0000}"/>
    <cellStyle name="Comma 2 14 12" xfId="2968" xr:uid="{00000000-0005-0000-0000-0000970B0000}"/>
    <cellStyle name="Comma 2 14 12 2" xfId="26032" xr:uid="{00000000-0005-0000-0000-0000970B0000}"/>
    <cellStyle name="Comma 2 14 13" xfId="2969" xr:uid="{00000000-0005-0000-0000-0000980B0000}"/>
    <cellStyle name="Comma 2 14 13 2" xfId="26033" xr:uid="{00000000-0005-0000-0000-0000980B0000}"/>
    <cellStyle name="Comma 2 14 14" xfId="2970" xr:uid="{00000000-0005-0000-0000-0000990B0000}"/>
    <cellStyle name="Comma 2 14 14 2" xfId="26034" xr:uid="{00000000-0005-0000-0000-0000990B0000}"/>
    <cellStyle name="Comma 2 14 15" xfId="2971" xr:uid="{00000000-0005-0000-0000-00009A0B0000}"/>
    <cellStyle name="Comma 2 14 15 2" xfId="26035" xr:uid="{00000000-0005-0000-0000-00009A0B0000}"/>
    <cellStyle name="Comma 2 14 16" xfId="2972" xr:uid="{00000000-0005-0000-0000-00009B0B0000}"/>
    <cellStyle name="Comma 2 14 16 2" xfId="26036" xr:uid="{00000000-0005-0000-0000-00009B0B0000}"/>
    <cellStyle name="Comma 2 14 17" xfId="2973" xr:uid="{00000000-0005-0000-0000-00009C0B0000}"/>
    <cellStyle name="Comma 2 14 17 2" xfId="26037" xr:uid="{00000000-0005-0000-0000-00009C0B0000}"/>
    <cellStyle name="Comma 2 14 18" xfId="2974" xr:uid="{00000000-0005-0000-0000-00009D0B0000}"/>
    <cellStyle name="Comma 2 14 18 2" xfId="26038" xr:uid="{00000000-0005-0000-0000-00009D0B0000}"/>
    <cellStyle name="Comma 2 14 19" xfId="2975" xr:uid="{00000000-0005-0000-0000-00009E0B0000}"/>
    <cellStyle name="Comma 2 14 19 2" xfId="26039" xr:uid="{00000000-0005-0000-0000-00009E0B0000}"/>
    <cellStyle name="Comma 2 14 2" xfId="2976" xr:uid="{00000000-0005-0000-0000-00009F0B0000}"/>
    <cellStyle name="Comma 2 14 2 2" xfId="26040" xr:uid="{00000000-0005-0000-0000-00009F0B0000}"/>
    <cellStyle name="Comma 2 14 20" xfId="2977" xr:uid="{00000000-0005-0000-0000-0000A00B0000}"/>
    <cellStyle name="Comma 2 14 20 2" xfId="26041" xr:uid="{00000000-0005-0000-0000-0000A00B0000}"/>
    <cellStyle name="Comma 2 14 21" xfId="2978" xr:uid="{00000000-0005-0000-0000-0000A10B0000}"/>
    <cellStyle name="Comma 2 14 21 2" xfId="26042" xr:uid="{00000000-0005-0000-0000-0000A10B0000}"/>
    <cellStyle name="Comma 2 14 22" xfId="2979" xr:uid="{00000000-0005-0000-0000-0000A20B0000}"/>
    <cellStyle name="Comma 2 14 22 2" xfId="26043" xr:uid="{00000000-0005-0000-0000-0000A20B0000}"/>
    <cellStyle name="Comma 2 14 23" xfId="2980" xr:uid="{00000000-0005-0000-0000-0000A30B0000}"/>
    <cellStyle name="Comma 2 14 23 2" xfId="26044" xr:uid="{00000000-0005-0000-0000-0000A30B0000}"/>
    <cellStyle name="Comma 2 14 24" xfId="2981" xr:uid="{00000000-0005-0000-0000-0000A40B0000}"/>
    <cellStyle name="Comma 2 14 24 2" xfId="26045" xr:uid="{00000000-0005-0000-0000-0000A40B0000}"/>
    <cellStyle name="Comma 2 14 25" xfId="2982" xr:uid="{00000000-0005-0000-0000-0000A50B0000}"/>
    <cellStyle name="Comma 2 14 25 2" xfId="26046" xr:uid="{00000000-0005-0000-0000-0000A50B0000}"/>
    <cellStyle name="Comma 2 14 26" xfId="2983" xr:uid="{00000000-0005-0000-0000-0000A60B0000}"/>
    <cellStyle name="Comma 2 14 26 2" xfId="26047" xr:uid="{00000000-0005-0000-0000-0000A60B0000}"/>
    <cellStyle name="Comma 2 14 27" xfId="2984" xr:uid="{00000000-0005-0000-0000-0000A70B0000}"/>
    <cellStyle name="Comma 2 14 27 2" xfId="26048" xr:uid="{00000000-0005-0000-0000-0000A70B0000}"/>
    <cellStyle name="Comma 2 14 28" xfId="2985" xr:uid="{00000000-0005-0000-0000-0000A80B0000}"/>
    <cellStyle name="Comma 2 14 28 2" xfId="26049" xr:uid="{00000000-0005-0000-0000-0000A80B0000}"/>
    <cellStyle name="Comma 2 14 29" xfId="2986" xr:uid="{00000000-0005-0000-0000-0000A90B0000}"/>
    <cellStyle name="Comma 2 14 29 2" xfId="26050" xr:uid="{00000000-0005-0000-0000-0000A90B0000}"/>
    <cellStyle name="Comma 2 14 3" xfId="2987" xr:uid="{00000000-0005-0000-0000-0000AA0B0000}"/>
    <cellStyle name="Comma 2 14 3 2" xfId="26051" xr:uid="{00000000-0005-0000-0000-0000AA0B0000}"/>
    <cellStyle name="Comma 2 14 30" xfId="2988" xr:uid="{00000000-0005-0000-0000-0000AB0B0000}"/>
    <cellStyle name="Comma 2 14 30 2" xfId="26052" xr:uid="{00000000-0005-0000-0000-0000AB0B0000}"/>
    <cellStyle name="Comma 2 14 31" xfId="2989" xr:uid="{00000000-0005-0000-0000-0000AC0B0000}"/>
    <cellStyle name="Comma 2 14 31 2" xfId="26053" xr:uid="{00000000-0005-0000-0000-0000AC0B0000}"/>
    <cellStyle name="Comma 2 14 32" xfId="2990" xr:uid="{00000000-0005-0000-0000-0000AD0B0000}"/>
    <cellStyle name="Comma 2 14 32 2" xfId="26054" xr:uid="{00000000-0005-0000-0000-0000AD0B0000}"/>
    <cellStyle name="Comma 2 14 33" xfId="2991" xr:uid="{00000000-0005-0000-0000-0000AE0B0000}"/>
    <cellStyle name="Comma 2 14 33 2" xfId="26055" xr:uid="{00000000-0005-0000-0000-0000AE0B0000}"/>
    <cellStyle name="Comma 2 14 34" xfId="2992" xr:uid="{00000000-0005-0000-0000-0000AF0B0000}"/>
    <cellStyle name="Comma 2 14 34 2" xfId="26056" xr:uid="{00000000-0005-0000-0000-0000AF0B0000}"/>
    <cellStyle name="Comma 2 14 35" xfId="2993" xr:uid="{00000000-0005-0000-0000-0000B00B0000}"/>
    <cellStyle name="Comma 2 14 35 2" xfId="26057" xr:uid="{00000000-0005-0000-0000-0000B00B0000}"/>
    <cellStyle name="Comma 2 14 4" xfId="2994" xr:uid="{00000000-0005-0000-0000-0000B10B0000}"/>
    <cellStyle name="Comma 2 14 4 2" xfId="26058" xr:uid="{00000000-0005-0000-0000-0000B10B0000}"/>
    <cellStyle name="Comma 2 14 5" xfId="2995" xr:uid="{00000000-0005-0000-0000-0000B20B0000}"/>
    <cellStyle name="Comma 2 14 5 2" xfId="26059" xr:uid="{00000000-0005-0000-0000-0000B20B0000}"/>
    <cellStyle name="Comma 2 14 6" xfId="2996" xr:uid="{00000000-0005-0000-0000-0000B30B0000}"/>
    <cellStyle name="Comma 2 14 6 2" xfId="26060" xr:uid="{00000000-0005-0000-0000-0000B30B0000}"/>
    <cellStyle name="Comma 2 14 7" xfId="2997" xr:uid="{00000000-0005-0000-0000-0000B40B0000}"/>
    <cellStyle name="Comma 2 14 7 2" xfId="26061" xr:uid="{00000000-0005-0000-0000-0000B40B0000}"/>
    <cellStyle name="Comma 2 14 8" xfId="2998" xr:uid="{00000000-0005-0000-0000-0000B50B0000}"/>
    <cellStyle name="Comma 2 14 8 2" xfId="26062" xr:uid="{00000000-0005-0000-0000-0000B50B0000}"/>
    <cellStyle name="Comma 2 14 9" xfId="2999" xr:uid="{00000000-0005-0000-0000-0000B60B0000}"/>
    <cellStyle name="Comma 2 14 9 2" xfId="26063" xr:uid="{00000000-0005-0000-0000-0000B60B0000}"/>
    <cellStyle name="Comma 2 15" xfId="3000" xr:uid="{00000000-0005-0000-0000-0000B70B0000}"/>
    <cellStyle name="Comma 2 15 2" xfId="26064" xr:uid="{00000000-0005-0000-0000-0000B70B0000}"/>
    <cellStyle name="Comma 2 16" xfId="3001" xr:uid="{00000000-0005-0000-0000-0000B80B0000}"/>
    <cellStyle name="Comma 2 16 2" xfId="26065" xr:uid="{00000000-0005-0000-0000-0000B80B0000}"/>
    <cellStyle name="Comma 2 17" xfId="3002" xr:uid="{00000000-0005-0000-0000-0000B90B0000}"/>
    <cellStyle name="Comma 2 17 2" xfId="26066" xr:uid="{00000000-0005-0000-0000-0000B90B0000}"/>
    <cellStyle name="Comma 2 18" xfId="3003" xr:uid="{00000000-0005-0000-0000-0000BA0B0000}"/>
    <cellStyle name="Comma 2 18 2" xfId="26067" xr:uid="{00000000-0005-0000-0000-0000BA0B0000}"/>
    <cellStyle name="Comma 2 19" xfId="3004" xr:uid="{00000000-0005-0000-0000-0000BB0B0000}"/>
    <cellStyle name="Comma 2 19 2" xfId="26068" xr:uid="{00000000-0005-0000-0000-0000BB0B0000}"/>
    <cellStyle name="Comma 2 2" xfId="3005" xr:uid="{00000000-0005-0000-0000-0000BC0B0000}"/>
    <cellStyle name="Comma 2 2 2" xfId="3006" xr:uid="{00000000-0005-0000-0000-0000BD0B0000}"/>
    <cellStyle name="Comma 2 2 2 2" xfId="3007" xr:uid="{00000000-0005-0000-0000-0000BE0B0000}"/>
    <cellStyle name="Comma 2 2 2 2 2" xfId="26069" xr:uid="{00000000-0005-0000-0000-0000BE0B0000}"/>
    <cellStyle name="Comma 2 2 3" xfId="3008" xr:uid="{00000000-0005-0000-0000-0000BF0B0000}"/>
    <cellStyle name="Comma 2 2 3 2" xfId="3009" xr:uid="{00000000-0005-0000-0000-0000C00B0000}"/>
    <cellStyle name="Comma 2 2 3 2 2" xfId="26071" xr:uid="{00000000-0005-0000-0000-0000C00B0000}"/>
    <cellStyle name="Comma 2 2 3 3" xfId="26070" xr:uid="{00000000-0005-0000-0000-0000BF0B0000}"/>
    <cellStyle name="Comma 2 2 4" xfId="3010" xr:uid="{00000000-0005-0000-0000-0000C10B0000}"/>
    <cellStyle name="Comma 2 2 4 2" xfId="26072" xr:uid="{00000000-0005-0000-0000-0000C10B0000}"/>
    <cellStyle name="Comma 2 20" xfId="3011" xr:uid="{00000000-0005-0000-0000-0000C20B0000}"/>
    <cellStyle name="Comma 2 20 2" xfId="26073" xr:uid="{00000000-0005-0000-0000-0000C20B0000}"/>
    <cellStyle name="Comma 2 21" xfId="3012" xr:uid="{00000000-0005-0000-0000-0000C30B0000}"/>
    <cellStyle name="Comma 2 21 2" xfId="26074" xr:uid="{00000000-0005-0000-0000-0000C30B0000}"/>
    <cellStyle name="Comma 2 22" xfId="3013" xr:uid="{00000000-0005-0000-0000-0000C40B0000}"/>
    <cellStyle name="Comma 2 22 2" xfId="26075" xr:uid="{00000000-0005-0000-0000-0000C40B0000}"/>
    <cellStyle name="Comma 2 23" xfId="3014" xr:uid="{00000000-0005-0000-0000-0000C50B0000}"/>
    <cellStyle name="Comma 2 23 2" xfId="26076" xr:uid="{00000000-0005-0000-0000-0000C50B0000}"/>
    <cellStyle name="Comma 2 24" xfId="3015" xr:uid="{00000000-0005-0000-0000-0000C60B0000}"/>
    <cellStyle name="Comma 2 24 2" xfId="26077" xr:uid="{00000000-0005-0000-0000-0000C60B0000}"/>
    <cellStyle name="Comma 2 25" xfId="3016" xr:uid="{00000000-0005-0000-0000-0000C70B0000}"/>
    <cellStyle name="Comma 2 25 2" xfId="26078" xr:uid="{00000000-0005-0000-0000-0000C70B0000}"/>
    <cellStyle name="Comma 2 26" xfId="3017" xr:uid="{00000000-0005-0000-0000-0000C80B0000}"/>
    <cellStyle name="Comma 2 26 2" xfId="26079" xr:uid="{00000000-0005-0000-0000-0000C80B0000}"/>
    <cellStyle name="Comma 2 27" xfId="3018" xr:uid="{00000000-0005-0000-0000-0000C90B0000}"/>
    <cellStyle name="Comma 2 27 2" xfId="26080" xr:uid="{00000000-0005-0000-0000-0000C90B0000}"/>
    <cellStyle name="Comma 2 28" xfId="3019" xr:uid="{00000000-0005-0000-0000-0000CA0B0000}"/>
    <cellStyle name="Comma 2 28 2" xfId="26081" xr:uid="{00000000-0005-0000-0000-0000CA0B0000}"/>
    <cellStyle name="Comma 2 29" xfId="3020" xr:uid="{00000000-0005-0000-0000-0000CB0B0000}"/>
    <cellStyle name="Comma 2 29 2" xfId="26082" xr:uid="{00000000-0005-0000-0000-0000CB0B0000}"/>
    <cellStyle name="Comma 2 3" xfId="3021" xr:uid="{00000000-0005-0000-0000-0000CC0B0000}"/>
    <cellStyle name="Comma 2 3 2" xfId="3022" xr:uid="{00000000-0005-0000-0000-0000CD0B0000}"/>
    <cellStyle name="Comma 2 3 2 2" xfId="26083" xr:uid="{00000000-0005-0000-0000-0000CD0B0000}"/>
    <cellStyle name="Comma 2 30" xfId="3023" xr:uid="{00000000-0005-0000-0000-0000CE0B0000}"/>
    <cellStyle name="Comma 2 30 2" xfId="26084" xr:uid="{00000000-0005-0000-0000-0000CE0B0000}"/>
    <cellStyle name="Comma 2 31" xfId="3024" xr:uid="{00000000-0005-0000-0000-0000CF0B0000}"/>
    <cellStyle name="Comma 2 31 2" xfId="26085" xr:uid="{00000000-0005-0000-0000-0000CF0B0000}"/>
    <cellStyle name="Comma 2 32" xfId="3025" xr:uid="{00000000-0005-0000-0000-0000D00B0000}"/>
    <cellStyle name="Comma 2 32 2" xfId="26086" xr:uid="{00000000-0005-0000-0000-0000D00B0000}"/>
    <cellStyle name="Comma 2 33" xfId="3026" xr:uid="{00000000-0005-0000-0000-0000D10B0000}"/>
    <cellStyle name="Comma 2 33 2" xfId="26087" xr:uid="{00000000-0005-0000-0000-0000D10B0000}"/>
    <cellStyle name="Comma 2 34" xfId="3027" xr:uid="{00000000-0005-0000-0000-0000D20B0000}"/>
    <cellStyle name="Comma 2 34 2" xfId="26088" xr:uid="{00000000-0005-0000-0000-0000D20B0000}"/>
    <cellStyle name="Comma 2 35" xfId="3028" xr:uid="{00000000-0005-0000-0000-0000D30B0000}"/>
    <cellStyle name="Comma 2 35 2" xfId="26089" xr:uid="{00000000-0005-0000-0000-0000D30B0000}"/>
    <cellStyle name="Comma 2 36" xfId="3029" xr:uid="{00000000-0005-0000-0000-0000D40B0000}"/>
    <cellStyle name="Comma 2 36 2" xfId="26090" xr:uid="{00000000-0005-0000-0000-0000D40B0000}"/>
    <cellStyle name="Comma 2 37" xfId="3030" xr:uid="{00000000-0005-0000-0000-0000D50B0000}"/>
    <cellStyle name="Comma 2 37 2" xfId="26091" xr:uid="{00000000-0005-0000-0000-0000D50B0000}"/>
    <cellStyle name="Comma 2 38" xfId="3031" xr:uid="{00000000-0005-0000-0000-0000D60B0000}"/>
    <cellStyle name="Comma 2 38 2" xfId="26092" xr:uid="{00000000-0005-0000-0000-0000D60B0000}"/>
    <cellStyle name="Comma 2 39" xfId="3032" xr:uid="{00000000-0005-0000-0000-0000D70B0000}"/>
    <cellStyle name="Comma 2 39 2" xfId="26093" xr:uid="{00000000-0005-0000-0000-0000D70B0000}"/>
    <cellStyle name="Comma 2 4" xfId="3033" xr:uid="{00000000-0005-0000-0000-0000D80B0000}"/>
    <cellStyle name="Comma 2 4 2" xfId="26094" xr:uid="{00000000-0005-0000-0000-0000D80B0000}"/>
    <cellStyle name="Comma 2 40" xfId="3034" xr:uid="{00000000-0005-0000-0000-0000D90B0000}"/>
    <cellStyle name="Comma 2 40 2" xfId="26095" xr:uid="{00000000-0005-0000-0000-0000D90B0000}"/>
    <cellStyle name="Comma 2 41" xfId="3035" xr:uid="{00000000-0005-0000-0000-0000DA0B0000}"/>
    <cellStyle name="Comma 2 41 2" xfId="26096" xr:uid="{00000000-0005-0000-0000-0000DA0B0000}"/>
    <cellStyle name="Comma 2 42" xfId="3036" xr:uid="{00000000-0005-0000-0000-0000DB0B0000}"/>
    <cellStyle name="Comma 2 42 2" xfId="26097" xr:uid="{00000000-0005-0000-0000-0000DB0B0000}"/>
    <cellStyle name="Comma 2 43" xfId="3037" xr:uid="{00000000-0005-0000-0000-0000DC0B0000}"/>
    <cellStyle name="Comma 2 43 2" xfId="26098" xr:uid="{00000000-0005-0000-0000-0000DC0B0000}"/>
    <cellStyle name="Comma 2 44" xfId="3038" xr:uid="{00000000-0005-0000-0000-0000DD0B0000}"/>
    <cellStyle name="Comma 2 44 2" xfId="26099" xr:uid="{00000000-0005-0000-0000-0000DD0B0000}"/>
    <cellStyle name="Comma 2 45" xfId="3039" xr:uid="{00000000-0005-0000-0000-0000DE0B0000}"/>
    <cellStyle name="Comma 2 45 2" xfId="26100" xr:uid="{00000000-0005-0000-0000-0000DE0B0000}"/>
    <cellStyle name="Comma 2 46" xfId="3040" xr:uid="{00000000-0005-0000-0000-0000DF0B0000}"/>
    <cellStyle name="Comma 2 46 2" xfId="26101" xr:uid="{00000000-0005-0000-0000-0000DF0B0000}"/>
    <cellStyle name="Comma 2 47" xfId="3041" xr:uid="{00000000-0005-0000-0000-0000E00B0000}"/>
    <cellStyle name="Comma 2 47 2" xfId="26102" xr:uid="{00000000-0005-0000-0000-0000E00B0000}"/>
    <cellStyle name="Comma 2 48" xfId="3042" xr:uid="{00000000-0005-0000-0000-0000E10B0000}"/>
    <cellStyle name="Comma 2 48 2" xfId="26103" xr:uid="{00000000-0005-0000-0000-0000E10B0000}"/>
    <cellStyle name="Comma 2 49" xfId="3043" xr:uid="{00000000-0005-0000-0000-0000E20B0000}"/>
    <cellStyle name="Comma 2 49 2" xfId="26104" xr:uid="{00000000-0005-0000-0000-0000E20B0000}"/>
    <cellStyle name="Comma 2 5" xfId="3044" xr:uid="{00000000-0005-0000-0000-0000E30B0000}"/>
    <cellStyle name="Comma 2 5 2" xfId="26105" xr:uid="{00000000-0005-0000-0000-0000E30B0000}"/>
    <cellStyle name="Comma 2 50" xfId="3045" xr:uid="{00000000-0005-0000-0000-0000E40B0000}"/>
    <cellStyle name="Comma 2 50 2" xfId="26106" xr:uid="{00000000-0005-0000-0000-0000E40B0000}"/>
    <cellStyle name="Comma 2 51" xfId="3046" xr:uid="{00000000-0005-0000-0000-0000E50B0000}"/>
    <cellStyle name="Comma 2 51 2" xfId="26107" xr:uid="{00000000-0005-0000-0000-0000E50B0000}"/>
    <cellStyle name="Comma 2 52" xfId="3047" xr:uid="{00000000-0005-0000-0000-0000E60B0000}"/>
    <cellStyle name="Comma 2 52 2" xfId="26108" xr:uid="{00000000-0005-0000-0000-0000E60B0000}"/>
    <cellStyle name="Comma 2 53" xfId="3048" xr:uid="{00000000-0005-0000-0000-0000E70B0000}"/>
    <cellStyle name="Comma 2 53 2" xfId="26109" xr:uid="{00000000-0005-0000-0000-0000E70B0000}"/>
    <cellStyle name="Comma 2 54" xfId="3049" xr:uid="{00000000-0005-0000-0000-0000E80B0000}"/>
    <cellStyle name="Comma 2 54 2" xfId="26110" xr:uid="{00000000-0005-0000-0000-0000E80B0000}"/>
    <cellStyle name="Comma 2 55" xfId="26025" xr:uid="{00000000-0005-0000-0000-00008F0B0000}"/>
    <cellStyle name="Comma 2 6" xfId="3050" xr:uid="{00000000-0005-0000-0000-0000E90B0000}"/>
    <cellStyle name="Comma 2 6 2" xfId="26111" xr:uid="{00000000-0005-0000-0000-0000E90B0000}"/>
    <cellStyle name="Comma 2 7" xfId="3051" xr:uid="{00000000-0005-0000-0000-0000EA0B0000}"/>
    <cellStyle name="Comma 2 7 2" xfId="26112" xr:uid="{00000000-0005-0000-0000-0000EA0B0000}"/>
    <cellStyle name="Comma 2 8" xfId="3052" xr:uid="{00000000-0005-0000-0000-0000EB0B0000}"/>
    <cellStyle name="Comma 2 8 2" xfId="26113" xr:uid="{00000000-0005-0000-0000-0000EB0B0000}"/>
    <cellStyle name="Comma 2 9" xfId="3053" xr:uid="{00000000-0005-0000-0000-0000EC0B0000}"/>
    <cellStyle name="Comma 2 9 2" xfId="26114" xr:uid="{00000000-0005-0000-0000-0000EC0B0000}"/>
    <cellStyle name="Comma 3" xfId="3054" xr:uid="{00000000-0005-0000-0000-0000ED0B0000}"/>
    <cellStyle name="Comma 3 2" xfId="3055" xr:uid="{00000000-0005-0000-0000-0000EE0B0000}"/>
    <cellStyle name="Comma 3 2 2" xfId="26115" xr:uid="{00000000-0005-0000-0000-0000EE0B0000}"/>
    <cellStyle name="Comma 3 3" xfId="3056" xr:uid="{00000000-0005-0000-0000-0000EF0B0000}"/>
    <cellStyle name="Comma 3 3 2" xfId="26116" xr:uid="{00000000-0005-0000-0000-0000EF0B0000}"/>
    <cellStyle name="Comma 4" xfId="3057" xr:uid="{00000000-0005-0000-0000-0000F00B0000}"/>
    <cellStyle name="Comma 4 2" xfId="3058" xr:uid="{00000000-0005-0000-0000-0000F10B0000}"/>
    <cellStyle name="Comma 4 2 2" xfId="26117" xr:uid="{00000000-0005-0000-0000-0000F10B0000}"/>
    <cellStyle name="Comma 4 3" xfId="3059" xr:uid="{00000000-0005-0000-0000-0000F20B0000}"/>
    <cellStyle name="Comma 4 3 2" xfId="26118" xr:uid="{00000000-0005-0000-0000-0000F20B0000}"/>
    <cellStyle name="Comma 4 4" xfId="3060" xr:uid="{00000000-0005-0000-0000-0000F30B0000}"/>
    <cellStyle name="Comma 4 4 2" xfId="26119" xr:uid="{00000000-0005-0000-0000-0000F30B0000}"/>
    <cellStyle name="Comma 4 5" xfId="3061" xr:uid="{00000000-0005-0000-0000-0000F40B0000}"/>
    <cellStyle name="Comma 4 5 2" xfId="26120" xr:uid="{00000000-0005-0000-0000-0000F40B0000}"/>
    <cellStyle name="Comma 4 6" xfId="3062" xr:uid="{00000000-0005-0000-0000-0000F50B0000}"/>
    <cellStyle name="Comma 4 6 2" xfId="26121" xr:uid="{00000000-0005-0000-0000-0000F50B0000}"/>
    <cellStyle name="Comma 5" xfId="3063" xr:uid="{00000000-0005-0000-0000-0000F60B0000}"/>
    <cellStyle name="Comma 5 2" xfId="3064" xr:uid="{00000000-0005-0000-0000-0000F70B0000}"/>
    <cellStyle name="Comma 5 2 2" xfId="26123" xr:uid="{00000000-0005-0000-0000-0000F70B0000}"/>
    <cellStyle name="Comma 5 3" xfId="3065" xr:uid="{00000000-0005-0000-0000-0000F80B0000}"/>
    <cellStyle name="Comma 5 3 2" xfId="26124" xr:uid="{00000000-0005-0000-0000-0000F80B0000}"/>
    <cellStyle name="Comma 5 4" xfId="26122" xr:uid="{00000000-0005-0000-0000-0000F60B0000}"/>
    <cellStyle name="Comma 6" xfId="3066" xr:uid="{00000000-0005-0000-0000-0000F90B0000}"/>
    <cellStyle name="Comma 6 2" xfId="3067" xr:uid="{00000000-0005-0000-0000-0000FA0B0000}"/>
    <cellStyle name="Comma 6 2 2" xfId="26126" xr:uid="{00000000-0005-0000-0000-0000FA0B0000}"/>
    <cellStyle name="Comma 6 3" xfId="26125" xr:uid="{00000000-0005-0000-0000-0000F90B0000}"/>
    <cellStyle name="Comma 7" xfId="3068" xr:uid="{00000000-0005-0000-0000-0000FB0B0000}"/>
    <cellStyle name="Comma 7 2" xfId="3069" xr:uid="{00000000-0005-0000-0000-0000FC0B0000}"/>
    <cellStyle name="Comma 7 2 2" xfId="26128" xr:uid="{00000000-0005-0000-0000-0000FC0B0000}"/>
    <cellStyle name="Comma 7 3" xfId="26127" xr:uid="{00000000-0005-0000-0000-0000FB0B0000}"/>
    <cellStyle name="Comma 8" xfId="3070" xr:uid="{00000000-0005-0000-0000-0000FD0B0000}"/>
    <cellStyle name="Comma 8 2" xfId="3071" xr:uid="{00000000-0005-0000-0000-0000FE0B0000}"/>
    <cellStyle name="Comma 8 2 2" xfId="26130" xr:uid="{00000000-0005-0000-0000-0000FE0B0000}"/>
    <cellStyle name="Comma 8 3" xfId="26129" xr:uid="{00000000-0005-0000-0000-0000FD0B0000}"/>
    <cellStyle name="Comma 9" xfId="3072" xr:uid="{00000000-0005-0000-0000-0000FF0B0000}"/>
    <cellStyle name="Comma 9 2" xfId="3073" xr:uid="{00000000-0005-0000-0000-0000000C0000}"/>
    <cellStyle name="Comma 9 2 2" xfId="26132" xr:uid="{00000000-0005-0000-0000-0000000C0000}"/>
    <cellStyle name="Comma 9 3" xfId="26131" xr:uid="{00000000-0005-0000-0000-0000FF0B0000}"/>
    <cellStyle name="Currency 10" xfId="3074" xr:uid="{00000000-0005-0000-0000-0000010C0000}"/>
    <cellStyle name="Currency 10 10" xfId="3075" xr:uid="{00000000-0005-0000-0000-0000020C0000}"/>
    <cellStyle name="Currency 10 10 10" xfId="3076" xr:uid="{00000000-0005-0000-0000-0000030C0000}"/>
    <cellStyle name="Currency 10 10 10 2" xfId="26135" xr:uid="{00000000-0005-0000-0000-0000030C0000}"/>
    <cellStyle name="Currency 10 10 11" xfId="3077" xr:uid="{00000000-0005-0000-0000-0000040C0000}"/>
    <cellStyle name="Currency 10 10 11 2" xfId="26136" xr:uid="{00000000-0005-0000-0000-0000040C0000}"/>
    <cellStyle name="Currency 10 10 12" xfId="3078" xr:uid="{00000000-0005-0000-0000-0000050C0000}"/>
    <cellStyle name="Currency 10 10 12 2" xfId="26137" xr:uid="{00000000-0005-0000-0000-0000050C0000}"/>
    <cellStyle name="Currency 10 10 13" xfId="3079" xr:uid="{00000000-0005-0000-0000-0000060C0000}"/>
    <cellStyle name="Currency 10 10 13 2" xfId="26138" xr:uid="{00000000-0005-0000-0000-0000060C0000}"/>
    <cellStyle name="Currency 10 10 14" xfId="3080" xr:uid="{00000000-0005-0000-0000-0000070C0000}"/>
    <cellStyle name="Currency 10 10 14 2" xfId="26139" xr:uid="{00000000-0005-0000-0000-0000070C0000}"/>
    <cellStyle name="Currency 10 10 15" xfId="3081" xr:uid="{00000000-0005-0000-0000-0000080C0000}"/>
    <cellStyle name="Currency 10 10 15 2" xfId="26140" xr:uid="{00000000-0005-0000-0000-0000080C0000}"/>
    <cellStyle name="Currency 10 10 16" xfId="3082" xr:uid="{00000000-0005-0000-0000-0000090C0000}"/>
    <cellStyle name="Currency 10 10 16 2" xfId="26141" xr:uid="{00000000-0005-0000-0000-0000090C0000}"/>
    <cellStyle name="Currency 10 10 17" xfId="3083" xr:uid="{00000000-0005-0000-0000-00000A0C0000}"/>
    <cellStyle name="Currency 10 10 17 2" xfId="26142" xr:uid="{00000000-0005-0000-0000-00000A0C0000}"/>
    <cellStyle name="Currency 10 10 18" xfId="3084" xr:uid="{00000000-0005-0000-0000-00000B0C0000}"/>
    <cellStyle name="Currency 10 10 18 2" xfId="26143" xr:uid="{00000000-0005-0000-0000-00000B0C0000}"/>
    <cellStyle name="Currency 10 10 19" xfId="3085" xr:uid="{00000000-0005-0000-0000-00000C0C0000}"/>
    <cellStyle name="Currency 10 10 19 2" xfId="26144" xr:uid="{00000000-0005-0000-0000-00000C0C0000}"/>
    <cellStyle name="Currency 10 10 2" xfId="3086" xr:uid="{00000000-0005-0000-0000-00000D0C0000}"/>
    <cellStyle name="Currency 10 10 2 10" xfId="3087" xr:uid="{00000000-0005-0000-0000-00000E0C0000}"/>
    <cellStyle name="Currency 10 10 2 10 2" xfId="26146" xr:uid="{00000000-0005-0000-0000-00000E0C0000}"/>
    <cellStyle name="Currency 10 10 2 11" xfId="3088" xr:uid="{00000000-0005-0000-0000-00000F0C0000}"/>
    <cellStyle name="Currency 10 10 2 11 2" xfId="26147" xr:uid="{00000000-0005-0000-0000-00000F0C0000}"/>
    <cellStyle name="Currency 10 10 2 12" xfId="3089" xr:uid="{00000000-0005-0000-0000-0000100C0000}"/>
    <cellStyle name="Currency 10 10 2 12 2" xfId="26148" xr:uid="{00000000-0005-0000-0000-0000100C0000}"/>
    <cellStyle name="Currency 10 10 2 13" xfId="3090" xr:uid="{00000000-0005-0000-0000-0000110C0000}"/>
    <cellStyle name="Currency 10 10 2 13 2" xfId="26149" xr:uid="{00000000-0005-0000-0000-0000110C0000}"/>
    <cellStyle name="Currency 10 10 2 14" xfId="3091" xr:uid="{00000000-0005-0000-0000-0000120C0000}"/>
    <cellStyle name="Currency 10 10 2 14 2" xfId="26150" xr:uid="{00000000-0005-0000-0000-0000120C0000}"/>
    <cellStyle name="Currency 10 10 2 15" xfId="3092" xr:uid="{00000000-0005-0000-0000-0000130C0000}"/>
    <cellStyle name="Currency 10 10 2 15 2" xfId="26151" xr:uid="{00000000-0005-0000-0000-0000130C0000}"/>
    <cellStyle name="Currency 10 10 2 16" xfId="3093" xr:uid="{00000000-0005-0000-0000-0000140C0000}"/>
    <cellStyle name="Currency 10 10 2 16 2" xfId="26152" xr:uid="{00000000-0005-0000-0000-0000140C0000}"/>
    <cellStyle name="Currency 10 10 2 17" xfId="3094" xr:uid="{00000000-0005-0000-0000-0000150C0000}"/>
    <cellStyle name="Currency 10 10 2 17 2" xfId="26153" xr:uid="{00000000-0005-0000-0000-0000150C0000}"/>
    <cellStyle name="Currency 10 10 2 18" xfId="3095" xr:uid="{00000000-0005-0000-0000-0000160C0000}"/>
    <cellStyle name="Currency 10 10 2 18 2" xfId="26154" xr:uid="{00000000-0005-0000-0000-0000160C0000}"/>
    <cellStyle name="Currency 10 10 2 19" xfId="3096" xr:uid="{00000000-0005-0000-0000-0000170C0000}"/>
    <cellStyle name="Currency 10 10 2 19 2" xfId="26155" xr:uid="{00000000-0005-0000-0000-0000170C0000}"/>
    <cellStyle name="Currency 10 10 2 2" xfId="3097" xr:uid="{00000000-0005-0000-0000-0000180C0000}"/>
    <cellStyle name="Currency 10 10 2 2 2" xfId="26156" xr:uid="{00000000-0005-0000-0000-0000180C0000}"/>
    <cellStyle name="Currency 10 10 2 20" xfId="3098" xr:uid="{00000000-0005-0000-0000-0000190C0000}"/>
    <cellStyle name="Currency 10 10 2 20 2" xfId="26157" xr:uid="{00000000-0005-0000-0000-0000190C0000}"/>
    <cellStyle name="Currency 10 10 2 21" xfId="3099" xr:uid="{00000000-0005-0000-0000-00001A0C0000}"/>
    <cellStyle name="Currency 10 10 2 21 2" xfId="26158" xr:uid="{00000000-0005-0000-0000-00001A0C0000}"/>
    <cellStyle name="Currency 10 10 2 22" xfId="3100" xr:uid="{00000000-0005-0000-0000-00001B0C0000}"/>
    <cellStyle name="Currency 10 10 2 22 2" xfId="26159" xr:uid="{00000000-0005-0000-0000-00001B0C0000}"/>
    <cellStyle name="Currency 10 10 2 23" xfId="3101" xr:uid="{00000000-0005-0000-0000-00001C0C0000}"/>
    <cellStyle name="Currency 10 10 2 23 2" xfId="26160" xr:uid="{00000000-0005-0000-0000-00001C0C0000}"/>
    <cellStyle name="Currency 10 10 2 24" xfId="3102" xr:uid="{00000000-0005-0000-0000-00001D0C0000}"/>
    <cellStyle name="Currency 10 10 2 24 2" xfId="26161" xr:uid="{00000000-0005-0000-0000-00001D0C0000}"/>
    <cellStyle name="Currency 10 10 2 25" xfId="3103" xr:uid="{00000000-0005-0000-0000-00001E0C0000}"/>
    <cellStyle name="Currency 10 10 2 25 2" xfId="26162" xr:uid="{00000000-0005-0000-0000-00001E0C0000}"/>
    <cellStyle name="Currency 10 10 2 26" xfId="3104" xr:uid="{00000000-0005-0000-0000-00001F0C0000}"/>
    <cellStyle name="Currency 10 10 2 26 2" xfId="26163" xr:uid="{00000000-0005-0000-0000-00001F0C0000}"/>
    <cellStyle name="Currency 10 10 2 27" xfId="3105" xr:uid="{00000000-0005-0000-0000-0000200C0000}"/>
    <cellStyle name="Currency 10 10 2 27 2" xfId="26164" xr:uid="{00000000-0005-0000-0000-0000200C0000}"/>
    <cellStyle name="Currency 10 10 2 28" xfId="3106" xr:uid="{00000000-0005-0000-0000-0000210C0000}"/>
    <cellStyle name="Currency 10 10 2 28 2" xfId="26165" xr:uid="{00000000-0005-0000-0000-0000210C0000}"/>
    <cellStyle name="Currency 10 10 2 29" xfId="3107" xr:uid="{00000000-0005-0000-0000-0000220C0000}"/>
    <cellStyle name="Currency 10 10 2 29 2" xfId="26166" xr:uid="{00000000-0005-0000-0000-0000220C0000}"/>
    <cellStyle name="Currency 10 10 2 3" xfId="3108" xr:uid="{00000000-0005-0000-0000-0000230C0000}"/>
    <cellStyle name="Currency 10 10 2 3 2" xfId="26167" xr:uid="{00000000-0005-0000-0000-0000230C0000}"/>
    <cellStyle name="Currency 10 10 2 30" xfId="3109" xr:uid="{00000000-0005-0000-0000-0000240C0000}"/>
    <cellStyle name="Currency 10 10 2 30 2" xfId="26168" xr:uid="{00000000-0005-0000-0000-0000240C0000}"/>
    <cellStyle name="Currency 10 10 2 31" xfId="3110" xr:uid="{00000000-0005-0000-0000-0000250C0000}"/>
    <cellStyle name="Currency 10 10 2 31 2" xfId="26169" xr:uid="{00000000-0005-0000-0000-0000250C0000}"/>
    <cellStyle name="Currency 10 10 2 32" xfId="3111" xr:uid="{00000000-0005-0000-0000-0000260C0000}"/>
    <cellStyle name="Currency 10 10 2 32 2" xfId="26170" xr:uid="{00000000-0005-0000-0000-0000260C0000}"/>
    <cellStyle name="Currency 10 10 2 33" xfId="3112" xr:uid="{00000000-0005-0000-0000-0000270C0000}"/>
    <cellStyle name="Currency 10 10 2 33 2" xfId="26171" xr:uid="{00000000-0005-0000-0000-0000270C0000}"/>
    <cellStyle name="Currency 10 10 2 34" xfId="3113" xr:uid="{00000000-0005-0000-0000-0000280C0000}"/>
    <cellStyle name="Currency 10 10 2 34 2" xfId="26172" xr:uid="{00000000-0005-0000-0000-0000280C0000}"/>
    <cellStyle name="Currency 10 10 2 35" xfId="3114" xr:uid="{00000000-0005-0000-0000-0000290C0000}"/>
    <cellStyle name="Currency 10 10 2 35 2" xfId="26173" xr:uid="{00000000-0005-0000-0000-0000290C0000}"/>
    <cellStyle name="Currency 10 10 2 36" xfId="3115" xr:uid="{00000000-0005-0000-0000-00002A0C0000}"/>
    <cellStyle name="Currency 10 10 2 36 2" xfId="26174" xr:uid="{00000000-0005-0000-0000-00002A0C0000}"/>
    <cellStyle name="Currency 10 10 2 37" xfId="3116" xr:uid="{00000000-0005-0000-0000-00002B0C0000}"/>
    <cellStyle name="Currency 10 10 2 37 2" xfId="26175" xr:uid="{00000000-0005-0000-0000-00002B0C0000}"/>
    <cellStyle name="Currency 10 10 2 38" xfId="26145" xr:uid="{00000000-0005-0000-0000-00000D0C0000}"/>
    <cellStyle name="Currency 10 10 2 4" xfId="3117" xr:uid="{00000000-0005-0000-0000-00002C0C0000}"/>
    <cellStyle name="Currency 10 10 2 4 2" xfId="26176" xr:uid="{00000000-0005-0000-0000-00002C0C0000}"/>
    <cellStyle name="Currency 10 10 2 5" xfId="3118" xr:uid="{00000000-0005-0000-0000-00002D0C0000}"/>
    <cellStyle name="Currency 10 10 2 5 2" xfId="26177" xr:uid="{00000000-0005-0000-0000-00002D0C0000}"/>
    <cellStyle name="Currency 10 10 2 6" xfId="3119" xr:uid="{00000000-0005-0000-0000-00002E0C0000}"/>
    <cellStyle name="Currency 10 10 2 6 2" xfId="26178" xr:uid="{00000000-0005-0000-0000-00002E0C0000}"/>
    <cellStyle name="Currency 10 10 2 7" xfId="3120" xr:uid="{00000000-0005-0000-0000-00002F0C0000}"/>
    <cellStyle name="Currency 10 10 2 7 2" xfId="26179" xr:uid="{00000000-0005-0000-0000-00002F0C0000}"/>
    <cellStyle name="Currency 10 10 2 8" xfId="3121" xr:uid="{00000000-0005-0000-0000-0000300C0000}"/>
    <cellStyle name="Currency 10 10 2 8 2" xfId="26180" xr:uid="{00000000-0005-0000-0000-0000300C0000}"/>
    <cellStyle name="Currency 10 10 2 9" xfId="3122" xr:uid="{00000000-0005-0000-0000-0000310C0000}"/>
    <cellStyle name="Currency 10 10 2 9 2" xfId="26181" xr:uid="{00000000-0005-0000-0000-0000310C0000}"/>
    <cellStyle name="Currency 10 10 20" xfId="3123" xr:uid="{00000000-0005-0000-0000-0000320C0000}"/>
    <cellStyle name="Currency 10 10 20 2" xfId="26182" xr:uid="{00000000-0005-0000-0000-0000320C0000}"/>
    <cellStyle name="Currency 10 10 21" xfId="3124" xr:uid="{00000000-0005-0000-0000-0000330C0000}"/>
    <cellStyle name="Currency 10 10 21 2" xfId="26183" xr:uid="{00000000-0005-0000-0000-0000330C0000}"/>
    <cellStyle name="Currency 10 10 22" xfId="3125" xr:uid="{00000000-0005-0000-0000-0000340C0000}"/>
    <cellStyle name="Currency 10 10 22 2" xfId="26184" xr:uid="{00000000-0005-0000-0000-0000340C0000}"/>
    <cellStyle name="Currency 10 10 23" xfId="3126" xr:uid="{00000000-0005-0000-0000-0000350C0000}"/>
    <cellStyle name="Currency 10 10 23 2" xfId="26185" xr:uid="{00000000-0005-0000-0000-0000350C0000}"/>
    <cellStyle name="Currency 10 10 24" xfId="3127" xr:uid="{00000000-0005-0000-0000-0000360C0000}"/>
    <cellStyle name="Currency 10 10 24 2" xfId="26186" xr:uid="{00000000-0005-0000-0000-0000360C0000}"/>
    <cellStyle name="Currency 10 10 25" xfId="3128" xr:uid="{00000000-0005-0000-0000-0000370C0000}"/>
    <cellStyle name="Currency 10 10 25 2" xfId="26187" xr:uid="{00000000-0005-0000-0000-0000370C0000}"/>
    <cellStyle name="Currency 10 10 26" xfId="3129" xr:uid="{00000000-0005-0000-0000-0000380C0000}"/>
    <cellStyle name="Currency 10 10 26 2" xfId="26188" xr:uid="{00000000-0005-0000-0000-0000380C0000}"/>
    <cellStyle name="Currency 10 10 27" xfId="3130" xr:uid="{00000000-0005-0000-0000-0000390C0000}"/>
    <cellStyle name="Currency 10 10 27 2" xfId="26189" xr:uid="{00000000-0005-0000-0000-0000390C0000}"/>
    <cellStyle name="Currency 10 10 28" xfId="3131" xr:uid="{00000000-0005-0000-0000-00003A0C0000}"/>
    <cellStyle name="Currency 10 10 28 2" xfId="26190" xr:uid="{00000000-0005-0000-0000-00003A0C0000}"/>
    <cellStyle name="Currency 10 10 29" xfId="3132" xr:uid="{00000000-0005-0000-0000-00003B0C0000}"/>
    <cellStyle name="Currency 10 10 29 2" xfId="26191" xr:uid="{00000000-0005-0000-0000-00003B0C0000}"/>
    <cellStyle name="Currency 10 10 3" xfId="3133" xr:uid="{00000000-0005-0000-0000-00003C0C0000}"/>
    <cellStyle name="Currency 10 10 3 10" xfId="3134" xr:uid="{00000000-0005-0000-0000-00003D0C0000}"/>
    <cellStyle name="Currency 10 10 3 10 2" xfId="26193" xr:uid="{00000000-0005-0000-0000-00003D0C0000}"/>
    <cellStyle name="Currency 10 10 3 11" xfId="3135" xr:uid="{00000000-0005-0000-0000-00003E0C0000}"/>
    <cellStyle name="Currency 10 10 3 11 2" xfId="26194" xr:uid="{00000000-0005-0000-0000-00003E0C0000}"/>
    <cellStyle name="Currency 10 10 3 12" xfId="3136" xr:uid="{00000000-0005-0000-0000-00003F0C0000}"/>
    <cellStyle name="Currency 10 10 3 12 2" xfId="26195" xr:uid="{00000000-0005-0000-0000-00003F0C0000}"/>
    <cellStyle name="Currency 10 10 3 13" xfId="26192" xr:uid="{00000000-0005-0000-0000-00003C0C0000}"/>
    <cellStyle name="Currency 10 10 3 2" xfId="3137" xr:uid="{00000000-0005-0000-0000-0000400C0000}"/>
    <cellStyle name="Currency 10 10 3 2 2" xfId="26196" xr:uid="{00000000-0005-0000-0000-0000400C0000}"/>
    <cellStyle name="Currency 10 10 3 3" xfId="3138" xr:uid="{00000000-0005-0000-0000-0000410C0000}"/>
    <cellStyle name="Currency 10 10 3 3 2" xfId="26197" xr:uid="{00000000-0005-0000-0000-0000410C0000}"/>
    <cellStyle name="Currency 10 10 3 4" xfId="3139" xr:uid="{00000000-0005-0000-0000-0000420C0000}"/>
    <cellStyle name="Currency 10 10 3 4 2" xfId="26198" xr:uid="{00000000-0005-0000-0000-0000420C0000}"/>
    <cellStyle name="Currency 10 10 3 5" xfId="3140" xr:uid="{00000000-0005-0000-0000-0000430C0000}"/>
    <cellStyle name="Currency 10 10 3 5 2" xfId="26199" xr:uid="{00000000-0005-0000-0000-0000430C0000}"/>
    <cellStyle name="Currency 10 10 3 6" xfId="3141" xr:uid="{00000000-0005-0000-0000-0000440C0000}"/>
    <cellStyle name="Currency 10 10 3 6 2" xfId="26200" xr:uid="{00000000-0005-0000-0000-0000440C0000}"/>
    <cellStyle name="Currency 10 10 3 7" xfId="3142" xr:uid="{00000000-0005-0000-0000-0000450C0000}"/>
    <cellStyle name="Currency 10 10 3 7 2" xfId="26201" xr:uid="{00000000-0005-0000-0000-0000450C0000}"/>
    <cellStyle name="Currency 10 10 3 8" xfId="3143" xr:uid="{00000000-0005-0000-0000-0000460C0000}"/>
    <cellStyle name="Currency 10 10 3 8 2" xfId="26202" xr:uid="{00000000-0005-0000-0000-0000460C0000}"/>
    <cellStyle name="Currency 10 10 3 9" xfId="3144" xr:uid="{00000000-0005-0000-0000-0000470C0000}"/>
    <cellStyle name="Currency 10 10 3 9 2" xfId="26203" xr:uid="{00000000-0005-0000-0000-0000470C0000}"/>
    <cellStyle name="Currency 10 10 30" xfId="3145" xr:uid="{00000000-0005-0000-0000-0000480C0000}"/>
    <cellStyle name="Currency 10 10 30 2" xfId="26204" xr:uid="{00000000-0005-0000-0000-0000480C0000}"/>
    <cellStyle name="Currency 10 10 31" xfId="3146" xr:uid="{00000000-0005-0000-0000-0000490C0000}"/>
    <cellStyle name="Currency 10 10 31 2" xfId="26205" xr:uid="{00000000-0005-0000-0000-0000490C0000}"/>
    <cellStyle name="Currency 10 10 32" xfId="3147" xr:uid="{00000000-0005-0000-0000-00004A0C0000}"/>
    <cellStyle name="Currency 10 10 32 2" xfId="26206" xr:uid="{00000000-0005-0000-0000-00004A0C0000}"/>
    <cellStyle name="Currency 10 10 33" xfId="3148" xr:uid="{00000000-0005-0000-0000-00004B0C0000}"/>
    <cellStyle name="Currency 10 10 33 2" xfId="26207" xr:uid="{00000000-0005-0000-0000-00004B0C0000}"/>
    <cellStyle name="Currency 10 10 34" xfId="3149" xr:uid="{00000000-0005-0000-0000-00004C0C0000}"/>
    <cellStyle name="Currency 10 10 34 2" xfId="26208" xr:uid="{00000000-0005-0000-0000-00004C0C0000}"/>
    <cellStyle name="Currency 10 10 35" xfId="3150" xr:uid="{00000000-0005-0000-0000-00004D0C0000}"/>
    <cellStyle name="Currency 10 10 35 2" xfId="26209" xr:uid="{00000000-0005-0000-0000-00004D0C0000}"/>
    <cellStyle name="Currency 10 10 36" xfId="3151" xr:uid="{00000000-0005-0000-0000-00004E0C0000}"/>
    <cellStyle name="Currency 10 10 36 2" xfId="26210" xr:uid="{00000000-0005-0000-0000-00004E0C0000}"/>
    <cellStyle name="Currency 10 10 37" xfId="3152" xr:uid="{00000000-0005-0000-0000-00004F0C0000}"/>
    <cellStyle name="Currency 10 10 37 2" xfId="26211" xr:uid="{00000000-0005-0000-0000-00004F0C0000}"/>
    <cellStyle name="Currency 10 10 38" xfId="3153" xr:uid="{00000000-0005-0000-0000-0000500C0000}"/>
    <cellStyle name="Currency 10 10 38 2" xfId="26212" xr:uid="{00000000-0005-0000-0000-0000500C0000}"/>
    <cellStyle name="Currency 10 10 39" xfId="3154" xr:uid="{00000000-0005-0000-0000-0000510C0000}"/>
    <cellStyle name="Currency 10 10 39 2" xfId="26213" xr:uid="{00000000-0005-0000-0000-0000510C0000}"/>
    <cellStyle name="Currency 10 10 4" xfId="3155" xr:uid="{00000000-0005-0000-0000-0000520C0000}"/>
    <cellStyle name="Currency 10 10 4 10" xfId="3156" xr:uid="{00000000-0005-0000-0000-0000530C0000}"/>
    <cellStyle name="Currency 10 10 4 10 2" xfId="26215" xr:uid="{00000000-0005-0000-0000-0000530C0000}"/>
    <cellStyle name="Currency 10 10 4 11" xfId="3157" xr:uid="{00000000-0005-0000-0000-0000540C0000}"/>
    <cellStyle name="Currency 10 10 4 11 2" xfId="26216" xr:uid="{00000000-0005-0000-0000-0000540C0000}"/>
    <cellStyle name="Currency 10 10 4 12" xfId="3158" xr:uid="{00000000-0005-0000-0000-0000550C0000}"/>
    <cellStyle name="Currency 10 10 4 12 2" xfId="26217" xr:uid="{00000000-0005-0000-0000-0000550C0000}"/>
    <cellStyle name="Currency 10 10 4 13" xfId="26214" xr:uid="{00000000-0005-0000-0000-0000520C0000}"/>
    <cellStyle name="Currency 10 10 4 2" xfId="3159" xr:uid="{00000000-0005-0000-0000-0000560C0000}"/>
    <cellStyle name="Currency 10 10 4 2 2" xfId="26218" xr:uid="{00000000-0005-0000-0000-0000560C0000}"/>
    <cellStyle name="Currency 10 10 4 3" xfId="3160" xr:uid="{00000000-0005-0000-0000-0000570C0000}"/>
    <cellStyle name="Currency 10 10 4 3 2" xfId="26219" xr:uid="{00000000-0005-0000-0000-0000570C0000}"/>
    <cellStyle name="Currency 10 10 4 4" xfId="3161" xr:uid="{00000000-0005-0000-0000-0000580C0000}"/>
    <cellStyle name="Currency 10 10 4 4 2" xfId="26220" xr:uid="{00000000-0005-0000-0000-0000580C0000}"/>
    <cellStyle name="Currency 10 10 4 5" xfId="3162" xr:uid="{00000000-0005-0000-0000-0000590C0000}"/>
    <cellStyle name="Currency 10 10 4 5 2" xfId="26221" xr:uid="{00000000-0005-0000-0000-0000590C0000}"/>
    <cellStyle name="Currency 10 10 4 6" xfId="3163" xr:uid="{00000000-0005-0000-0000-00005A0C0000}"/>
    <cellStyle name="Currency 10 10 4 6 2" xfId="26222" xr:uid="{00000000-0005-0000-0000-00005A0C0000}"/>
    <cellStyle name="Currency 10 10 4 7" xfId="3164" xr:uid="{00000000-0005-0000-0000-00005B0C0000}"/>
    <cellStyle name="Currency 10 10 4 7 2" xfId="26223" xr:uid="{00000000-0005-0000-0000-00005B0C0000}"/>
    <cellStyle name="Currency 10 10 4 8" xfId="3165" xr:uid="{00000000-0005-0000-0000-00005C0C0000}"/>
    <cellStyle name="Currency 10 10 4 8 2" xfId="26224" xr:uid="{00000000-0005-0000-0000-00005C0C0000}"/>
    <cellStyle name="Currency 10 10 4 9" xfId="3166" xr:uid="{00000000-0005-0000-0000-00005D0C0000}"/>
    <cellStyle name="Currency 10 10 4 9 2" xfId="26225" xr:uid="{00000000-0005-0000-0000-00005D0C0000}"/>
    <cellStyle name="Currency 10 10 40" xfId="3167" xr:uid="{00000000-0005-0000-0000-00005E0C0000}"/>
    <cellStyle name="Currency 10 10 40 2" xfId="26226" xr:uid="{00000000-0005-0000-0000-00005E0C0000}"/>
    <cellStyle name="Currency 10 10 41" xfId="3168" xr:uid="{00000000-0005-0000-0000-00005F0C0000}"/>
    <cellStyle name="Currency 10 10 41 2" xfId="26227" xr:uid="{00000000-0005-0000-0000-00005F0C0000}"/>
    <cellStyle name="Currency 10 10 42" xfId="3169" xr:uid="{00000000-0005-0000-0000-0000600C0000}"/>
    <cellStyle name="Currency 10 10 42 2" xfId="26228" xr:uid="{00000000-0005-0000-0000-0000600C0000}"/>
    <cellStyle name="Currency 10 10 43" xfId="3170" xr:uid="{00000000-0005-0000-0000-0000610C0000}"/>
    <cellStyle name="Currency 10 10 43 2" xfId="26229" xr:uid="{00000000-0005-0000-0000-0000610C0000}"/>
    <cellStyle name="Currency 10 10 44" xfId="3171" xr:uid="{00000000-0005-0000-0000-0000620C0000}"/>
    <cellStyle name="Currency 10 10 44 2" xfId="26230" xr:uid="{00000000-0005-0000-0000-0000620C0000}"/>
    <cellStyle name="Currency 10 10 45" xfId="3172" xr:uid="{00000000-0005-0000-0000-0000630C0000}"/>
    <cellStyle name="Currency 10 10 45 2" xfId="26231" xr:uid="{00000000-0005-0000-0000-0000630C0000}"/>
    <cellStyle name="Currency 10 10 46" xfId="3173" xr:uid="{00000000-0005-0000-0000-0000640C0000}"/>
    <cellStyle name="Currency 10 10 46 2" xfId="26232" xr:uid="{00000000-0005-0000-0000-0000640C0000}"/>
    <cellStyle name="Currency 10 10 47" xfId="3174" xr:uid="{00000000-0005-0000-0000-0000650C0000}"/>
    <cellStyle name="Currency 10 10 47 2" xfId="26233" xr:uid="{00000000-0005-0000-0000-0000650C0000}"/>
    <cellStyle name="Currency 10 10 48" xfId="3175" xr:uid="{00000000-0005-0000-0000-0000660C0000}"/>
    <cellStyle name="Currency 10 10 48 2" xfId="26234" xr:uid="{00000000-0005-0000-0000-0000660C0000}"/>
    <cellStyle name="Currency 10 10 49" xfId="3176" xr:uid="{00000000-0005-0000-0000-0000670C0000}"/>
    <cellStyle name="Currency 10 10 49 2" xfId="26235" xr:uid="{00000000-0005-0000-0000-0000670C0000}"/>
    <cellStyle name="Currency 10 10 5" xfId="3177" xr:uid="{00000000-0005-0000-0000-0000680C0000}"/>
    <cellStyle name="Currency 10 10 5 10" xfId="3178" xr:uid="{00000000-0005-0000-0000-0000690C0000}"/>
    <cellStyle name="Currency 10 10 5 10 2" xfId="26237" xr:uid="{00000000-0005-0000-0000-0000690C0000}"/>
    <cellStyle name="Currency 10 10 5 11" xfId="3179" xr:uid="{00000000-0005-0000-0000-00006A0C0000}"/>
    <cellStyle name="Currency 10 10 5 11 2" xfId="26238" xr:uid="{00000000-0005-0000-0000-00006A0C0000}"/>
    <cellStyle name="Currency 10 10 5 12" xfId="3180" xr:uid="{00000000-0005-0000-0000-00006B0C0000}"/>
    <cellStyle name="Currency 10 10 5 12 2" xfId="26239" xr:uid="{00000000-0005-0000-0000-00006B0C0000}"/>
    <cellStyle name="Currency 10 10 5 13" xfId="26236" xr:uid="{00000000-0005-0000-0000-0000680C0000}"/>
    <cellStyle name="Currency 10 10 5 2" xfId="3181" xr:uid="{00000000-0005-0000-0000-00006C0C0000}"/>
    <cellStyle name="Currency 10 10 5 2 2" xfId="26240" xr:uid="{00000000-0005-0000-0000-00006C0C0000}"/>
    <cellStyle name="Currency 10 10 5 3" xfId="3182" xr:uid="{00000000-0005-0000-0000-00006D0C0000}"/>
    <cellStyle name="Currency 10 10 5 3 2" xfId="26241" xr:uid="{00000000-0005-0000-0000-00006D0C0000}"/>
    <cellStyle name="Currency 10 10 5 4" xfId="3183" xr:uid="{00000000-0005-0000-0000-00006E0C0000}"/>
    <cellStyle name="Currency 10 10 5 4 2" xfId="26242" xr:uid="{00000000-0005-0000-0000-00006E0C0000}"/>
    <cellStyle name="Currency 10 10 5 5" xfId="3184" xr:uid="{00000000-0005-0000-0000-00006F0C0000}"/>
    <cellStyle name="Currency 10 10 5 5 2" xfId="26243" xr:uid="{00000000-0005-0000-0000-00006F0C0000}"/>
    <cellStyle name="Currency 10 10 5 6" xfId="3185" xr:uid="{00000000-0005-0000-0000-0000700C0000}"/>
    <cellStyle name="Currency 10 10 5 6 2" xfId="26244" xr:uid="{00000000-0005-0000-0000-0000700C0000}"/>
    <cellStyle name="Currency 10 10 5 7" xfId="3186" xr:uid="{00000000-0005-0000-0000-0000710C0000}"/>
    <cellStyle name="Currency 10 10 5 7 2" xfId="26245" xr:uid="{00000000-0005-0000-0000-0000710C0000}"/>
    <cellStyle name="Currency 10 10 5 8" xfId="3187" xr:uid="{00000000-0005-0000-0000-0000720C0000}"/>
    <cellStyle name="Currency 10 10 5 8 2" xfId="26246" xr:uid="{00000000-0005-0000-0000-0000720C0000}"/>
    <cellStyle name="Currency 10 10 5 9" xfId="3188" xr:uid="{00000000-0005-0000-0000-0000730C0000}"/>
    <cellStyle name="Currency 10 10 5 9 2" xfId="26247" xr:uid="{00000000-0005-0000-0000-0000730C0000}"/>
    <cellStyle name="Currency 10 10 50" xfId="3189" xr:uid="{00000000-0005-0000-0000-0000740C0000}"/>
    <cellStyle name="Currency 10 10 50 2" xfId="26248" xr:uid="{00000000-0005-0000-0000-0000740C0000}"/>
    <cellStyle name="Currency 10 10 51" xfId="3190" xr:uid="{00000000-0005-0000-0000-0000750C0000}"/>
    <cellStyle name="Currency 10 10 51 2" xfId="26249" xr:uid="{00000000-0005-0000-0000-0000750C0000}"/>
    <cellStyle name="Currency 10 10 52" xfId="3191" xr:uid="{00000000-0005-0000-0000-0000760C0000}"/>
    <cellStyle name="Currency 10 10 52 2" xfId="26250" xr:uid="{00000000-0005-0000-0000-0000760C0000}"/>
    <cellStyle name="Currency 10 10 53" xfId="3192" xr:uid="{00000000-0005-0000-0000-0000770C0000}"/>
    <cellStyle name="Currency 10 10 53 2" xfId="26251" xr:uid="{00000000-0005-0000-0000-0000770C0000}"/>
    <cellStyle name="Currency 10 10 54" xfId="3193" xr:uid="{00000000-0005-0000-0000-0000780C0000}"/>
    <cellStyle name="Currency 10 10 54 2" xfId="26252" xr:uid="{00000000-0005-0000-0000-0000780C0000}"/>
    <cellStyle name="Currency 10 10 55" xfId="3194" xr:uid="{00000000-0005-0000-0000-0000790C0000}"/>
    <cellStyle name="Currency 10 10 55 2" xfId="26253" xr:uid="{00000000-0005-0000-0000-0000790C0000}"/>
    <cellStyle name="Currency 10 10 56" xfId="3195" xr:uid="{00000000-0005-0000-0000-00007A0C0000}"/>
    <cellStyle name="Currency 10 10 56 2" xfId="26254" xr:uid="{00000000-0005-0000-0000-00007A0C0000}"/>
    <cellStyle name="Currency 10 10 57" xfId="3196" xr:uid="{00000000-0005-0000-0000-00007B0C0000}"/>
    <cellStyle name="Currency 10 10 57 2" xfId="26255" xr:uid="{00000000-0005-0000-0000-00007B0C0000}"/>
    <cellStyle name="Currency 10 10 58" xfId="3197" xr:uid="{00000000-0005-0000-0000-00007C0C0000}"/>
    <cellStyle name="Currency 10 10 58 2" xfId="26256" xr:uid="{00000000-0005-0000-0000-00007C0C0000}"/>
    <cellStyle name="Currency 10 10 59" xfId="3198" xr:uid="{00000000-0005-0000-0000-00007D0C0000}"/>
    <cellStyle name="Currency 10 10 59 2" xfId="26257" xr:uid="{00000000-0005-0000-0000-00007D0C0000}"/>
    <cellStyle name="Currency 10 10 6" xfId="3199" xr:uid="{00000000-0005-0000-0000-00007E0C0000}"/>
    <cellStyle name="Currency 10 10 6 2" xfId="26258" xr:uid="{00000000-0005-0000-0000-00007E0C0000}"/>
    <cellStyle name="Currency 10 10 60" xfId="3200" xr:uid="{00000000-0005-0000-0000-00007F0C0000}"/>
    <cellStyle name="Currency 10 10 60 2" xfId="26259" xr:uid="{00000000-0005-0000-0000-00007F0C0000}"/>
    <cellStyle name="Currency 10 10 61" xfId="3201" xr:uid="{00000000-0005-0000-0000-0000800C0000}"/>
    <cellStyle name="Currency 10 10 61 2" xfId="26260" xr:uid="{00000000-0005-0000-0000-0000800C0000}"/>
    <cellStyle name="Currency 10 10 62" xfId="3202" xr:uid="{00000000-0005-0000-0000-0000810C0000}"/>
    <cellStyle name="Currency 10 10 62 2" xfId="26261" xr:uid="{00000000-0005-0000-0000-0000810C0000}"/>
    <cellStyle name="Currency 10 10 63" xfId="3203" xr:uid="{00000000-0005-0000-0000-0000820C0000}"/>
    <cellStyle name="Currency 10 10 63 2" xfId="26262" xr:uid="{00000000-0005-0000-0000-0000820C0000}"/>
    <cellStyle name="Currency 10 10 64" xfId="3204" xr:uid="{00000000-0005-0000-0000-0000830C0000}"/>
    <cellStyle name="Currency 10 10 64 2" xfId="26263" xr:uid="{00000000-0005-0000-0000-0000830C0000}"/>
    <cellStyle name="Currency 10 10 65" xfId="3205" xr:uid="{00000000-0005-0000-0000-0000840C0000}"/>
    <cellStyle name="Currency 10 10 65 2" xfId="26264" xr:uid="{00000000-0005-0000-0000-0000840C0000}"/>
    <cellStyle name="Currency 10 10 66" xfId="3206" xr:uid="{00000000-0005-0000-0000-0000850C0000}"/>
    <cellStyle name="Currency 10 10 66 2" xfId="26265" xr:uid="{00000000-0005-0000-0000-0000850C0000}"/>
    <cellStyle name="Currency 10 10 67" xfId="3207" xr:uid="{00000000-0005-0000-0000-0000860C0000}"/>
    <cellStyle name="Currency 10 10 67 2" xfId="26266" xr:uid="{00000000-0005-0000-0000-0000860C0000}"/>
    <cellStyle name="Currency 10 10 68" xfId="3208" xr:uid="{00000000-0005-0000-0000-0000870C0000}"/>
    <cellStyle name="Currency 10 10 68 2" xfId="26267" xr:uid="{00000000-0005-0000-0000-0000870C0000}"/>
    <cellStyle name="Currency 10 10 69" xfId="3209" xr:uid="{00000000-0005-0000-0000-0000880C0000}"/>
    <cellStyle name="Currency 10 10 69 2" xfId="26268" xr:uid="{00000000-0005-0000-0000-0000880C0000}"/>
    <cellStyle name="Currency 10 10 7" xfId="3210" xr:uid="{00000000-0005-0000-0000-0000890C0000}"/>
    <cellStyle name="Currency 10 10 7 2" xfId="26269" xr:uid="{00000000-0005-0000-0000-0000890C0000}"/>
    <cellStyle name="Currency 10 10 70" xfId="26134" xr:uid="{00000000-0005-0000-0000-0000020C0000}"/>
    <cellStyle name="Currency 10 10 8" xfId="3211" xr:uid="{00000000-0005-0000-0000-00008A0C0000}"/>
    <cellStyle name="Currency 10 10 8 2" xfId="26270" xr:uid="{00000000-0005-0000-0000-00008A0C0000}"/>
    <cellStyle name="Currency 10 10 9" xfId="3212" xr:uid="{00000000-0005-0000-0000-00008B0C0000}"/>
    <cellStyle name="Currency 10 10 9 2" xfId="26271" xr:uid="{00000000-0005-0000-0000-00008B0C0000}"/>
    <cellStyle name="Currency 10 11" xfId="3213" xr:uid="{00000000-0005-0000-0000-00008C0C0000}"/>
    <cellStyle name="Currency 10 11 10" xfId="3214" xr:uid="{00000000-0005-0000-0000-00008D0C0000}"/>
    <cellStyle name="Currency 10 11 10 2" xfId="26273" xr:uid="{00000000-0005-0000-0000-00008D0C0000}"/>
    <cellStyle name="Currency 10 11 11" xfId="3215" xr:uid="{00000000-0005-0000-0000-00008E0C0000}"/>
    <cellStyle name="Currency 10 11 11 2" xfId="26274" xr:uid="{00000000-0005-0000-0000-00008E0C0000}"/>
    <cellStyle name="Currency 10 11 12" xfId="3216" xr:uid="{00000000-0005-0000-0000-00008F0C0000}"/>
    <cellStyle name="Currency 10 11 12 2" xfId="26275" xr:uid="{00000000-0005-0000-0000-00008F0C0000}"/>
    <cellStyle name="Currency 10 11 13" xfId="26272" xr:uid="{00000000-0005-0000-0000-00008C0C0000}"/>
    <cellStyle name="Currency 10 11 2" xfId="3217" xr:uid="{00000000-0005-0000-0000-0000900C0000}"/>
    <cellStyle name="Currency 10 11 2 2" xfId="26276" xr:uid="{00000000-0005-0000-0000-0000900C0000}"/>
    <cellStyle name="Currency 10 11 3" xfId="3218" xr:uid="{00000000-0005-0000-0000-0000910C0000}"/>
    <cellStyle name="Currency 10 11 3 2" xfId="26277" xr:uid="{00000000-0005-0000-0000-0000910C0000}"/>
    <cellStyle name="Currency 10 11 4" xfId="3219" xr:uid="{00000000-0005-0000-0000-0000920C0000}"/>
    <cellStyle name="Currency 10 11 4 2" xfId="26278" xr:uid="{00000000-0005-0000-0000-0000920C0000}"/>
    <cellStyle name="Currency 10 11 5" xfId="3220" xr:uid="{00000000-0005-0000-0000-0000930C0000}"/>
    <cellStyle name="Currency 10 11 5 2" xfId="26279" xr:uid="{00000000-0005-0000-0000-0000930C0000}"/>
    <cellStyle name="Currency 10 11 6" xfId="3221" xr:uid="{00000000-0005-0000-0000-0000940C0000}"/>
    <cellStyle name="Currency 10 11 6 2" xfId="26280" xr:uid="{00000000-0005-0000-0000-0000940C0000}"/>
    <cellStyle name="Currency 10 11 7" xfId="3222" xr:uid="{00000000-0005-0000-0000-0000950C0000}"/>
    <cellStyle name="Currency 10 11 7 2" xfId="26281" xr:uid="{00000000-0005-0000-0000-0000950C0000}"/>
    <cellStyle name="Currency 10 11 8" xfId="3223" xr:uid="{00000000-0005-0000-0000-0000960C0000}"/>
    <cellStyle name="Currency 10 11 8 2" xfId="26282" xr:uid="{00000000-0005-0000-0000-0000960C0000}"/>
    <cellStyle name="Currency 10 11 9" xfId="3224" xr:uid="{00000000-0005-0000-0000-0000970C0000}"/>
    <cellStyle name="Currency 10 11 9 2" xfId="26283" xr:uid="{00000000-0005-0000-0000-0000970C0000}"/>
    <cellStyle name="Currency 10 12" xfId="3225" xr:uid="{00000000-0005-0000-0000-0000980C0000}"/>
    <cellStyle name="Currency 10 12 10" xfId="3226" xr:uid="{00000000-0005-0000-0000-0000990C0000}"/>
    <cellStyle name="Currency 10 12 10 2" xfId="26285" xr:uid="{00000000-0005-0000-0000-0000990C0000}"/>
    <cellStyle name="Currency 10 12 11" xfId="3227" xr:uid="{00000000-0005-0000-0000-00009A0C0000}"/>
    <cellStyle name="Currency 10 12 11 2" xfId="26286" xr:uid="{00000000-0005-0000-0000-00009A0C0000}"/>
    <cellStyle name="Currency 10 12 12" xfId="3228" xr:uid="{00000000-0005-0000-0000-00009B0C0000}"/>
    <cellStyle name="Currency 10 12 12 2" xfId="26287" xr:uid="{00000000-0005-0000-0000-00009B0C0000}"/>
    <cellStyle name="Currency 10 12 13" xfId="26284" xr:uid="{00000000-0005-0000-0000-0000980C0000}"/>
    <cellStyle name="Currency 10 12 2" xfId="3229" xr:uid="{00000000-0005-0000-0000-00009C0C0000}"/>
    <cellStyle name="Currency 10 12 2 2" xfId="26288" xr:uid="{00000000-0005-0000-0000-00009C0C0000}"/>
    <cellStyle name="Currency 10 12 3" xfId="3230" xr:uid="{00000000-0005-0000-0000-00009D0C0000}"/>
    <cellStyle name="Currency 10 12 3 2" xfId="26289" xr:uid="{00000000-0005-0000-0000-00009D0C0000}"/>
    <cellStyle name="Currency 10 12 4" xfId="3231" xr:uid="{00000000-0005-0000-0000-00009E0C0000}"/>
    <cellStyle name="Currency 10 12 4 2" xfId="26290" xr:uid="{00000000-0005-0000-0000-00009E0C0000}"/>
    <cellStyle name="Currency 10 12 5" xfId="3232" xr:uid="{00000000-0005-0000-0000-00009F0C0000}"/>
    <cellStyle name="Currency 10 12 5 2" xfId="26291" xr:uid="{00000000-0005-0000-0000-00009F0C0000}"/>
    <cellStyle name="Currency 10 12 6" xfId="3233" xr:uid="{00000000-0005-0000-0000-0000A00C0000}"/>
    <cellStyle name="Currency 10 12 6 2" xfId="26292" xr:uid="{00000000-0005-0000-0000-0000A00C0000}"/>
    <cellStyle name="Currency 10 12 7" xfId="3234" xr:uid="{00000000-0005-0000-0000-0000A10C0000}"/>
    <cellStyle name="Currency 10 12 7 2" xfId="26293" xr:uid="{00000000-0005-0000-0000-0000A10C0000}"/>
    <cellStyle name="Currency 10 12 8" xfId="3235" xr:uid="{00000000-0005-0000-0000-0000A20C0000}"/>
    <cellStyle name="Currency 10 12 8 2" xfId="26294" xr:uid="{00000000-0005-0000-0000-0000A20C0000}"/>
    <cellStyle name="Currency 10 12 9" xfId="3236" xr:uid="{00000000-0005-0000-0000-0000A30C0000}"/>
    <cellStyle name="Currency 10 12 9 2" xfId="26295" xr:uid="{00000000-0005-0000-0000-0000A30C0000}"/>
    <cellStyle name="Currency 10 13" xfId="3237" xr:uid="{00000000-0005-0000-0000-0000A40C0000}"/>
    <cellStyle name="Currency 10 13 10" xfId="3238" xr:uid="{00000000-0005-0000-0000-0000A50C0000}"/>
    <cellStyle name="Currency 10 13 10 2" xfId="26297" xr:uid="{00000000-0005-0000-0000-0000A50C0000}"/>
    <cellStyle name="Currency 10 13 11" xfId="3239" xr:uid="{00000000-0005-0000-0000-0000A60C0000}"/>
    <cellStyle name="Currency 10 13 11 2" xfId="26298" xr:uid="{00000000-0005-0000-0000-0000A60C0000}"/>
    <cellStyle name="Currency 10 13 12" xfId="3240" xr:uid="{00000000-0005-0000-0000-0000A70C0000}"/>
    <cellStyle name="Currency 10 13 12 2" xfId="26299" xr:uid="{00000000-0005-0000-0000-0000A70C0000}"/>
    <cellStyle name="Currency 10 13 13" xfId="26296" xr:uid="{00000000-0005-0000-0000-0000A40C0000}"/>
    <cellStyle name="Currency 10 13 2" xfId="3241" xr:uid="{00000000-0005-0000-0000-0000A80C0000}"/>
    <cellStyle name="Currency 10 13 2 2" xfId="26300" xr:uid="{00000000-0005-0000-0000-0000A80C0000}"/>
    <cellStyle name="Currency 10 13 3" xfId="3242" xr:uid="{00000000-0005-0000-0000-0000A90C0000}"/>
    <cellStyle name="Currency 10 13 3 2" xfId="26301" xr:uid="{00000000-0005-0000-0000-0000A90C0000}"/>
    <cellStyle name="Currency 10 13 4" xfId="3243" xr:uid="{00000000-0005-0000-0000-0000AA0C0000}"/>
    <cellStyle name="Currency 10 13 4 2" xfId="26302" xr:uid="{00000000-0005-0000-0000-0000AA0C0000}"/>
    <cellStyle name="Currency 10 13 5" xfId="3244" xr:uid="{00000000-0005-0000-0000-0000AB0C0000}"/>
    <cellStyle name="Currency 10 13 5 2" xfId="26303" xr:uid="{00000000-0005-0000-0000-0000AB0C0000}"/>
    <cellStyle name="Currency 10 13 6" xfId="3245" xr:uid="{00000000-0005-0000-0000-0000AC0C0000}"/>
    <cellStyle name="Currency 10 13 6 2" xfId="26304" xr:uid="{00000000-0005-0000-0000-0000AC0C0000}"/>
    <cellStyle name="Currency 10 13 7" xfId="3246" xr:uid="{00000000-0005-0000-0000-0000AD0C0000}"/>
    <cellStyle name="Currency 10 13 7 2" xfId="26305" xr:uid="{00000000-0005-0000-0000-0000AD0C0000}"/>
    <cellStyle name="Currency 10 13 8" xfId="3247" xr:uid="{00000000-0005-0000-0000-0000AE0C0000}"/>
    <cellStyle name="Currency 10 13 8 2" xfId="26306" xr:uid="{00000000-0005-0000-0000-0000AE0C0000}"/>
    <cellStyle name="Currency 10 13 9" xfId="3248" xr:uid="{00000000-0005-0000-0000-0000AF0C0000}"/>
    <cellStyle name="Currency 10 13 9 2" xfId="26307" xr:uid="{00000000-0005-0000-0000-0000AF0C0000}"/>
    <cellStyle name="Currency 10 14" xfId="3249" xr:uid="{00000000-0005-0000-0000-0000B00C0000}"/>
    <cellStyle name="Currency 10 14 10" xfId="3250" xr:uid="{00000000-0005-0000-0000-0000B10C0000}"/>
    <cellStyle name="Currency 10 14 10 2" xfId="26309" xr:uid="{00000000-0005-0000-0000-0000B10C0000}"/>
    <cellStyle name="Currency 10 14 11" xfId="3251" xr:uid="{00000000-0005-0000-0000-0000B20C0000}"/>
    <cellStyle name="Currency 10 14 11 2" xfId="26310" xr:uid="{00000000-0005-0000-0000-0000B20C0000}"/>
    <cellStyle name="Currency 10 14 12" xfId="3252" xr:uid="{00000000-0005-0000-0000-0000B30C0000}"/>
    <cellStyle name="Currency 10 14 12 2" xfId="26311" xr:uid="{00000000-0005-0000-0000-0000B30C0000}"/>
    <cellStyle name="Currency 10 14 13" xfId="26308" xr:uid="{00000000-0005-0000-0000-0000B00C0000}"/>
    <cellStyle name="Currency 10 14 2" xfId="3253" xr:uid="{00000000-0005-0000-0000-0000B40C0000}"/>
    <cellStyle name="Currency 10 14 2 2" xfId="26312" xr:uid="{00000000-0005-0000-0000-0000B40C0000}"/>
    <cellStyle name="Currency 10 14 3" xfId="3254" xr:uid="{00000000-0005-0000-0000-0000B50C0000}"/>
    <cellStyle name="Currency 10 14 3 2" xfId="26313" xr:uid="{00000000-0005-0000-0000-0000B50C0000}"/>
    <cellStyle name="Currency 10 14 4" xfId="3255" xr:uid="{00000000-0005-0000-0000-0000B60C0000}"/>
    <cellStyle name="Currency 10 14 4 2" xfId="26314" xr:uid="{00000000-0005-0000-0000-0000B60C0000}"/>
    <cellStyle name="Currency 10 14 5" xfId="3256" xr:uid="{00000000-0005-0000-0000-0000B70C0000}"/>
    <cellStyle name="Currency 10 14 5 2" xfId="26315" xr:uid="{00000000-0005-0000-0000-0000B70C0000}"/>
    <cellStyle name="Currency 10 14 6" xfId="3257" xr:uid="{00000000-0005-0000-0000-0000B80C0000}"/>
    <cellStyle name="Currency 10 14 6 2" xfId="26316" xr:uid="{00000000-0005-0000-0000-0000B80C0000}"/>
    <cellStyle name="Currency 10 14 7" xfId="3258" xr:uid="{00000000-0005-0000-0000-0000B90C0000}"/>
    <cellStyle name="Currency 10 14 7 2" xfId="26317" xr:uid="{00000000-0005-0000-0000-0000B90C0000}"/>
    <cellStyle name="Currency 10 14 8" xfId="3259" xr:uid="{00000000-0005-0000-0000-0000BA0C0000}"/>
    <cellStyle name="Currency 10 14 8 2" xfId="26318" xr:uid="{00000000-0005-0000-0000-0000BA0C0000}"/>
    <cellStyle name="Currency 10 14 9" xfId="3260" xr:uid="{00000000-0005-0000-0000-0000BB0C0000}"/>
    <cellStyle name="Currency 10 14 9 2" xfId="26319" xr:uid="{00000000-0005-0000-0000-0000BB0C0000}"/>
    <cellStyle name="Currency 10 15" xfId="3261" xr:uid="{00000000-0005-0000-0000-0000BC0C0000}"/>
    <cellStyle name="Currency 10 15 10" xfId="3262" xr:uid="{00000000-0005-0000-0000-0000BD0C0000}"/>
    <cellStyle name="Currency 10 15 10 2" xfId="26321" xr:uid="{00000000-0005-0000-0000-0000BD0C0000}"/>
    <cellStyle name="Currency 10 15 11" xfId="3263" xr:uid="{00000000-0005-0000-0000-0000BE0C0000}"/>
    <cellStyle name="Currency 10 15 11 2" xfId="26322" xr:uid="{00000000-0005-0000-0000-0000BE0C0000}"/>
    <cellStyle name="Currency 10 15 12" xfId="3264" xr:uid="{00000000-0005-0000-0000-0000BF0C0000}"/>
    <cellStyle name="Currency 10 15 12 2" xfId="26323" xr:uid="{00000000-0005-0000-0000-0000BF0C0000}"/>
    <cellStyle name="Currency 10 15 13" xfId="26320" xr:uid="{00000000-0005-0000-0000-0000BC0C0000}"/>
    <cellStyle name="Currency 10 15 2" xfId="3265" xr:uid="{00000000-0005-0000-0000-0000C00C0000}"/>
    <cellStyle name="Currency 10 15 2 2" xfId="26324" xr:uid="{00000000-0005-0000-0000-0000C00C0000}"/>
    <cellStyle name="Currency 10 15 3" xfId="3266" xr:uid="{00000000-0005-0000-0000-0000C10C0000}"/>
    <cellStyle name="Currency 10 15 3 2" xfId="26325" xr:uid="{00000000-0005-0000-0000-0000C10C0000}"/>
    <cellStyle name="Currency 10 15 4" xfId="3267" xr:uid="{00000000-0005-0000-0000-0000C20C0000}"/>
    <cellStyle name="Currency 10 15 4 2" xfId="26326" xr:uid="{00000000-0005-0000-0000-0000C20C0000}"/>
    <cellStyle name="Currency 10 15 5" xfId="3268" xr:uid="{00000000-0005-0000-0000-0000C30C0000}"/>
    <cellStyle name="Currency 10 15 5 2" xfId="26327" xr:uid="{00000000-0005-0000-0000-0000C30C0000}"/>
    <cellStyle name="Currency 10 15 6" xfId="3269" xr:uid="{00000000-0005-0000-0000-0000C40C0000}"/>
    <cellStyle name="Currency 10 15 6 2" xfId="26328" xr:uid="{00000000-0005-0000-0000-0000C40C0000}"/>
    <cellStyle name="Currency 10 15 7" xfId="3270" xr:uid="{00000000-0005-0000-0000-0000C50C0000}"/>
    <cellStyle name="Currency 10 15 7 2" xfId="26329" xr:uid="{00000000-0005-0000-0000-0000C50C0000}"/>
    <cellStyle name="Currency 10 15 8" xfId="3271" xr:uid="{00000000-0005-0000-0000-0000C60C0000}"/>
    <cellStyle name="Currency 10 15 8 2" xfId="26330" xr:uid="{00000000-0005-0000-0000-0000C60C0000}"/>
    <cellStyle name="Currency 10 15 9" xfId="3272" xr:uid="{00000000-0005-0000-0000-0000C70C0000}"/>
    <cellStyle name="Currency 10 15 9 2" xfId="26331" xr:uid="{00000000-0005-0000-0000-0000C70C0000}"/>
    <cellStyle name="Currency 10 16" xfId="3273" xr:uid="{00000000-0005-0000-0000-0000C80C0000}"/>
    <cellStyle name="Currency 10 16 10" xfId="3274" xr:uid="{00000000-0005-0000-0000-0000C90C0000}"/>
    <cellStyle name="Currency 10 16 10 2" xfId="26333" xr:uid="{00000000-0005-0000-0000-0000C90C0000}"/>
    <cellStyle name="Currency 10 16 11" xfId="3275" xr:uid="{00000000-0005-0000-0000-0000CA0C0000}"/>
    <cellStyle name="Currency 10 16 11 2" xfId="26334" xr:uid="{00000000-0005-0000-0000-0000CA0C0000}"/>
    <cellStyle name="Currency 10 16 12" xfId="3276" xr:uid="{00000000-0005-0000-0000-0000CB0C0000}"/>
    <cellStyle name="Currency 10 16 12 2" xfId="26335" xr:uid="{00000000-0005-0000-0000-0000CB0C0000}"/>
    <cellStyle name="Currency 10 16 13" xfId="26332" xr:uid="{00000000-0005-0000-0000-0000C80C0000}"/>
    <cellStyle name="Currency 10 16 2" xfId="3277" xr:uid="{00000000-0005-0000-0000-0000CC0C0000}"/>
    <cellStyle name="Currency 10 16 2 2" xfId="26336" xr:uid="{00000000-0005-0000-0000-0000CC0C0000}"/>
    <cellStyle name="Currency 10 16 3" xfId="3278" xr:uid="{00000000-0005-0000-0000-0000CD0C0000}"/>
    <cellStyle name="Currency 10 16 3 2" xfId="26337" xr:uid="{00000000-0005-0000-0000-0000CD0C0000}"/>
    <cellStyle name="Currency 10 16 4" xfId="3279" xr:uid="{00000000-0005-0000-0000-0000CE0C0000}"/>
    <cellStyle name="Currency 10 16 4 2" xfId="26338" xr:uid="{00000000-0005-0000-0000-0000CE0C0000}"/>
    <cellStyle name="Currency 10 16 5" xfId="3280" xr:uid="{00000000-0005-0000-0000-0000CF0C0000}"/>
    <cellStyle name="Currency 10 16 5 2" xfId="26339" xr:uid="{00000000-0005-0000-0000-0000CF0C0000}"/>
    <cellStyle name="Currency 10 16 6" xfId="3281" xr:uid="{00000000-0005-0000-0000-0000D00C0000}"/>
    <cellStyle name="Currency 10 16 6 2" xfId="26340" xr:uid="{00000000-0005-0000-0000-0000D00C0000}"/>
    <cellStyle name="Currency 10 16 7" xfId="3282" xr:uid="{00000000-0005-0000-0000-0000D10C0000}"/>
    <cellStyle name="Currency 10 16 7 2" xfId="26341" xr:uid="{00000000-0005-0000-0000-0000D10C0000}"/>
    <cellStyle name="Currency 10 16 8" xfId="3283" xr:uid="{00000000-0005-0000-0000-0000D20C0000}"/>
    <cellStyle name="Currency 10 16 8 2" xfId="26342" xr:uid="{00000000-0005-0000-0000-0000D20C0000}"/>
    <cellStyle name="Currency 10 16 9" xfId="3284" xr:uid="{00000000-0005-0000-0000-0000D30C0000}"/>
    <cellStyle name="Currency 10 16 9 2" xfId="26343" xr:uid="{00000000-0005-0000-0000-0000D30C0000}"/>
    <cellStyle name="Currency 10 17" xfId="3285" xr:uid="{00000000-0005-0000-0000-0000D40C0000}"/>
    <cellStyle name="Currency 10 17 10" xfId="3286" xr:uid="{00000000-0005-0000-0000-0000D50C0000}"/>
    <cellStyle name="Currency 10 17 10 2" xfId="26345" xr:uid="{00000000-0005-0000-0000-0000D50C0000}"/>
    <cellStyle name="Currency 10 17 11" xfId="3287" xr:uid="{00000000-0005-0000-0000-0000D60C0000}"/>
    <cellStyle name="Currency 10 17 11 2" xfId="26346" xr:uid="{00000000-0005-0000-0000-0000D60C0000}"/>
    <cellStyle name="Currency 10 17 12" xfId="3288" xr:uid="{00000000-0005-0000-0000-0000D70C0000}"/>
    <cellStyle name="Currency 10 17 12 2" xfId="26347" xr:uid="{00000000-0005-0000-0000-0000D70C0000}"/>
    <cellStyle name="Currency 10 17 13" xfId="26344" xr:uid="{00000000-0005-0000-0000-0000D40C0000}"/>
    <cellStyle name="Currency 10 17 2" xfId="3289" xr:uid="{00000000-0005-0000-0000-0000D80C0000}"/>
    <cellStyle name="Currency 10 17 2 2" xfId="26348" xr:uid="{00000000-0005-0000-0000-0000D80C0000}"/>
    <cellStyle name="Currency 10 17 3" xfId="3290" xr:uid="{00000000-0005-0000-0000-0000D90C0000}"/>
    <cellStyle name="Currency 10 17 3 2" xfId="26349" xr:uid="{00000000-0005-0000-0000-0000D90C0000}"/>
    <cellStyle name="Currency 10 17 4" xfId="3291" xr:uid="{00000000-0005-0000-0000-0000DA0C0000}"/>
    <cellStyle name="Currency 10 17 4 2" xfId="26350" xr:uid="{00000000-0005-0000-0000-0000DA0C0000}"/>
    <cellStyle name="Currency 10 17 5" xfId="3292" xr:uid="{00000000-0005-0000-0000-0000DB0C0000}"/>
    <cellStyle name="Currency 10 17 5 2" xfId="26351" xr:uid="{00000000-0005-0000-0000-0000DB0C0000}"/>
    <cellStyle name="Currency 10 17 6" xfId="3293" xr:uid="{00000000-0005-0000-0000-0000DC0C0000}"/>
    <cellStyle name="Currency 10 17 6 2" xfId="26352" xr:uid="{00000000-0005-0000-0000-0000DC0C0000}"/>
    <cellStyle name="Currency 10 17 7" xfId="3294" xr:uid="{00000000-0005-0000-0000-0000DD0C0000}"/>
    <cellStyle name="Currency 10 17 7 2" xfId="26353" xr:uid="{00000000-0005-0000-0000-0000DD0C0000}"/>
    <cellStyle name="Currency 10 17 8" xfId="3295" xr:uid="{00000000-0005-0000-0000-0000DE0C0000}"/>
    <cellStyle name="Currency 10 17 8 2" xfId="26354" xr:uid="{00000000-0005-0000-0000-0000DE0C0000}"/>
    <cellStyle name="Currency 10 17 9" xfId="3296" xr:uid="{00000000-0005-0000-0000-0000DF0C0000}"/>
    <cellStyle name="Currency 10 17 9 2" xfId="26355" xr:uid="{00000000-0005-0000-0000-0000DF0C0000}"/>
    <cellStyle name="Currency 10 18" xfId="3297" xr:uid="{00000000-0005-0000-0000-0000E00C0000}"/>
    <cellStyle name="Currency 10 18 10" xfId="3298" xr:uid="{00000000-0005-0000-0000-0000E10C0000}"/>
    <cellStyle name="Currency 10 18 10 2" xfId="26357" xr:uid="{00000000-0005-0000-0000-0000E10C0000}"/>
    <cellStyle name="Currency 10 18 11" xfId="3299" xr:uid="{00000000-0005-0000-0000-0000E20C0000}"/>
    <cellStyle name="Currency 10 18 11 2" xfId="26358" xr:uid="{00000000-0005-0000-0000-0000E20C0000}"/>
    <cellStyle name="Currency 10 18 12" xfId="3300" xr:uid="{00000000-0005-0000-0000-0000E30C0000}"/>
    <cellStyle name="Currency 10 18 12 2" xfId="26359" xr:uid="{00000000-0005-0000-0000-0000E30C0000}"/>
    <cellStyle name="Currency 10 18 13" xfId="26356" xr:uid="{00000000-0005-0000-0000-0000E00C0000}"/>
    <cellStyle name="Currency 10 18 2" xfId="3301" xr:uid="{00000000-0005-0000-0000-0000E40C0000}"/>
    <cellStyle name="Currency 10 18 2 2" xfId="26360" xr:uid="{00000000-0005-0000-0000-0000E40C0000}"/>
    <cellStyle name="Currency 10 18 3" xfId="3302" xr:uid="{00000000-0005-0000-0000-0000E50C0000}"/>
    <cellStyle name="Currency 10 18 3 2" xfId="26361" xr:uid="{00000000-0005-0000-0000-0000E50C0000}"/>
    <cellStyle name="Currency 10 18 4" xfId="3303" xr:uid="{00000000-0005-0000-0000-0000E60C0000}"/>
    <cellStyle name="Currency 10 18 4 2" xfId="26362" xr:uid="{00000000-0005-0000-0000-0000E60C0000}"/>
    <cellStyle name="Currency 10 18 5" xfId="3304" xr:uid="{00000000-0005-0000-0000-0000E70C0000}"/>
    <cellStyle name="Currency 10 18 5 2" xfId="26363" xr:uid="{00000000-0005-0000-0000-0000E70C0000}"/>
    <cellStyle name="Currency 10 18 6" xfId="3305" xr:uid="{00000000-0005-0000-0000-0000E80C0000}"/>
    <cellStyle name="Currency 10 18 6 2" xfId="26364" xr:uid="{00000000-0005-0000-0000-0000E80C0000}"/>
    <cellStyle name="Currency 10 18 7" xfId="3306" xr:uid="{00000000-0005-0000-0000-0000E90C0000}"/>
    <cellStyle name="Currency 10 18 7 2" xfId="26365" xr:uid="{00000000-0005-0000-0000-0000E90C0000}"/>
    <cellStyle name="Currency 10 18 8" xfId="3307" xr:uid="{00000000-0005-0000-0000-0000EA0C0000}"/>
    <cellStyle name="Currency 10 18 8 2" xfId="26366" xr:uid="{00000000-0005-0000-0000-0000EA0C0000}"/>
    <cellStyle name="Currency 10 18 9" xfId="3308" xr:uid="{00000000-0005-0000-0000-0000EB0C0000}"/>
    <cellStyle name="Currency 10 18 9 2" xfId="26367" xr:uid="{00000000-0005-0000-0000-0000EB0C0000}"/>
    <cellStyle name="Currency 10 19" xfId="3309" xr:uid="{00000000-0005-0000-0000-0000EC0C0000}"/>
    <cellStyle name="Currency 10 19 10" xfId="3310" xr:uid="{00000000-0005-0000-0000-0000ED0C0000}"/>
    <cellStyle name="Currency 10 19 10 2" xfId="26369" xr:uid="{00000000-0005-0000-0000-0000ED0C0000}"/>
    <cellStyle name="Currency 10 19 11" xfId="3311" xr:uid="{00000000-0005-0000-0000-0000EE0C0000}"/>
    <cellStyle name="Currency 10 19 11 2" xfId="26370" xr:uid="{00000000-0005-0000-0000-0000EE0C0000}"/>
    <cellStyle name="Currency 10 19 12" xfId="3312" xr:uid="{00000000-0005-0000-0000-0000EF0C0000}"/>
    <cellStyle name="Currency 10 19 12 2" xfId="26371" xr:uid="{00000000-0005-0000-0000-0000EF0C0000}"/>
    <cellStyle name="Currency 10 19 13" xfId="26368" xr:uid="{00000000-0005-0000-0000-0000EC0C0000}"/>
    <cellStyle name="Currency 10 19 2" xfId="3313" xr:uid="{00000000-0005-0000-0000-0000F00C0000}"/>
    <cellStyle name="Currency 10 19 2 2" xfId="26372" xr:uid="{00000000-0005-0000-0000-0000F00C0000}"/>
    <cellStyle name="Currency 10 19 3" xfId="3314" xr:uid="{00000000-0005-0000-0000-0000F10C0000}"/>
    <cellStyle name="Currency 10 19 3 2" xfId="26373" xr:uid="{00000000-0005-0000-0000-0000F10C0000}"/>
    <cellStyle name="Currency 10 19 4" xfId="3315" xr:uid="{00000000-0005-0000-0000-0000F20C0000}"/>
    <cellStyle name="Currency 10 19 4 2" xfId="26374" xr:uid="{00000000-0005-0000-0000-0000F20C0000}"/>
    <cellStyle name="Currency 10 19 5" xfId="3316" xr:uid="{00000000-0005-0000-0000-0000F30C0000}"/>
    <cellStyle name="Currency 10 19 5 2" xfId="26375" xr:uid="{00000000-0005-0000-0000-0000F30C0000}"/>
    <cellStyle name="Currency 10 19 6" xfId="3317" xr:uid="{00000000-0005-0000-0000-0000F40C0000}"/>
    <cellStyle name="Currency 10 19 6 2" xfId="26376" xr:uid="{00000000-0005-0000-0000-0000F40C0000}"/>
    <cellStyle name="Currency 10 19 7" xfId="3318" xr:uid="{00000000-0005-0000-0000-0000F50C0000}"/>
    <cellStyle name="Currency 10 19 7 2" xfId="26377" xr:uid="{00000000-0005-0000-0000-0000F50C0000}"/>
    <cellStyle name="Currency 10 19 8" xfId="3319" xr:uid="{00000000-0005-0000-0000-0000F60C0000}"/>
    <cellStyle name="Currency 10 19 8 2" xfId="26378" xr:uid="{00000000-0005-0000-0000-0000F60C0000}"/>
    <cellStyle name="Currency 10 19 9" xfId="3320" xr:uid="{00000000-0005-0000-0000-0000F70C0000}"/>
    <cellStyle name="Currency 10 19 9 2" xfId="26379" xr:uid="{00000000-0005-0000-0000-0000F70C0000}"/>
    <cellStyle name="Currency 10 2" xfId="3321" xr:uid="{00000000-0005-0000-0000-0000F80C0000}"/>
    <cellStyle name="Currency 10 2 10" xfId="3322" xr:uid="{00000000-0005-0000-0000-0000F90C0000}"/>
    <cellStyle name="Currency 10 2 10 2" xfId="26381" xr:uid="{00000000-0005-0000-0000-0000F90C0000}"/>
    <cellStyle name="Currency 10 2 11" xfId="3323" xr:uid="{00000000-0005-0000-0000-0000FA0C0000}"/>
    <cellStyle name="Currency 10 2 11 2" xfId="26382" xr:uid="{00000000-0005-0000-0000-0000FA0C0000}"/>
    <cellStyle name="Currency 10 2 12" xfId="3324" xr:uid="{00000000-0005-0000-0000-0000FB0C0000}"/>
    <cellStyle name="Currency 10 2 12 2" xfId="26383" xr:uid="{00000000-0005-0000-0000-0000FB0C0000}"/>
    <cellStyle name="Currency 10 2 13" xfId="3325" xr:uid="{00000000-0005-0000-0000-0000FC0C0000}"/>
    <cellStyle name="Currency 10 2 13 2" xfId="26384" xr:uid="{00000000-0005-0000-0000-0000FC0C0000}"/>
    <cellStyle name="Currency 10 2 14" xfId="3326" xr:uid="{00000000-0005-0000-0000-0000FD0C0000}"/>
    <cellStyle name="Currency 10 2 14 2" xfId="26385" xr:uid="{00000000-0005-0000-0000-0000FD0C0000}"/>
    <cellStyle name="Currency 10 2 15" xfId="3327" xr:uid="{00000000-0005-0000-0000-0000FE0C0000}"/>
    <cellStyle name="Currency 10 2 15 2" xfId="26386" xr:uid="{00000000-0005-0000-0000-0000FE0C0000}"/>
    <cellStyle name="Currency 10 2 16" xfId="3328" xr:uid="{00000000-0005-0000-0000-0000FF0C0000}"/>
    <cellStyle name="Currency 10 2 16 2" xfId="26387" xr:uid="{00000000-0005-0000-0000-0000FF0C0000}"/>
    <cellStyle name="Currency 10 2 17" xfId="3329" xr:uid="{00000000-0005-0000-0000-0000000D0000}"/>
    <cellStyle name="Currency 10 2 17 2" xfId="26388" xr:uid="{00000000-0005-0000-0000-0000000D0000}"/>
    <cellStyle name="Currency 10 2 18" xfId="3330" xr:uid="{00000000-0005-0000-0000-0000010D0000}"/>
    <cellStyle name="Currency 10 2 18 2" xfId="26389" xr:uid="{00000000-0005-0000-0000-0000010D0000}"/>
    <cellStyle name="Currency 10 2 19" xfId="3331" xr:uid="{00000000-0005-0000-0000-0000020D0000}"/>
    <cellStyle name="Currency 10 2 19 2" xfId="26390" xr:uid="{00000000-0005-0000-0000-0000020D0000}"/>
    <cellStyle name="Currency 10 2 2" xfId="3332" xr:uid="{00000000-0005-0000-0000-0000030D0000}"/>
    <cellStyle name="Currency 10 2 2 2" xfId="26391" xr:uid="{00000000-0005-0000-0000-0000030D0000}"/>
    <cellStyle name="Currency 10 2 20" xfId="3333" xr:uid="{00000000-0005-0000-0000-0000040D0000}"/>
    <cellStyle name="Currency 10 2 20 2" xfId="26392" xr:uid="{00000000-0005-0000-0000-0000040D0000}"/>
    <cellStyle name="Currency 10 2 21" xfId="3334" xr:uid="{00000000-0005-0000-0000-0000050D0000}"/>
    <cellStyle name="Currency 10 2 21 2" xfId="26393" xr:uid="{00000000-0005-0000-0000-0000050D0000}"/>
    <cellStyle name="Currency 10 2 22" xfId="3335" xr:uid="{00000000-0005-0000-0000-0000060D0000}"/>
    <cellStyle name="Currency 10 2 22 2" xfId="26394" xr:uid="{00000000-0005-0000-0000-0000060D0000}"/>
    <cellStyle name="Currency 10 2 23" xfId="3336" xr:uid="{00000000-0005-0000-0000-0000070D0000}"/>
    <cellStyle name="Currency 10 2 23 2" xfId="26395" xr:uid="{00000000-0005-0000-0000-0000070D0000}"/>
    <cellStyle name="Currency 10 2 24" xfId="3337" xr:uid="{00000000-0005-0000-0000-0000080D0000}"/>
    <cellStyle name="Currency 10 2 24 2" xfId="26396" xr:uid="{00000000-0005-0000-0000-0000080D0000}"/>
    <cellStyle name="Currency 10 2 25" xfId="3338" xr:uid="{00000000-0005-0000-0000-0000090D0000}"/>
    <cellStyle name="Currency 10 2 25 2" xfId="26397" xr:uid="{00000000-0005-0000-0000-0000090D0000}"/>
    <cellStyle name="Currency 10 2 26" xfId="3339" xr:uid="{00000000-0005-0000-0000-00000A0D0000}"/>
    <cellStyle name="Currency 10 2 26 2" xfId="26398" xr:uid="{00000000-0005-0000-0000-00000A0D0000}"/>
    <cellStyle name="Currency 10 2 27" xfId="3340" xr:uid="{00000000-0005-0000-0000-00000B0D0000}"/>
    <cellStyle name="Currency 10 2 27 2" xfId="26399" xr:uid="{00000000-0005-0000-0000-00000B0D0000}"/>
    <cellStyle name="Currency 10 2 28" xfId="3341" xr:uid="{00000000-0005-0000-0000-00000C0D0000}"/>
    <cellStyle name="Currency 10 2 28 2" xfId="26400" xr:uid="{00000000-0005-0000-0000-00000C0D0000}"/>
    <cellStyle name="Currency 10 2 29" xfId="3342" xr:uid="{00000000-0005-0000-0000-00000D0D0000}"/>
    <cellStyle name="Currency 10 2 29 2" xfId="26401" xr:uid="{00000000-0005-0000-0000-00000D0D0000}"/>
    <cellStyle name="Currency 10 2 3" xfId="3343" xr:uid="{00000000-0005-0000-0000-00000E0D0000}"/>
    <cellStyle name="Currency 10 2 3 2" xfId="26402" xr:uid="{00000000-0005-0000-0000-00000E0D0000}"/>
    <cellStyle name="Currency 10 2 30" xfId="3344" xr:uid="{00000000-0005-0000-0000-00000F0D0000}"/>
    <cellStyle name="Currency 10 2 30 2" xfId="26403" xr:uid="{00000000-0005-0000-0000-00000F0D0000}"/>
    <cellStyle name="Currency 10 2 31" xfId="3345" xr:uid="{00000000-0005-0000-0000-0000100D0000}"/>
    <cellStyle name="Currency 10 2 31 2" xfId="26404" xr:uid="{00000000-0005-0000-0000-0000100D0000}"/>
    <cellStyle name="Currency 10 2 32" xfId="3346" xr:uid="{00000000-0005-0000-0000-0000110D0000}"/>
    <cellStyle name="Currency 10 2 32 2" xfId="26405" xr:uid="{00000000-0005-0000-0000-0000110D0000}"/>
    <cellStyle name="Currency 10 2 33" xfId="3347" xr:uid="{00000000-0005-0000-0000-0000120D0000}"/>
    <cellStyle name="Currency 10 2 33 2" xfId="26406" xr:uid="{00000000-0005-0000-0000-0000120D0000}"/>
    <cellStyle name="Currency 10 2 34" xfId="3348" xr:uid="{00000000-0005-0000-0000-0000130D0000}"/>
    <cellStyle name="Currency 10 2 34 2" xfId="26407" xr:uid="{00000000-0005-0000-0000-0000130D0000}"/>
    <cellStyle name="Currency 10 2 35" xfId="3349" xr:uid="{00000000-0005-0000-0000-0000140D0000}"/>
    <cellStyle name="Currency 10 2 35 2" xfId="26408" xr:uid="{00000000-0005-0000-0000-0000140D0000}"/>
    <cellStyle name="Currency 10 2 36" xfId="3350" xr:uid="{00000000-0005-0000-0000-0000150D0000}"/>
    <cellStyle name="Currency 10 2 36 2" xfId="26409" xr:uid="{00000000-0005-0000-0000-0000150D0000}"/>
    <cellStyle name="Currency 10 2 37" xfId="3351" xr:uid="{00000000-0005-0000-0000-0000160D0000}"/>
    <cellStyle name="Currency 10 2 37 2" xfId="26410" xr:uid="{00000000-0005-0000-0000-0000160D0000}"/>
    <cellStyle name="Currency 10 2 38" xfId="3352" xr:uid="{00000000-0005-0000-0000-0000170D0000}"/>
    <cellStyle name="Currency 10 2 38 2" xfId="26411" xr:uid="{00000000-0005-0000-0000-0000170D0000}"/>
    <cellStyle name="Currency 10 2 39" xfId="3353" xr:uid="{00000000-0005-0000-0000-0000180D0000}"/>
    <cellStyle name="Currency 10 2 39 2" xfId="26412" xr:uid="{00000000-0005-0000-0000-0000180D0000}"/>
    <cellStyle name="Currency 10 2 4" xfId="3354" xr:uid="{00000000-0005-0000-0000-0000190D0000}"/>
    <cellStyle name="Currency 10 2 4 2" xfId="26413" xr:uid="{00000000-0005-0000-0000-0000190D0000}"/>
    <cellStyle name="Currency 10 2 40" xfId="3355" xr:uid="{00000000-0005-0000-0000-00001A0D0000}"/>
    <cellStyle name="Currency 10 2 40 2" xfId="26414" xr:uid="{00000000-0005-0000-0000-00001A0D0000}"/>
    <cellStyle name="Currency 10 2 41" xfId="3356" xr:uid="{00000000-0005-0000-0000-00001B0D0000}"/>
    <cellStyle name="Currency 10 2 41 2" xfId="26415" xr:uid="{00000000-0005-0000-0000-00001B0D0000}"/>
    <cellStyle name="Currency 10 2 42" xfId="3357" xr:uid="{00000000-0005-0000-0000-00001C0D0000}"/>
    <cellStyle name="Currency 10 2 42 2" xfId="26416" xr:uid="{00000000-0005-0000-0000-00001C0D0000}"/>
    <cellStyle name="Currency 10 2 43" xfId="3358" xr:uid="{00000000-0005-0000-0000-00001D0D0000}"/>
    <cellStyle name="Currency 10 2 43 2" xfId="26417" xr:uid="{00000000-0005-0000-0000-00001D0D0000}"/>
    <cellStyle name="Currency 10 2 44" xfId="3359" xr:uid="{00000000-0005-0000-0000-00001E0D0000}"/>
    <cellStyle name="Currency 10 2 44 2" xfId="26418" xr:uid="{00000000-0005-0000-0000-00001E0D0000}"/>
    <cellStyle name="Currency 10 2 45" xfId="3360" xr:uid="{00000000-0005-0000-0000-00001F0D0000}"/>
    <cellStyle name="Currency 10 2 45 2" xfId="26419" xr:uid="{00000000-0005-0000-0000-00001F0D0000}"/>
    <cellStyle name="Currency 10 2 46" xfId="3361" xr:uid="{00000000-0005-0000-0000-0000200D0000}"/>
    <cellStyle name="Currency 10 2 46 2" xfId="26420" xr:uid="{00000000-0005-0000-0000-0000200D0000}"/>
    <cellStyle name="Currency 10 2 47" xfId="3362" xr:uid="{00000000-0005-0000-0000-0000210D0000}"/>
    <cellStyle name="Currency 10 2 47 2" xfId="26421" xr:uid="{00000000-0005-0000-0000-0000210D0000}"/>
    <cellStyle name="Currency 10 2 48" xfId="3363" xr:uid="{00000000-0005-0000-0000-0000220D0000}"/>
    <cellStyle name="Currency 10 2 48 2" xfId="26422" xr:uid="{00000000-0005-0000-0000-0000220D0000}"/>
    <cellStyle name="Currency 10 2 49" xfId="3364" xr:uid="{00000000-0005-0000-0000-0000230D0000}"/>
    <cellStyle name="Currency 10 2 49 2" xfId="26423" xr:uid="{00000000-0005-0000-0000-0000230D0000}"/>
    <cellStyle name="Currency 10 2 5" xfId="3365" xr:uid="{00000000-0005-0000-0000-0000240D0000}"/>
    <cellStyle name="Currency 10 2 5 2" xfId="26424" xr:uid="{00000000-0005-0000-0000-0000240D0000}"/>
    <cellStyle name="Currency 10 2 50" xfId="3366" xr:uid="{00000000-0005-0000-0000-0000250D0000}"/>
    <cellStyle name="Currency 10 2 50 2" xfId="26425" xr:uid="{00000000-0005-0000-0000-0000250D0000}"/>
    <cellStyle name="Currency 10 2 51" xfId="3367" xr:uid="{00000000-0005-0000-0000-0000260D0000}"/>
    <cellStyle name="Currency 10 2 51 2" xfId="26426" xr:uid="{00000000-0005-0000-0000-0000260D0000}"/>
    <cellStyle name="Currency 10 2 52" xfId="3368" xr:uid="{00000000-0005-0000-0000-0000270D0000}"/>
    <cellStyle name="Currency 10 2 52 2" xfId="26427" xr:uid="{00000000-0005-0000-0000-0000270D0000}"/>
    <cellStyle name="Currency 10 2 53" xfId="3369" xr:uid="{00000000-0005-0000-0000-0000280D0000}"/>
    <cellStyle name="Currency 10 2 53 2" xfId="26428" xr:uid="{00000000-0005-0000-0000-0000280D0000}"/>
    <cellStyle name="Currency 10 2 54" xfId="3370" xr:uid="{00000000-0005-0000-0000-0000290D0000}"/>
    <cellStyle name="Currency 10 2 54 2" xfId="26429" xr:uid="{00000000-0005-0000-0000-0000290D0000}"/>
    <cellStyle name="Currency 10 2 55" xfId="3371" xr:uid="{00000000-0005-0000-0000-00002A0D0000}"/>
    <cellStyle name="Currency 10 2 55 2" xfId="26430" xr:uid="{00000000-0005-0000-0000-00002A0D0000}"/>
    <cellStyle name="Currency 10 2 56" xfId="3372" xr:uid="{00000000-0005-0000-0000-00002B0D0000}"/>
    <cellStyle name="Currency 10 2 56 2" xfId="26431" xr:uid="{00000000-0005-0000-0000-00002B0D0000}"/>
    <cellStyle name="Currency 10 2 57" xfId="3373" xr:uid="{00000000-0005-0000-0000-00002C0D0000}"/>
    <cellStyle name="Currency 10 2 57 2" xfId="26432" xr:uid="{00000000-0005-0000-0000-00002C0D0000}"/>
    <cellStyle name="Currency 10 2 58" xfId="3374" xr:uid="{00000000-0005-0000-0000-00002D0D0000}"/>
    <cellStyle name="Currency 10 2 58 2" xfId="26433" xr:uid="{00000000-0005-0000-0000-00002D0D0000}"/>
    <cellStyle name="Currency 10 2 59" xfId="3375" xr:uid="{00000000-0005-0000-0000-00002E0D0000}"/>
    <cellStyle name="Currency 10 2 59 2" xfId="26434" xr:uid="{00000000-0005-0000-0000-00002E0D0000}"/>
    <cellStyle name="Currency 10 2 6" xfId="3376" xr:uid="{00000000-0005-0000-0000-00002F0D0000}"/>
    <cellStyle name="Currency 10 2 6 2" xfId="26435" xr:uid="{00000000-0005-0000-0000-00002F0D0000}"/>
    <cellStyle name="Currency 10 2 60" xfId="3377" xr:uid="{00000000-0005-0000-0000-0000300D0000}"/>
    <cellStyle name="Currency 10 2 60 2" xfId="26436" xr:uid="{00000000-0005-0000-0000-0000300D0000}"/>
    <cellStyle name="Currency 10 2 61" xfId="3378" xr:uid="{00000000-0005-0000-0000-0000310D0000}"/>
    <cellStyle name="Currency 10 2 61 2" xfId="26437" xr:uid="{00000000-0005-0000-0000-0000310D0000}"/>
    <cellStyle name="Currency 10 2 62" xfId="3379" xr:uid="{00000000-0005-0000-0000-0000320D0000}"/>
    <cellStyle name="Currency 10 2 62 2" xfId="26438" xr:uid="{00000000-0005-0000-0000-0000320D0000}"/>
    <cellStyle name="Currency 10 2 63" xfId="3380" xr:uid="{00000000-0005-0000-0000-0000330D0000}"/>
    <cellStyle name="Currency 10 2 63 2" xfId="26439" xr:uid="{00000000-0005-0000-0000-0000330D0000}"/>
    <cellStyle name="Currency 10 2 64" xfId="3381" xr:uid="{00000000-0005-0000-0000-0000340D0000}"/>
    <cellStyle name="Currency 10 2 64 2" xfId="26440" xr:uid="{00000000-0005-0000-0000-0000340D0000}"/>
    <cellStyle name="Currency 10 2 65" xfId="3382" xr:uid="{00000000-0005-0000-0000-0000350D0000}"/>
    <cellStyle name="Currency 10 2 65 2" xfId="26441" xr:uid="{00000000-0005-0000-0000-0000350D0000}"/>
    <cellStyle name="Currency 10 2 66" xfId="26380" xr:uid="{00000000-0005-0000-0000-0000F80C0000}"/>
    <cellStyle name="Currency 10 2 7" xfId="3383" xr:uid="{00000000-0005-0000-0000-0000360D0000}"/>
    <cellStyle name="Currency 10 2 7 2" xfId="26442" xr:uid="{00000000-0005-0000-0000-0000360D0000}"/>
    <cellStyle name="Currency 10 2 8" xfId="3384" xr:uid="{00000000-0005-0000-0000-0000370D0000}"/>
    <cellStyle name="Currency 10 2 8 2" xfId="26443" xr:uid="{00000000-0005-0000-0000-0000370D0000}"/>
    <cellStyle name="Currency 10 2 9" xfId="3385" xr:uid="{00000000-0005-0000-0000-0000380D0000}"/>
    <cellStyle name="Currency 10 2 9 2" xfId="26444" xr:uid="{00000000-0005-0000-0000-0000380D0000}"/>
    <cellStyle name="Currency 10 20" xfId="3386" xr:uid="{00000000-0005-0000-0000-0000390D0000}"/>
    <cellStyle name="Currency 10 20 10" xfId="3387" xr:uid="{00000000-0005-0000-0000-00003A0D0000}"/>
    <cellStyle name="Currency 10 20 10 2" xfId="26446" xr:uid="{00000000-0005-0000-0000-00003A0D0000}"/>
    <cellStyle name="Currency 10 20 11" xfId="3388" xr:uid="{00000000-0005-0000-0000-00003B0D0000}"/>
    <cellStyle name="Currency 10 20 11 2" xfId="26447" xr:uid="{00000000-0005-0000-0000-00003B0D0000}"/>
    <cellStyle name="Currency 10 20 12" xfId="3389" xr:uid="{00000000-0005-0000-0000-00003C0D0000}"/>
    <cellStyle name="Currency 10 20 12 2" xfId="26448" xr:uid="{00000000-0005-0000-0000-00003C0D0000}"/>
    <cellStyle name="Currency 10 20 13" xfId="26445" xr:uid="{00000000-0005-0000-0000-0000390D0000}"/>
    <cellStyle name="Currency 10 20 2" xfId="3390" xr:uid="{00000000-0005-0000-0000-00003D0D0000}"/>
    <cellStyle name="Currency 10 20 2 2" xfId="26449" xr:uid="{00000000-0005-0000-0000-00003D0D0000}"/>
    <cellStyle name="Currency 10 20 3" xfId="3391" xr:uid="{00000000-0005-0000-0000-00003E0D0000}"/>
    <cellStyle name="Currency 10 20 3 2" xfId="26450" xr:uid="{00000000-0005-0000-0000-00003E0D0000}"/>
    <cellStyle name="Currency 10 20 4" xfId="3392" xr:uid="{00000000-0005-0000-0000-00003F0D0000}"/>
    <cellStyle name="Currency 10 20 4 2" xfId="26451" xr:uid="{00000000-0005-0000-0000-00003F0D0000}"/>
    <cellStyle name="Currency 10 20 5" xfId="3393" xr:uid="{00000000-0005-0000-0000-0000400D0000}"/>
    <cellStyle name="Currency 10 20 5 2" xfId="26452" xr:uid="{00000000-0005-0000-0000-0000400D0000}"/>
    <cellStyle name="Currency 10 20 6" xfId="3394" xr:uid="{00000000-0005-0000-0000-0000410D0000}"/>
    <cellStyle name="Currency 10 20 6 2" xfId="26453" xr:uid="{00000000-0005-0000-0000-0000410D0000}"/>
    <cellStyle name="Currency 10 20 7" xfId="3395" xr:uid="{00000000-0005-0000-0000-0000420D0000}"/>
    <cellStyle name="Currency 10 20 7 2" xfId="26454" xr:uid="{00000000-0005-0000-0000-0000420D0000}"/>
    <cellStyle name="Currency 10 20 8" xfId="3396" xr:uid="{00000000-0005-0000-0000-0000430D0000}"/>
    <cellStyle name="Currency 10 20 8 2" xfId="26455" xr:uid="{00000000-0005-0000-0000-0000430D0000}"/>
    <cellStyle name="Currency 10 20 9" xfId="3397" xr:uid="{00000000-0005-0000-0000-0000440D0000}"/>
    <cellStyle name="Currency 10 20 9 2" xfId="26456" xr:uid="{00000000-0005-0000-0000-0000440D0000}"/>
    <cellStyle name="Currency 10 21" xfId="3398" xr:uid="{00000000-0005-0000-0000-0000450D0000}"/>
    <cellStyle name="Currency 10 21 10" xfId="3399" xr:uid="{00000000-0005-0000-0000-0000460D0000}"/>
    <cellStyle name="Currency 10 21 10 2" xfId="26458" xr:uid="{00000000-0005-0000-0000-0000460D0000}"/>
    <cellStyle name="Currency 10 21 11" xfId="3400" xr:uid="{00000000-0005-0000-0000-0000470D0000}"/>
    <cellStyle name="Currency 10 21 11 2" xfId="26459" xr:uid="{00000000-0005-0000-0000-0000470D0000}"/>
    <cellStyle name="Currency 10 21 12" xfId="3401" xr:uid="{00000000-0005-0000-0000-0000480D0000}"/>
    <cellStyle name="Currency 10 21 12 2" xfId="26460" xr:uid="{00000000-0005-0000-0000-0000480D0000}"/>
    <cellStyle name="Currency 10 21 13" xfId="26457" xr:uid="{00000000-0005-0000-0000-0000450D0000}"/>
    <cellStyle name="Currency 10 21 2" xfId="3402" xr:uid="{00000000-0005-0000-0000-0000490D0000}"/>
    <cellStyle name="Currency 10 21 2 2" xfId="26461" xr:uid="{00000000-0005-0000-0000-0000490D0000}"/>
    <cellStyle name="Currency 10 21 3" xfId="3403" xr:uid="{00000000-0005-0000-0000-00004A0D0000}"/>
    <cellStyle name="Currency 10 21 3 2" xfId="26462" xr:uid="{00000000-0005-0000-0000-00004A0D0000}"/>
    <cellStyle name="Currency 10 21 4" xfId="3404" xr:uid="{00000000-0005-0000-0000-00004B0D0000}"/>
    <cellStyle name="Currency 10 21 4 2" xfId="26463" xr:uid="{00000000-0005-0000-0000-00004B0D0000}"/>
    <cellStyle name="Currency 10 21 5" xfId="3405" xr:uid="{00000000-0005-0000-0000-00004C0D0000}"/>
    <cellStyle name="Currency 10 21 5 2" xfId="26464" xr:uid="{00000000-0005-0000-0000-00004C0D0000}"/>
    <cellStyle name="Currency 10 21 6" xfId="3406" xr:uid="{00000000-0005-0000-0000-00004D0D0000}"/>
    <cellStyle name="Currency 10 21 6 2" xfId="26465" xr:uid="{00000000-0005-0000-0000-00004D0D0000}"/>
    <cellStyle name="Currency 10 21 7" xfId="3407" xr:uid="{00000000-0005-0000-0000-00004E0D0000}"/>
    <cellStyle name="Currency 10 21 7 2" xfId="26466" xr:uid="{00000000-0005-0000-0000-00004E0D0000}"/>
    <cellStyle name="Currency 10 21 8" xfId="3408" xr:uid="{00000000-0005-0000-0000-00004F0D0000}"/>
    <cellStyle name="Currency 10 21 8 2" xfId="26467" xr:uid="{00000000-0005-0000-0000-00004F0D0000}"/>
    <cellStyle name="Currency 10 21 9" xfId="3409" xr:uid="{00000000-0005-0000-0000-0000500D0000}"/>
    <cellStyle name="Currency 10 21 9 2" xfId="26468" xr:uid="{00000000-0005-0000-0000-0000500D0000}"/>
    <cellStyle name="Currency 10 22" xfId="3410" xr:uid="{00000000-0005-0000-0000-0000510D0000}"/>
    <cellStyle name="Currency 10 22 10" xfId="3411" xr:uid="{00000000-0005-0000-0000-0000520D0000}"/>
    <cellStyle name="Currency 10 22 10 2" xfId="26470" xr:uid="{00000000-0005-0000-0000-0000520D0000}"/>
    <cellStyle name="Currency 10 22 11" xfId="3412" xr:uid="{00000000-0005-0000-0000-0000530D0000}"/>
    <cellStyle name="Currency 10 22 11 2" xfId="26471" xr:uid="{00000000-0005-0000-0000-0000530D0000}"/>
    <cellStyle name="Currency 10 22 12" xfId="3413" xr:uid="{00000000-0005-0000-0000-0000540D0000}"/>
    <cellStyle name="Currency 10 22 12 2" xfId="26472" xr:uid="{00000000-0005-0000-0000-0000540D0000}"/>
    <cellStyle name="Currency 10 22 13" xfId="26469" xr:uid="{00000000-0005-0000-0000-0000510D0000}"/>
    <cellStyle name="Currency 10 22 2" xfId="3414" xr:uid="{00000000-0005-0000-0000-0000550D0000}"/>
    <cellStyle name="Currency 10 22 2 2" xfId="26473" xr:uid="{00000000-0005-0000-0000-0000550D0000}"/>
    <cellStyle name="Currency 10 22 3" xfId="3415" xr:uid="{00000000-0005-0000-0000-0000560D0000}"/>
    <cellStyle name="Currency 10 22 3 2" xfId="26474" xr:uid="{00000000-0005-0000-0000-0000560D0000}"/>
    <cellStyle name="Currency 10 22 4" xfId="3416" xr:uid="{00000000-0005-0000-0000-0000570D0000}"/>
    <cellStyle name="Currency 10 22 4 2" xfId="26475" xr:uid="{00000000-0005-0000-0000-0000570D0000}"/>
    <cellStyle name="Currency 10 22 5" xfId="3417" xr:uid="{00000000-0005-0000-0000-0000580D0000}"/>
    <cellStyle name="Currency 10 22 5 2" xfId="26476" xr:uid="{00000000-0005-0000-0000-0000580D0000}"/>
    <cellStyle name="Currency 10 22 6" xfId="3418" xr:uid="{00000000-0005-0000-0000-0000590D0000}"/>
    <cellStyle name="Currency 10 22 6 2" xfId="26477" xr:uid="{00000000-0005-0000-0000-0000590D0000}"/>
    <cellStyle name="Currency 10 22 7" xfId="3419" xr:uid="{00000000-0005-0000-0000-00005A0D0000}"/>
    <cellStyle name="Currency 10 22 7 2" xfId="26478" xr:uid="{00000000-0005-0000-0000-00005A0D0000}"/>
    <cellStyle name="Currency 10 22 8" xfId="3420" xr:uid="{00000000-0005-0000-0000-00005B0D0000}"/>
    <cellStyle name="Currency 10 22 8 2" xfId="26479" xr:uid="{00000000-0005-0000-0000-00005B0D0000}"/>
    <cellStyle name="Currency 10 22 9" xfId="3421" xr:uid="{00000000-0005-0000-0000-00005C0D0000}"/>
    <cellStyle name="Currency 10 22 9 2" xfId="26480" xr:uid="{00000000-0005-0000-0000-00005C0D0000}"/>
    <cellStyle name="Currency 10 23" xfId="3422" xr:uid="{00000000-0005-0000-0000-00005D0D0000}"/>
    <cellStyle name="Currency 10 23 10" xfId="3423" xr:uid="{00000000-0005-0000-0000-00005E0D0000}"/>
    <cellStyle name="Currency 10 23 10 2" xfId="26482" xr:uid="{00000000-0005-0000-0000-00005E0D0000}"/>
    <cellStyle name="Currency 10 23 11" xfId="3424" xr:uid="{00000000-0005-0000-0000-00005F0D0000}"/>
    <cellStyle name="Currency 10 23 11 2" xfId="26483" xr:uid="{00000000-0005-0000-0000-00005F0D0000}"/>
    <cellStyle name="Currency 10 23 12" xfId="3425" xr:uid="{00000000-0005-0000-0000-0000600D0000}"/>
    <cellStyle name="Currency 10 23 12 2" xfId="26484" xr:uid="{00000000-0005-0000-0000-0000600D0000}"/>
    <cellStyle name="Currency 10 23 13" xfId="26481" xr:uid="{00000000-0005-0000-0000-00005D0D0000}"/>
    <cellStyle name="Currency 10 23 2" xfId="3426" xr:uid="{00000000-0005-0000-0000-0000610D0000}"/>
    <cellStyle name="Currency 10 23 2 2" xfId="26485" xr:uid="{00000000-0005-0000-0000-0000610D0000}"/>
    <cellStyle name="Currency 10 23 3" xfId="3427" xr:uid="{00000000-0005-0000-0000-0000620D0000}"/>
    <cellStyle name="Currency 10 23 3 2" xfId="26486" xr:uid="{00000000-0005-0000-0000-0000620D0000}"/>
    <cellStyle name="Currency 10 23 4" xfId="3428" xr:uid="{00000000-0005-0000-0000-0000630D0000}"/>
    <cellStyle name="Currency 10 23 4 2" xfId="26487" xr:uid="{00000000-0005-0000-0000-0000630D0000}"/>
    <cellStyle name="Currency 10 23 5" xfId="3429" xr:uid="{00000000-0005-0000-0000-0000640D0000}"/>
    <cellStyle name="Currency 10 23 5 2" xfId="26488" xr:uid="{00000000-0005-0000-0000-0000640D0000}"/>
    <cellStyle name="Currency 10 23 6" xfId="3430" xr:uid="{00000000-0005-0000-0000-0000650D0000}"/>
    <cellStyle name="Currency 10 23 6 2" xfId="26489" xr:uid="{00000000-0005-0000-0000-0000650D0000}"/>
    <cellStyle name="Currency 10 23 7" xfId="3431" xr:uid="{00000000-0005-0000-0000-0000660D0000}"/>
    <cellStyle name="Currency 10 23 7 2" xfId="26490" xr:uid="{00000000-0005-0000-0000-0000660D0000}"/>
    <cellStyle name="Currency 10 23 8" xfId="3432" xr:uid="{00000000-0005-0000-0000-0000670D0000}"/>
    <cellStyle name="Currency 10 23 8 2" xfId="26491" xr:uid="{00000000-0005-0000-0000-0000670D0000}"/>
    <cellStyle name="Currency 10 23 9" xfId="3433" xr:uid="{00000000-0005-0000-0000-0000680D0000}"/>
    <cellStyle name="Currency 10 23 9 2" xfId="26492" xr:uid="{00000000-0005-0000-0000-0000680D0000}"/>
    <cellStyle name="Currency 10 24" xfId="3434" xr:uid="{00000000-0005-0000-0000-0000690D0000}"/>
    <cellStyle name="Currency 10 24 10" xfId="3435" xr:uid="{00000000-0005-0000-0000-00006A0D0000}"/>
    <cellStyle name="Currency 10 24 10 2" xfId="26494" xr:uid="{00000000-0005-0000-0000-00006A0D0000}"/>
    <cellStyle name="Currency 10 24 11" xfId="3436" xr:uid="{00000000-0005-0000-0000-00006B0D0000}"/>
    <cellStyle name="Currency 10 24 11 2" xfId="26495" xr:uid="{00000000-0005-0000-0000-00006B0D0000}"/>
    <cellStyle name="Currency 10 24 12" xfId="3437" xr:uid="{00000000-0005-0000-0000-00006C0D0000}"/>
    <cellStyle name="Currency 10 24 12 2" xfId="26496" xr:uid="{00000000-0005-0000-0000-00006C0D0000}"/>
    <cellStyle name="Currency 10 24 13" xfId="26493" xr:uid="{00000000-0005-0000-0000-0000690D0000}"/>
    <cellStyle name="Currency 10 24 2" xfId="3438" xr:uid="{00000000-0005-0000-0000-00006D0D0000}"/>
    <cellStyle name="Currency 10 24 2 2" xfId="26497" xr:uid="{00000000-0005-0000-0000-00006D0D0000}"/>
    <cellStyle name="Currency 10 24 3" xfId="3439" xr:uid="{00000000-0005-0000-0000-00006E0D0000}"/>
    <cellStyle name="Currency 10 24 3 2" xfId="26498" xr:uid="{00000000-0005-0000-0000-00006E0D0000}"/>
    <cellStyle name="Currency 10 24 4" xfId="3440" xr:uid="{00000000-0005-0000-0000-00006F0D0000}"/>
    <cellStyle name="Currency 10 24 4 2" xfId="26499" xr:uid="{00000000-0005-0000-0000-00006F0D0000}"/>
    <cellStyle name="Currency 10 24 5" xfId="3441" xr:uid="{00000000-0005-0000-0000-0000700D0000}"/>
    <cellStyle name="Currency 10 24 5 2" xfId="26500" xr:uid="{00000000-0005-0000-0000-0000700D0000}"/>
    <cellStyle name="Currency 10 24 6" xfId="3442" xr:uid="{00000000-0005-0000-0000-0000710D0000}"/>
    <cellStyle name="Currency 10 24 6 2" xfId="26501" xr:uid="{00000000-0005-0000-0000-0000710D0000}"/>
    <cellStyle name="Currency 10 24 7" xfId="3443" xr:uid="{00000000-0005-0000-0000-0000720D0000}"/>
    <cellStyle name="Currency 10 24 7 2" xfId="26502" xr:uid="{00000000-0005-0000-0000-0000720D0000}"/>
    <cellStyle name="Currency 10 24 8" xfId="3444" xr:uid="{00000000-0005-0000-0000-0000730D0000}"/>
    <cellStyle name="Currency 10 24 8 2" xfId="26503" xr:uid="{00000000-0005-0000-0000-0000730D0000}"/>
    <cellStyle name="Currency 10 24 9" xfId="3445" xr:uid="{00000000-0005-0000-0000-0000740D0000}"/>
    <cellStyle name="Currency 10 24 9 2" xfId="26504" xr:uid="{00000000-0005-0000-0000-0000740D0000}"/>
    <cellStyle name="Currency 10 25" xfId="3446" xr:uid="{00000000-0005-0000-0000-0000750D0000}"/>
    <cellStyle name="Currency 10 25 10" xfId="3447" xr:uid="{00000000-0005-0000-0000-0000760D0000}"/>
    <cellStyle name="Currency 10 25 10 2" xfId="26506" xr:uid="{00000000-0005-0000-0000-0000760D0000}"/>
    <cellStyle name="Currency 10 25 11" xfId="3448" xr:uid="{00000000-0005-0000-0000-0000770D0000}"/>
    <cellStyle name="Currency 10 25 11 2" xfId="26507" xr:uid="{00000000-0005-0000-0000-0000770D0000}"/>
    <cellStyle name="Currency 10 25 12" xfId="3449" xr:uid="{00000000-0005-0000-0000-0000780D0000}"/>
    <cellStyle name="Currency 10 25 12 2" xfId="26508" xr:uid="{00000000-0005-0000-0000-0000780D0000}"/>
    <cellStyle name="Currency 10 25 13" xfId="26505" xr:uid="{00000000-0005-0000-0000-0000750D0000}"/>
    <cellStyle name="Currency 10 25 2" xfId="3450" xr:uid="{00000000-0005-0000-0000-0000790D0000}"/>
    <cellStyle name="Currency 10 25 2 2" xfId="26509" xr:uid="{00000000-0005-0000-0000-0000790D0000}"/>
    <cellStyle name="Currency 10 25 3" xfId="3451" xr:uid="{00000000-0005-0000-0000-00007A0D0000}"/>
    <cellStyle name="Currency 10 25 3 2" xfId="26510" xr:uid="{00000000-0005-0000-0000-00007A0D0000}"/>
    <cellStyle name="Currency 10 25 4" xfId="3452" xr:uid="{00000000-0005-0000-0000-00007B0D0000}"/>
    <cellStyle name="Currency 10 25 4 2" xfId="26511" xr:uid="{00000000-0005-0000-0000-00007B0D0000}"/>
    <cellStyle name="Currency 10 25 5" xfId="3453" xr:uid="{00000000-0005-0000-0000-00007C0D0000}"/>
    <cellStyle name="Currency 10 25 5 2" xfId="26512" xr:uid="{00000000-0005-0000-0000-00007C0D0000}"/>
    <cellStyle name="Currency 10 25 6" xfId="3454" xr:uid="{00000000-0005-0000-0000-00007D0D0000}"/>
    <cellStyle name="Currency 10 25 6 2" xfId="26513" xr:uid="{00000000-0005-0000-0000-00007D0D0000}"/>
    <cellStyle name="Currency 10 25 7" xfId="3455" xr:uid="{00000000-0005-0000-0000-00007E0D0000}"/>
    <cellStyle name="Currency 10 25 7 2" xfId="26514" xr:uid="{00000000-0005-0000-0000-00007E0D0000}"/>
    <cellStyle name="Currency 10 25 8" xfId="3456" xr:uid="{00000000-0005-0000-0000-00007F0D0000}"/>
    <cellStyle name="Currency 10 25 8 2" xfId="26515" xr:uid="{00000000-0005-0000-0000-00007F0D0000}"/>
    <cellStyle name="Currency 10 25 9" xfId="3457" xr:uid="{00000000-0005-0000-0000-0000800D0000}"/>
    <cellStyle name="Currency 10 25 9 2" xfId="26516" xr:uid="{00000000-0005-0000-0000-0000800D0000}"/>
    <cellStyle name="Currency 10 26" xfId="3458" xr:uid="{00000000-0005-0000-0000-0000810D0000}"/>
    <cellStyle name="Currency 10 26 10" xfId="3459" xr:uid="{00000000-0005-0000-0000-0000820D0000}"/>
    <cellStyle name="Currency 10 26 10 2" xfId="26518" xr:uid="{00000000-0005-0000-0000-0000820D0000}"/>
    <cellStyle name="Currency 10 26 11" xfId="3460" xr:uid="{00000000-0005-0000-0000-0000830D0000}"/>
    <cellStyle name="Currency 10 26 11 2" xfId="26519" xr:uid="{00000000-0005-0000-0000-0000830D0000}"/>
    <cellStyle name="Currency 10 26 12" xfId="3461" xr:uid="{00000000-0005-0000-0000-0000840D0000}"/>
    <cellStyle name="Currency 10 26 12 2" xfId="26520" xr:uid="{00000000-0005-0000-0000-0000840D0000}"/>
    <cellStyle name="Currency 10 26 13" xfId="26517" xr:uid="{00000000-0005-0000-0000-0000810D0000}"/>
    <cellStyle name="Currency 10 26 2" xfId="3462" xr:uid="{00000000-0005-0000-0000-0000850D0000}"/>
    <cellStyle name="Currency 10 26 2 2" xfId="26521" xr:uid="{00000000-0005-0000-0000-0000850D0000}"/>
    <cellStyle name="Currency 10 26 3" xfId="3463" xr:uid="{00000000-0005-0000-0000-0000860D0000}"/>
    <cellStyle name="Currency 10 26 3 2" xfId="26522" xr:uid="{00000000-0005-0000-0000-0000860D0000}"/>
    <cellStyle name="Currency 10 26 4" xfId="3464" xr:uid="{00000000-0005-0000-0000-0000870D0000}"/>
    <cellStyle name="Currency 10 26 4 2" xfId="26523" xr:uid="{00000000-0005-0000-0000-0000870D0000}"/>
    <cellStyle name="Currency 10 26 5" xfId="3465" xr:uid="{00000000-0005-0000-0000-0000880D0000}"/>
    <cellStyle name="Currency 10 26 5 2" xfId="26524" xr:uid="{00000000-0005-0000-0000-0000880D0000}"/>
    <cellStyle name="Currency 10 26 6" xfId="3466" xr:uid="{00000000-0005-0000-0000-0000890D0000}"/>
    <cellStyle name="Currency 10 26 6 2" xfId="26525" xr:uid="{00000000-0005-0000-0000-0000890D0000}"/>
    <cellStyle name="Currency 10 26 7" xfId="3467" xr:uid="{00000000-0005-0000-0000-00008A0D0000}"/>
    <cellStyle name="Currency 10 26 7 2" xfId="26526" xr:uid="{00000000-0005-0000-0000-00008A0D0000}"/>
    <cellStyle name="Currency 10 26 8" xfId="3468" xr:uid="{00000000-0005-0000-0000-00008B0D0000}"/>
    <cellStyle name="Currency 10 26 8 2" xfId="26527" xr:uid="{00000000-0005-0000-0000-00008B0D0000}"/>
    <cellStyle name="Currency 10 26 9" xfId="3469" xr:uid="{00000000-0005-0000-0000-00008C0D0000}"/>
    <cellStyle name="Currency 10 26 9 2" xfId="26528" xr:uid="{00000000-0005-0000-0000-00008C0D0000}"/>
    <cellStyle name="Currency 10 27" xfId="3470" xr:uid="{00000000-0005-0000-0000-00008D0D0000}"/>
    <cellStyle name="Currency 10 27 2" xfId="26529" xr:uid="{00000000-0005-0000-0000-00008D0D0000}"/>
    <cellStyle name="Currency 10 28" xfId="3471" xr:uid="{00000000-0005-0000-0000-00008E0D0000}"/>
    <cellStyle name="Currency 10 28 2" xfId="26530" xr:uid="{00000000-0005-0000-0000-00008E0D0000}"/>
    <cellStyle name="Currency 10 29" xfId="3472" xr:uid="{00000000-0005-0000-0000-00008F0D0000}"/>
    <cellStyle name="Currency 10 29 2" xfId="26531" xr:uid="{00000000-0005-0000-0000-00008F0D0000}"/>
    <cellStyle name="Currency 10 3" xfId="3473" xr:uid="{00000000-0005-0000-0000-0000900D0000}"/>
    <cellStyle name="Currency 10 3 10" xfId="3474" xr:uid="{00000000-0005-0000-0000-0000910D0000}"/>
    <cellStyle name="Currency 10 3 10 2" xfId="26533" xr:uid="{00000000-0005-0000-0000-0000910D0000}"/>
    <cellStyle name="Currency 10 3 11" xfId="3475" xr:uid="{00000000-0005-0000-0000-0000920D0000}"/>
    <cellStyle name="Currency 10 3 11 2" xfId="26534" xr:uid="{00000000-0005-0000-0000-0000920D0000}"/>
    <cellStyle name="Currency 10 3 12" xfId="3476" xr:uid="{00000000-0005-0000-0000-0000930D0000}"/>
    <cellStyle name="Currency 10 3 12 2" xfId="26535" xr:uid="{00000000-0005-0000-0000-0000930D0000}"/>
    <cellStyle name="Currency 10 3 13" xfId="3477" xr:uid="{00000000-0005-0000-0000-0000940D0000}"/>
    <cellStyle name="Currency 10 3 13 2" xfId="26536" xr:uid="{00000000-0005-0000-0000-0000940D0000}"/>
    <cellStyle name="Currency 10 3 14" xfId="3478" xr:uid="{00000000-0005-0000-0000-0000950D0000}"/>
    <cellStyle name="Currency 10 3 14 2" xfId="26537" xr:uid="{00000000-0005-0000-0000-0000950D0000}"/>
    <cellStyle name="Currency 10 3 15" xfId="3479" xr:uid="{00000000-0005-0000-0000-0000960D0000}"/>
    <cellStyle name="Currency 10 3 15 2" xfId="26538" xr:uid="{00000000-0005-0000-0000-0000960D0000}"/>
    <cellStyle name="Currency 10 3 16" xfId="3480" xr:uid="{00000000-0005-0000-0000-0000970D0000}"/>
    <cellStyle name="Currency 10 3 16 2" xfId="26539" xr:uid="{00000000-0005-0000-0000-0000970D0000}"/>
    <cellStyle name="Currency 10 3 17" xfId="3481" xr:uid="{00000000-0005-0000-0000-0000980D0000}"/>
    <cellStyle name="Currency 10 3 17 2" xfId="26540" xr:uid="{00000000-0005-0000-0000-0000980D0000}"/>
    <cellStyle name="Currency 10 3 18" xfId="3482" xr:uid="{00000000-0005-0000-0000-0000990D0000}"/>
    <cellStyle name="Currency 10 3 18 2" xfId="26541" xr:uid="{00000000-0005-0000-0000-0000990D0000}"/>
    <cellStyle name="Currency 10 3 19" xfId="3483" xr:uid="{00000000-0005-0000-0000-00009A0D0000}"/>
    <cellStyle name="Currency 10 3 19 2" xfId="26542" xr:uid="{00000000-0005-0000-0000-00009A0D0000}"/>
    <cellStyle name="Currency 10 3 2" xfId="3484" xr:uid="{00000000-0005-0000-0000-00009B0D0000}"/>
    <cellStyle name="Currency 10 3 2 2" xfId="26543" xr:uid="{00000000-0005-0000-0000-00009B0D0000}"/>
    <cellStyle name="Currency 10 3 20" xfId="3485" xr:uid="{00000000-0005-0000-0000-00009C0D0000}"/>
    <cellStyle name="Currency 10 3 20 2" xfId="26544" xr:uid="{00000000-0005-0000-0000-00009C0D0000}"/>
    <cellStyle name="Currency 10 3 21" xfId="3486" xr:uid="{00000000-0005-0000-0000-00009D0D0000}"/>
    <cellStyle name="Currency 10 3 21 2" xfId="26545" xr:uid="{00000000-0005-0000-0000-00009D0D0000}"/>
    <cellStyle name="Currency 10 3 22" xfId="3487" xr:uid="{00000000-0005-0000-0000-00009E0D0000}"/>
    <cellStyle name="Currency 10 3 22 2" xfId="26546" xr:uid="{00000000-0005-0000-0000-00009E0D0000}"/>
    <cellStyle name="Currency 10 3 23" xfId="3488" xr:uid="{00000000-0005-0000-0000-00009F0D0000}"/>
    <cellStyle name="Currency 10 3 23 2" xfId="26547" xr:uid="{00000000-0005-0000-0000-00009F0D0000}"/>
    <cellStyle name="Currency 10 3 24" xfId="3489" xr:uid="{00000000-0005-0000-0000-0000A00D0000}"/>
    <cellStyle name="Currency 10 3 24 2" xfId="26548" xr:uid="{00000000-0005-0000-0000-0000A00D0000}"/>
    <cellStyle name="Currency 10 3 25" xfId="3490" xr:uid="{00000000-0005-0000-0000-0000A10D0000}"/>
    <cellStyle name="Currency 10 3 25 2" xfId="26549" xr:uid="{00000000-0005-0000-0000-0000A10D0000}"/>
    <cellStyle name="Currency 10 3 26" xfId="3491" xr:uid="{00000000-0005-0000-0000-0000A20D0000}"/>
    <cellStyle name="Currency 10 3 26 2" xfId="26550" xr:uid="{00000000-0005-0000-0000-0000A20D0000}"/>
    <cellStyle name="Currency 10 3 27" xfId="3492" xr:uid="{00000000-0005-0000-0000-0000A30D0000}"/>
    <cellStyle name="Currency 10 3 27 2" xfId="26551" xr:uid="{00000000-0005-0000-0000-0000A30D0000}"/>
    <cellStyle name="Currency 10 3 28" xfId="3493" xr:uid="{00000000-0005-0000-0000-0000A40D0000}"/>
    <cellStyle name="Currency 10 3 28 2" xfId="26552" xr:uid="{00000000-0005-0000-0000-0000A40D0000}"/>
    <cellStyle name="Currency 10 3 29" xfId="3494" xr:uid="{00000000-0005-0000-0000-0000A50D0000}"/>
    <cellStyle name="Currency 10 3 29 2" xfId="26553" xr:uid="{00000000-0005-0000-0000-0000A50D0000}"/>
    <cellStyle name="Currency 10 3 3" xfId="3495" xr:uid="{00000000-0005-0000-0000-0000A60D0000}"/>
    <cellStyle name="Currency 10 3 3 2" xfId="26554" xr:uid="{00000000-0005-0000-0000-0000A60D0000}"/>
    <cellStyle name="Currency 10 3 30" xfId="3496" xr:uid="{00000000-0005-0000-0000-0000A70D0000}"/>
    <cellStyle name="Currency 10 3 30 2" xfId="26555" xr:uid="{00000000-0005-0000-0000-0000A70D0000}"/>
    <cellStyle name="Currency 10 3 31" xfId="3497" xr:uid="{00000000-0005-0000-0000-0000A80D0000}"/>
    <cellStyle name="Currency 10 3 31 2" xfId="26556" xr:uid="{00000000-0005-0000-0000-0000A80D0000}"/>
    <cellStyle name="Currency 10 3 32" xfId="3498" xr:uid="{00000000-0005-0000-0000-0000A90D0000}"/>
    <cellStyle name="Currency 10 3 32 2" xfId="26557" xr:uid="{00000000-0005-0000-0000-0000A90D0000}"/>
    <cellStyle name="Currency 10 3 33" xfId="3499" xr:uid="{00000000-0005-0000-0000-0000AA0D0000}"/>
    <cellStyle name="Currency 10 3 33 2" xfId="26558" xr:uid="{00000000-0005-0000-0000-0000AA0D0000}"/>
    <cellStyle name="Currency 10 3 34" xfId="3500" xr:uid="{00000000-0005-0000-0000-0000AB0D0000}"/>
    <cellStyle name="Currency 10 3 34 2" xfId="26559" xr:uid="{00000000-0005-0000-0000-0000AB0D0000}"/>
    <cellStyle name="Currency 10 3 35" xfId="3501" xr:uid="{00000000-0005-0000-0000-0000AC0D0000}"/>
    <cellStyle name="Currency 10 3 35 2" xfId="26560" xr:uid="{00000000-0005-0000-0000-0000AC0D0000}"/>
    <cellStyle name="Currency 10 3 36" xfId="3502" xr:uid="{00000000-0005-0000-0000-0000AD0D0000}"/>
    <cellStyle name="Currency 10 3 36 2" xfId="26561" xr:uid="{00000000-0005-0000-0000-0000AD0D0000}"/>
    <cellStyle name="Currency 10 3 37" xfId="3503" xr:uid="{00000000-0005-0000-0000-0000AE0D0000}"/>
    <cellStyle name="Currency 10 3 37 2" xfId="26562" xr:uid="{00000000-0005-0000-0000-0000AE0D0000}"/>
    <cellStyle name="Currency 10 3 38" xfId="26532" xr:uid="{00000000-0005-0000-0000-0000900D0000}"/>
    <cellStyle name="Currency 10 3 4" xfId="3504" xr:uid="{00000000-0005-0000-0000-0000AF0D0000}"/>
    <cellStyle name="Currency 10 3 4 2" xfId="26563" xr:uid="{00000000-0005-0000-0000-0000AF0D0000}"/>
    <cellStyle name="Currency 10 3 5" xfId="3505" xr:uid="{00000000-0005-0000-0000-0000B00D0000}"/>
    <cellStyle name="Currency 10 3 5 2" xfId="26564" xr:uid="{00000000-0005-0000-0000-0000B00D0000}"/>
    <cellStyle name="Currency 10 3 6" xfId="3506" xr:uid="{00000000-0005-0000-0000-0000B10D0000}"/>
    <cellStyle name="Currency 10 3 6 2" xfId="26565" xr:uid="{00000000-0005-0000-0000-0000B10D0000}"/>
    <cellStyle name="Currency 10 3 7" xfId="3507" xr:uid="{00000000-0005-0000-0000-0000B20D0000}"/>
    <cellStyle name="Currency 10 3 7 2" xfId="26566" xr:uid="{00000000-0005-0000-0000-0000B20D0000}"/>
    <cellStyle name="Currency 10 3 8" xfId="3508" xr:uid="{00000000-0005-0000-0000-0000B30D0000}"/>
    <cellStyle name="Currency 10 3 8 2" xfId="26567" xr:uid="{00000000-0005-0000-0000-0000B30D0000}"/>
    <cellStyle name="Currency 10 3 9" xfId="3509" xr:uid="{00000000-0005-0000-0000-0000B40D0000}"/>
    <cellStyle name="Currency 10 3 9 2" xfId="26568" xr:uid="{00000000-0005-0000-0000-0000B40D0000}"/>
    <cellStyle name="Currency 10 30" xfId="3510" xr:uid="{00000000-0005-0000-0000-0000B50D0000}"/>
    <cellStyle name="Currency 10 30 2" xfId="26569" xr:uid="{00000000-0005-0000-0000-0000B50D0000}"/>
    <cellStyle name="Currency 10 31" xfId="3511" xr:uid="{00000000-0005-0000-0000-0000B60D0000}"/>
    <cellStyle name="Currency 10 31 2" xfId="26570" xr:uid="{00000000-0005-0000-0000-0000B60D0000}"/>
    <cellStyle name="Currency 10 32" xfId="3512" xr:uid="{00000000-0005-0000-0000-0000B70D0000}"/>
    <cellStyle name="Currency 10 32 2" xfId="26571" xr:uid="{00000000-0005-0000-0000-0000B70D0000}"/>
    <cellStyle name="Currency 10 33" xfId="3513" xr:uid="{00000000-0005-0000-0000-0000B80D0000}"/>
    <cellStyle name="Currency 10 33 2" xfId="26572" xr:uid="{00000000-0005-0000-0000-0000B80D0000}"/>
    <cellStyle name="Currency 10 34" xfId="3514" xr:uid="{00000000-0005-0000-0000-0000B90D0000}"/>
    <cellStyle name="Currency 10 34 2" xfId="26573" xr:uid="{00000000-0005-0000-0000-0000B90D0000}"/>
    <cellStyle name="Currency 10 35" xfId="3515" xr:uid="{00000000-0005-0000-0000-0000BA0D0000}"/>
    <cellStyle name="Currency 10 35 2" xfId="26574" xr:uid="{00000000-0005-0000-0000-0000BA0D0000}"/>
    <cellStyle name="Currency 10 36" xfId="3516" xr:uid="{00000000-0005-0000-0000-0000BB0D0000}"/>
    <cellStyle name="Currency 10 36 2" xfId="26575" xr:uid="{00000000-0005-0000-0000-0000BB0D0000}"/>
    <cellStyle name="Currency 10 37" xfId="3517" xr:uid="{00000000-0005-0000-0000-0000BC0D0000}"/>
    <cellStyle name="Currency 10 37 2" xfId="26576" xr:uid="{00000000-0005-0000-0000-0000BC0D0000}"/>
    <cellStyle name="Currency 10 38" xfId="3518" xr:uid="{00000000-0005-0000-0000-0000BD0D0000}"/>
    <cellStyle name="Currency 10 38 2" xfId="26577" xr:uid="{00000000-0005-0000-0000-0000BD0D0000}"/>
    <cellStyle name="Currency 10 39" xfId="3519" xr:uid="{00000000-0005-0000-0000-0000BE0D0000}"/>
    <cellStyle name="Currency 10 39 2" xfId="26578" xr:uid="{00000000-0005-0000-0000-0000BE0D0000}"/>
    <cellStyle name="Currency 10 4" xfId="3520" xr:uid="{00000000-0005-0000-0000-0000BF0D0000}"/>
    <cellStyle name="Currency 10 4 10" xfId="3521" xr:uid="{00000000-0005-0000-0000-0000C00D0000}"/>
    <cellStyle name="Currency 10 4 10 2" xfId="26580" xr:uid="{00000000-0005-0000-0000-0000C00D0000}"/>
    <cellStyle name="Currency 10 4 11" xfId="3522" xr:uid="{00000000-0005-0000-0000-0000C10D0000}"/>
    <cellStyle name="Currency 10 4 11 2" xfId="26581" xr:uid="{00000000-0005-0000-0000-0000C10D0000}"/>
    <cellStyle name="Currency 10 4 12" xfId="3523" xr:uid="{00000000-0005-0000-0000-0000C20D0000}"/>
    <cellStyle name="Currency 10 4 12 2" xfId="26582" xr:uid="{00000000-0005-0000-0000-0000C20D0000}"/>
    <cellStyle name="Currency 10 4 13" xfId="26579" xr:uid="{00000000-0005-0000-0000-0000BF0D0000}"/>
    <cellStyle name="Currency 10 4 2" xfId="3524" xr:uid="{00000000-0005-0000-0000-0000C30D0000}"/>
    <cellStyle name="Currency 10 4 2 2" xfId="26583" xr:uid="{00000000-0005-0000-0000-0000C30D0000}"/>
    <cellStyle name="Currency 10 4 3" xfId="3525" xr:uid="{00000000-0005-0000-0000-0000C40D0000}"/>
    <cellStyle name="Currency 10 4 3 2" xfId="26584" xr:uid="{00000000-0005-0000-0000-0000C40D0000}"/>
    <cellStyle name="Currency 10 4 4" xfId="3526" xr:uid="{00000000-0005-0000-0000-0000C50D0000}"/>
    <cellStyle name="Currency 10 4 4 2" xfId="26585" xr:uid="{00000000-0005-0000-0000-0000C50D0000}"/>
    <cellStyle name="Currency 10 4 5" xfId="3527" xr:uid="{00000000-0005-0000-0000-0000C60D0000}"/>
    <cellStyle name="Currency 10 4 5 2" xfId="26586" xr:uid="{00000000-0005-0000-0000-0000C60D0000}"/>
    <cellStyle name="Currency 10 4 6" xfId="3528" xr:uid="{00000000-0005-0000-0000-0000C70D0000}"/>
    <cellStyle name="Currency 10 4 6 2" xfId="26587" xr:uid="{00000000-0005-0000-0000-0000C70D0000}"/>
    <cellStyle name="Currency 10 4 7" xfId="3529" xr:uid="{00000000-0005-0000-0000-0000C80D0000}"/>
    <cellStyle name="Currency 10 4 7 2" xfId="26588" xr:uid="{00000000-0005-0000-0000-0000C80D0000}"/>
    <cellStyle name="Currency 10 4 8" xfId="3530" xr:uid="{00000000-0005-0000-0000-0000C90D0000}"/>
    <cellStyle name="Currency 10 4 8 2" xfId="26589" xr:uid="{00000000-0005-0000-0000-0000C90D0000}"/>
    <cellStyle name="Currency 10 4 9" xfId="3531" xr:uid="{00000000-0005-0000-0000-0000CA0D0000}"/>
    <cellStyle name="Currency 10 4 9 2" xfId="26590" xr:uid="{00000000-0005-0000-0000-0000CA0D0000}"/>
    <cellStyle name="Currency 10 40" xfId="3532" xr:uid="{00000000-0005-0000-0000-0000CB0D0000}"/>
    <cellStyle name="Currency 10 40 2" xfId="26591" xr:uid="{00000000-0005-0000-0000-0000CB0D0000}"/>
    <cellStyle name="Currency 10 41" xfId="3533" xr:uid="{00000000-0005-0000-0000-0000CC0D0000}"/>
    <cellStyle name="Currency 10 41 2" xfId="26592" xr:uid="{00000000-0005-0000-0000-0000CC0D0000}"/>
    <cellStyle name="Currency 10 42" xfId="3534" xr:uid="{00000000-0005-0000-0000-0000CD0D0000}"/>
    <cellStyle name="Currency 10 42 2" xfId="26593" xr:uid="{00000000-0005-0000-0000-0000CD0D0000}"/>
    <cellStyle name="Currency 10 43" xfId="3535" xr:uid="{00000000-0005-0000-0000-0000CE0D0000}"/>
    <cellStyle name="Currency 10 43 2" xfId="26594" xr:uid="{00000000-0005-0000-0000-0000CE0D0000}"/>
    <cellStyle name="Currency 10 44" xfId="3536" xr:uid="{00000000-0005-0000-0000-0000CF0D0000}"/>
    <cellStyle name="Currency 10 44 2" xfId="26595" xr:uid="{00000000-0005-0000-0000-0000CF0D0000}"/>
    <cellStyle name="Currency 10 45" xfId="3537" xr:uid="{00000000-0005-0000-0000-0000D00D0000}"/>
    <cellStyle name="Currency 10 45 2" xfId="26596" xr:uid="{00000000-0005-0000-0000-0000D00D0000}"/>
    <cellStyle name="Currency 10 46" xfId="3538" xr:uid="{00000000-0005-0000-0000-0000D10D0000}"/>
    <cellStyle name="Currency 10 46 2" xfId="26597" xr:uid="{00000000-0005-0000-0000-0000D10D0000}"/>
    <cellStyle name="Currency 10 47" xfId="3539" xr:uid="{00000000-0005-0000-0000-0000D20D0000}"/>
    <cellStyle name="Currency 10 47 2" xfId="26598" xr:uid="{00000000-0005-0000-0000-0000D20D0000}"/>
    <cellStyle name="Currency 10 48" xfId="3540" xr:uid="{00000000-0005-0000-0000-0000D30D0000}"/>
    <cellStyle name="Currency 10 48 2" xfId="26599" xr:uid="{00000000-0005-0000-0000-0000D30D0000}"/>
    <cellStyle name="Currency 10 49" xfId="3541" xr:uid="{00000000-0005-0000-0000-0000D40D0000}"/>
    <cellStyle name="Currency 10 49 2" xfId="26600" xr:uid="{00000000-0005-0000-0000-0000D40D0000}"/>
    <cellStyle name="Currency 10 5" xfId="3542" xr:uid="{00000000-0005-0000-0000-0000D50D0000}"/>
    <cellStyle name="Currency 10 5 10" xfId="3543" xr:uid="{00000000-0005-0000-0000-0000D60D0000}"/>
    <cellStyle name="Currency 10 5 10 2" xfId="26602" xr:uid="{00000000-0005-0000-0000-0000D60D0000}"/>
    <cellStyle name="Currency 10 5 11" xfId="3544" xr:uid="{00000000-0005-0000-0000-0000D70D0000}"/>
    <cellStyle name="Currency 10 5 11 2" xfId="26603" xr:uid="{00000000-0005-0000-0000-0000D70D0000}"/>
    <cellStyle name="Currency 10 5 12" xfId="3545" xr:uid="{00000000-0005-0000-0000-0000D80D0000}"/>
    <cellStyle name="Currency 10 5 12 2" xfId="26604" xr:uid="{00000000-0005-0000-0000-0000D80D0000}"/>
    <cellStyle name="Currency 10 5 13" xfId="26601" xr:uid="{00000000-0005-0000-0000-0000D50D0000}"/>
    <cellStyle name="Currency 10 5 2" xfId="3546" xr:uid="{00000000-0005-0000-0000-0000D90D0000}"/>
    <cellStyle name="Currency 10 5 2 2" xfId="26605" xr:uid="{00000000-0005-0000-0000-0000D90D0000}"/>
    <cellStyle name="Currency 10 5 3" xfId="3547" xr:uid="{00000000-0005-0000-0000-0000DA0D0000}"/>
    <cellStyle name="Currency 10 5 3 2" xfId="26606" xr:uid="{00000000-0005-0000-0000-0000DA0D0000}"/>
    <cellStyle name="Currency 10 5 4" xfId="3548" xr:uid="{00000000-0005-0000-0000-0000DB0D0000}"/>
    <cellStyle name="Currency 10 5 4 2" xfId="26607" xr:uid="{00000000-0005-0000-0000-0000DB0D0000}"/>
    <cellStyle name="Currency 10 5 5" xfId="3549" xr:uid="{00000000-0005-0000-0000-0000DC0D0000}"/>
    <cellStyle name="Currency 10 5 5 2" xfId="26608" xr:uid="{00000000-0005-0000-0000-0000DC0D0000}"/>
    <cellStyle name="Currency 10 5 6" xfId="3550" xr:uid="{00000000-0005-0000-0000-0000DD0D0000}"/>
    <cellStyle name="Currency 10 5 6 2" xfId="26609" xr:uid="{00000000-0005-0000-0000-0000DD0D0000}"/>
    <cellStyle name="Currency 10 5 7" xfId="3551" xr:uid="{00000000-0005-0000-0000-0000DE0D0000}"/>
    <cellStyle name="Currency 10 5 7 2" xfId="26610" xr:uid="{00000000-0005-0000-0000-0000DE0D0000}"/>
    <cellStyle name="Currency 10 5 8" xfId="3552" xr:uid="{00000000-0005-0000-0000-0000DF0D0000}"/>
    <cellStyle name="Currency 10 5 8 2" xfId="26611" xr:uid="{00000000-0005-0000-0000-0000DF0D0000}"/>
    <cellStyle name="Currency 10 5 9" xfId="3553" xr:uid="{00000000-0005-0000-0000-0000E00D0000}"/>
    <cellStyle name="Currency 10 5 9 2" xfId="26612" xr:uid="{00000000-0005-0000-0000-0000E00D0000}"/>
    <cellStyle name="Currency 10 50" xfId="3554" xr:uid="{00000000-0005-0000-0000-0000E10D0000}"/>
    <cellStyle name="Currency 10 50 2" xfId="26613" xr:uid="{00000000-0005-0000-0000-0000E10D0000}"/>
    <cellStyle name="Currency 10 51" xfId="3555" xr:uid="{00000000-0005-0000-0000-0000E20D0000}"/>
    <cellStyle name="Currency 10 51 2" xfId="26614" xr:uid="{00000000-0005-0000-0000-0000E20D0000}"/>
    <cellStyle name="Currency 10 52" xfId="3556" xr:uid="{00000000-0005-0000-0000-0000E30D0000}"/>
    <cellStyle name="Currency 10 52 2" xfId="26615" xr:uid="{00000000-0005-0000-0000-0000E30D0000}"/>
    <cellStyle name="Currency 10 53" xfId="3557" xr:uid="{00000000-0005-0000-0000-0000E40D0000}"/>
    <cellStyle name="Currency 10 53 2" xfId="26616" xr:uid="{00000000-0005-0000-0000-0000E40D0000}"/>
    <cellStyle name="Currency 10 54" xfId="3558" xr:uid="{00000000-0005-0000-0000-0000E50D0000}"/>
    <cellStyle name="Currency 10 54 2" xfId="26617" xr:uid="{00000000-0005-0000-0000-0000E50D0000}"/>
    <cellStyle name="Currency 10 55" xfId="3559" xr:uid="{00000000-0005-0000-0000-0000E60D0000}"/>
    <cellStyle name="Currency 10 55 2" xfId="26618" xr:uid="{00000000-0005-0000-0000-0000E60D0000}"/>
    <cellStyle name="Currency 10 56" xfId="3560" xr:uid="{00000000-0005-0000-0000-0000E70D0000}"/>
    <cellStyle name="Currency 10 56 2" xfId="26619" xr:uid="{00000000-0005-0000-0000-0000E70D0000}"/>
    <cellStyle name="Currency 10 57" xfId="3561" xr:uid="{00000000-0005-0000-0000-0000E80D0000}"/>
    <cellStyle name="Currency 10 57 2" xfId="26620" xr:uid="{00000000-0005-0000-0000-0000E80D0000}"/>
    <cellStyle name="Currency 10 58" xfId="3562" xr:uid="{00000000-0005-0000-0000-0000E90D0000}"/>
    <cellStyle name="Currency 10 58 2" xfId="26621" xr:uid="{00000000-0005-0000-0000-0000E90D0000}"/>
    <cellStyle name="Currency 10 59" xfId="3563" xr:uid="{00000000-0005-0000-0000-0000EA0D0000}"/>
    <cellStyle name="Currency 10 59 2" xfId="26622" xr:uid="{00000000-0005-0000-0000-0000EA0D0000}"/>
    <cellStyle name="Currency 10 6" xfId="3564" xr:uid="{00000000-0005-0000-0000-0000EB0D0000}"/>
    <cellStyle name="Currency 10 6 10" xfId="3565" xr:uid="{00000000-0005-0000-0000-0000EC0D0000}"/>
    <cellStyle name="Currency 10 6 10 2" xfId="26624" xr:uid="{00000000-0005-0000-0000-0000EC0D0000}"/>
    <cellStyle name="Currency 10 6 11" xfId="3566" xr:uid="{00000000-0005-0000-0000-0000ED0D0000}"/>
    <cellStyle name="Currency 10 6 11 2" xfId="26625" xr:uid="{00000000-0005-0000-0000-0000ED0D0000}"/>
    <cellStyle name="Currency 10 6 12" xfId="3567" xr:uid="{00000000-0005-0000-0000-0000EE0D0000}"/>
    <cellStyle name="Currency 10 6 12 2" xfId="26626" xr:uid="{00000000-0005-0000-0000-0000EE0D0000}"/>
    <cellStyle name="Currency 10 6 13" xfId="26623" xr:uid="{00000000-0005-0000-0000-0000EB0D0000}"/>
    <cellStyle name="Currency 10 6 2" xfId="3568" xr:uid="{00000000-0005-0000-0000-0000EF0D0000}"/>
    <cellStyle name="Currency 10 6 2 2" xfId="26627" xr:uid="{00000000-0005-0000-0000-0000EF0D0000}"/>
    <cellStyle name="Currency 10 6 3" xfId="3569" xr:uid="{00000000-0005-0000-0000-0000F00D0000}"/>
    <cellStyle name="Currency 10 6 3 2" xfId="26628" xr:uid="{00000000-0005-0000-0000-0000F00D0000}"/>
    <cellStyle name="Currency 10 6 4" xfId="3570" xr:uid="{00000000-0005-0000-0000-0000F10D0000}"/>
    <cellStyle name="Currency 10 6 4 2" xfId="26629" xr:uid="{00000000-0005-0000-0000-0000F10D0000}"/>
    <cellStyle name="Currency 10 6 5" xfId="3571" xr:uid="{00000000-0005-0000-0000-0000F20D0000}"/>
    <cellStyle name="Currency 10 6 5 2" xfId="26630" xr:uid="{00000000-0005-0000-0000-0000F20D0000}"/>
    <cellStyle name="Currency 10 6 6" xfId="3572" xr:uid="{00000000-0005-0000-0000-0000F30D0000}"/>
    <cellStyle name="Currency 10 6 6 2" xfId="26631" xr:uid="{00000000-0005-0000-0000-0000F30D0000}"/>
    <cellStyle name="Currency 10 6 7" xfId="3573" xr:uid="{00000000-0005-0000-0000-0000F40D0000}"/>
    <cellStyle name="Currency 10 6 7 2" xfId="26632" xr:uid="{00000000-0005-0000-0000-0000F40D0000}"/>
    <cellStyle name="Currency 10 6 8" xfId="3574" xr:uid="{00000000-0005-0000-0000-0000F50D0000}"/>
    <cellStyle name="Currency 10 6 8 2" xfId="26633" xr:uid="{00000000-0005-0000-0000-0000F50D0000}"/>
    <cellStyle name="Currency 10 6 9" xfId="3575" xr:uid="{00000000-0005-0000-0000-0000F60D0000}"/>
    <cellStyle name="Currency 10 6 9 2" xfId="26634" xr:uid="{00000000-0005-0000-0000-0000F60D0000}"/>
    <cellStyle name="Currency 10 60" xfId="3576" xr:uid="{00000000-0005-0000-0000-0000F70D0000}"/>
    <cellStyle name="Currency 10 60 2" xfId="26635" xr:uid="{00000000-0005-0000-0000-0000F70D0000}"/>
    <cellStyle name="Currency 10 61" xfId="3577" xr:uid="{00000000-0005-0000-0000-0000F80D0000}"/>
    <cellStyle name="Currency 10 61 2" xfId="26636" xr:uid="{00000000-0005-0000-0000-0000F80D0000}"/>
    <cellStyle name="Currency 10 62" xfId="3578" xr:uid="{00000000-0005-0000-0000-0000F90D0000}"/>
    <cellStyle name="Currency 10 62 2" xfId="26637" xr:uid="{00000000-0005-0000-0000-0000F90D0000}"/>
    <cellStyle name="Currency 10 63" xfId="3579" xr:uid="{00000000-0005-0000-0000-0000FA0D0000}"/>
    <cellStyle name="Currency 10 63 2" xfId="26638" xr:uid="{00000000-0005-0000-0000-0000FA0D0000}"/>
    <cellStyle name="Currency 10 64" xfId="3580" xr:uid="{00000000-0005-0000-0000-0000FB0D0000}"/>
    <cellStyle name="Currency 10 64 2" xfId="26639" xr:uid="{00000000-0005-0000-0000-0000FB0D0000}"/>
    <cellStyle name="Currency 10 65" xfId="3581" xr:uid="{00000000-0005-0000-0000-0000FC0D0000}"/>
    <cellStyle name="Currency 10 65 2" xfId="26640" xr:uid="{00000000-0005-0000-0000-0000FC0D0000}"/>
    <cellStyle name="Currency 10 66" xfId="3582" xr:uid="{00000000-0005-0000-0000-0000FD0D0000}"/>
    <cellStyle name="Currency 10 66 2" xfId="26641" xr:uid="{00000000-0005-0000-0000-0000FD0D0000}"/>
    <cellStyle name="Currency 10 67" xfId="3583" xr:uid="{00000000-0005-0000-0000-0000FE0D0000}"/>
    <cellStyle name="Currency 10 67 2" xfId="26642" xr:uid="{00000000-0005-0000-0000-0000FE0D0000}"/>
    <cellStyle name="Currency 10 68" xfId="3584" xr:uid="{00000000-0005-0000-0000-0000FF0D0000}"/>
    <cellStyle name="Currency 10 68 2" xfId="26643" xr:uid="{00000000-0005-0000-0000-0000FF0D0000}"/>
    <cellStyle name="Currency 10 69" xfId="3585" xr:uid="{00000000-0005-0000-0000-0000000E0000}"/>
    <cellStyle name="Currency 10 69 2" xfId="26644" xr:uid="{00000000-0005-0000-0000-0000000E0000}"/>
    <cellStyle name="Currency 10 7" xfId="3586" xr:uid="{00000000-0005-0000-0000-0000010E0000}"/>
    <cellStyle name="Currency 10 7 10" xfId="3587" xr:uid="{00000000-0005-0000-0000-0000020E0000}"/>
    <cellStyle name="Currency 10 7 10 2" xfId="26646" xr:uid="{00000000-0005-0000-0000-0000020E0000}"/>
    <cellStyle name="Currency 10 7 11" xfId="3588" xr:uid="{00000000-0005-0000-0000-0000030E0000}"/>
    <cellStyle name="Currency 10 7 11 2" xfId="26647" xr:uid="{00000000-0005-0000-0000-0000030E0000}"/>
    <cellStyle name="Currency 10 7 12" xfId="3589" xr:uid="{00000000-0005-0000-0000-0000040E0000}"/>
    <cellStyle name="Currency 10 7 12 2" xfId="26648" xr:uid="{00000000-0005-0000-0000-0000040E0000}"/>
    <cellStyle name="Currency 10 7 13" xfId="26645" xr:uid="{00000000-0005-0000-0000-0000010E0000}"/>
    <cellStyle name="Currency 10 7 2" xfId="3590" xr:uid="{00000000-0005-0000-0000-0000050E0000}"/>
    <cellStyle name="Currency 10 7 2 2" xfId="26649" xr:uid="{00000000-0005-0000-0000-0000050E0000}"/>
    <cellStyle name="Currency 10 7 3" xfId="3591" xr:uid="{00000000-0005-0000-0000-0000060E0000}"/>
    <cellStyle name="Currency 10 7 3 2" xfId="26650" xr:uid="{00000000-0005-0000-0000-0000060E0000}"/>
    <cellStyle name="Currency 10 7 4" xfId="3592" xr:uid="{00000000-0005-0000-0000-0000070E0000}"/>
    <cellStyle name="Currency 10 7 4 2" xfId="26651" xr:uid="{00000000-0005-0000-0000-0000070E0000}"/>
    <cellStyle name="Currency 10 7 5" xfId="3593" xr:uid="{00000000-0005-0000-0000-0000080E0000}"/>
    <cellStyle name="Currency 10 7 5 2" xfId="26652" xr:uid="{00000000-0005-0000-0000-0000080E0000}"/>
    <cellStyle name="Currency 10 7 6" xfId="3594" xr:uid="{00000000-0005-0000-0000-0000090E0000}"/>
    <cellStyle name="Currency 10 7 6 2" xfId="26653" xr:uid="{00000000-0005-0000-0000-0000090E0000}"/>
    <cellStyle name="Currency 10 7 7" xfId="3595" xr:uid="{00000000-0005-0000-0000-00000A0E0000}"/>
    <cellStyle name="Currency 10 7 7 2" xfId="26654" xr:uid="{00000000-0005-0000-0000-00000A0E0000}"/>
    <cellStyle name="Currency 10 7 8" xfId="3596" xr:uid="{00000000-0005-0000-0000-00000B0E0000}"/>
    <cellStyle name="Currency 10 7 8 2" xfId="26655" xr:uid="{00000000-0005-0000-0000-00000B0E0000}"/>
    <cellStyle name="Currency 10 7 9" xfId="3597" xr:uid="{00000000-0005-0000-0000-00000C0E0000}"/>
    <cellStyle name="Currency 10 7 9 2" xfId="26656" xr:uid="{00000000-0005-0000-0000-00000C0E0000}"/>
    <cellStyle name="Currency 10 70" xfId="3598" xr:uid="{00000000-0005-0000-0000-00000D0E0000}"/>
    <cellStyle name="Currency 10 70 2" xfId="26657" xr:uid="{00000000-0005-0000-0000-00000D0E0000}"/>
    <cellStyle name="Currency 10 71" xfId="3599" xr:uid="{00000000-0005-0000-0000-00000E0E0000}"/>
    <cellStyle name="Currency 10 71 2" xfId="26658" xr:uid="{00000000-0005-0000-0000-00000E0E0000}"/>
    <cellStyle name="Currency 10 72" xfId="3600" xr:uid="{00000000-0005-0000-0000-00000F0E0000}"/>
    <cellStyle name="Currency 10 72 2" xfId="26659" xr:uid="{00000000-0005-0000-0000-00000F0E0000}"/>
    <cellStyle name="Currency 10 73" xfId="3601" xr:uid="{00000000-0005-0000-0000-0000100E0000}"/>
    <cellStyle name="Currency 10 73 2" xfId="26660" xr:uid="{00000000-0005-0000-0000-0000100E0000}"/>
    <cellStyle name="Currency 10 74" xfId="3602" xr:uid="{00000000-0005-0000-0000-0000110E0000}"/>
    <cellStyle name="Currency 10 74 2" xfId="26661" xr:uid="{00000000-0005-0000-0000-0000110E0000}"/>
    <cellStyle name="Currency 10 75" xfId="3603" xr:uid="{00000000-0005-0000-0000-0000120E0000}"/>
    <cellStyle name="Currency 10 75 2" xfId="26662" xr:uid="{00000000-0005-0000-0000-0000120E0000}"/>
    <cellStyle name="Currency 10 76" xfId="3604" xr:uid="{00000000-0005-0000-0000-0000130E0000}"/>
    <cellStyle name="Currency 10 76 2" xfId="26663" xr:uid="{00000000-0005-0000-0000-0000130E0000}"/>
    <cellStyle name="Currency 10 77" xfId="3605" xr:uid="{00000000-0005-0000-0000-0000140E0000}"/>
    <cellStyle name="Currency 10 77 2" xfId="26664" xr:uid="{00000000-0005-0000-0000-0000140E0000}"/>
    <cellStyle name="Currency 10 78" xfId="3606" xr:uid="{00000000-0005-0000-0000-0000150E0000}"/>
    <cellStyle name="Currency 10 78 2" xfId="26665" xr:uid="{00000000-0005-0000-0000-0000150E0000}"/>
    <cellStyle name="Currency 10 79" xfId="3607" xr:uid="{00000000-0005-0000-0000-0000160E0000}"/>
    <cellStyle name="Currency 10 79 2" xfId="26666" xr:uid="{00000000-0005-0000-0000-0000160E0000}"/>
    <cellStyle name="Currency 10 8" xfId="3608" xr:uid="{00000000-0005-0000-0000-0000170E0000}"/>
    <cellStyle name="Currency 10 8 10" xfId="3609" xr:uid="{00000000-0005-0000-0000-0000180E0000}"/>
    <cellStyle name="Currency 10 8 10 2" xfId="26668" xr:uid="{00000000-0005-0000-0000-0000180E0000}"/>
    <cellStyle name="Currency 10 8 11" xfId="3610" xr:uid="{00000000-0005-0000-0000-0000190E0000}"/>
    <cellStyle name="Currency 10 8 11 2" xfId="26669" xr:uid="{00000000-0005-0000-0000-0000190E0000}"/>
    <cellStyle name="Currency 10 8 12" xfId="3611" xr:uid="{00000000-0005-0000-0000-00001A0E0000}"/>
    <cellStyle name="Currency 10 8 12 2" xfId="26670" xr:uid="{00000000-0005-0000-0000-00001A0E0000}"/>
    <cellStyle name="Currency 10 8 13" xfId="26667" xr:uid="{00000000-0005-0000-0000-0000170E0000}"/>
    <cellStyle name="Currency 10 8 2" xfId="3612" xr:uid="{00000000-0005-0000-0000-00001B0E0000}"/>
    <cellStyle name="Currency 10 8 2 2" xfId="26671" xr:uid="{00000000-0005-0000-0000-00001B0E0000}"/>
    <cellStyle name="Currency 10 8 3" xfId="3613" xr:uid="{00000000-0005-0000-0000-00001C0E0000}"/>
    <cellStyle name="Currency 10 8 3 2" xfId="26672" xr:uid="{00000000-0005-0000-0000-00001C0E0000}"/>
    <cellStyle name="Currency 10 8 4" xfId="3614" xr:uid="{00000000-0005-0000-0000-00001D0E0000}"/>
    <cellStyle name="Currency 10 8 4 2" xfId="26673" xr:uid="{00000000-0005-0000-0000-00001D0E0000}"/>
    <cellStyle name="Currency 10 8 5" xfId="3615" xr:uid="{00000000-0005-0000-0000-00001E0E0000}"/>
    <cellStyle name="Currency 10 8 5 2" xfId="26674" xr:uid="{00000000-0005-0000-0000-00001E0E0000}"/>
    <cellStyle name="Currency 10 8 6" xfId="3616" xr:uid="{00000000-0005-0000-0000-00001F0E0000}"/>
    <cellStyle name="Currency 10 8 6 2" xfId="26675" xr:uid="{00000000-0005-0000-0000-00001F0E0000}"/>
    <cellStyle name="Currency 10 8 7" xfId="3617" xr:uid="{00000000-0005-0000-0000-0000200E0000}"/>
    <cellStyle name="Currency 10 8 7 2" xfId="26676" xr:uid="{00000000-0005-0000-0000-0000200E0000}"/>
    <cellStyle name="Currency 10 8 8" xfId="3618" xr:uid="{00000000-0005-0000-0000-0000210E0000}"/>
    <cellStyle name="Currency 10 8 8 2" xfId="26677" xr:uid="{00000000-0005-0000-0000-0000210E0000}"/>
    <cellStyle name="Currency 10 8 9" xfId="3619" xr:uid="{00000000-0005-0000-0000-0000220E0000}"/>
    <cellStyle name="Currency 10 8 9 2" xfId="26678" xr:uid="{00000000-0005-0000-0000-0000220E0000}"/>
    <cellStyle name="Currency 10 80" xfId="3620" xr:uid="{00000000-0005-0000-0000-0000230E0000}"/>
    <cellStyle name="Currency 10 80 2" xfId="26679" xr:uid="{00000000-0005-0000-0000-0000230E0000}"/>
    <cellStyle name="Currency 10 81" xfId="3621" xr:uid="{00000000-0005-0000-0000-0000240E0000}"/>
    <cellStyle name="Currency 10 81 2" xfId="26680" xr:uid="{00000000-0005-0000-0000-0000240E0000}"/>
    <cellStyle name="Currency 10 82" xfId="3622" xr:uid="{00000000-0005-0000-0000-0000250E0000}"/>
    <cellStyle name="Currency 10 82 2" xfId="26681" xr:uid="{00000000-0005-0000-0000-0000250E0000}"/>
    <cellStyle name="Currency 10 83" xfId="3623" xr:uid="{00000000-0005-0000-0000-0000260E0000}"/>
    <cellStyle name="Currency 10 83 2" xfId="26682" xr:uid="{00000000-0005-0000-0000-0000260E0000}"/>
    <cellStyle name="Currency 10 84" xfId="3624" xr:uid="{00000000-0005-0000-0000-0000270E0000}"/>
    <cellStyle name="Currency 10 84 2" xfId="26683" xr:uid="{00000000-0005-0000-0000-0000270E0000}"/>
    <cellStyle name="Currency 10 85" xfId="3625" xr:uid="{00000000-0005-0000-0000-0000280E0000}"/>
    <cellStyle name="Currency 10 85 2" xfId="26684" xr:uid="{00000000-0005-0000-0000-0000280E0000}"/>
    <cellStyle name="Currency 10 86" xfId="3626" xr:uid="{00000000-0005-0000-0000-0000290E0000}"/>
    <cellStyle name="Currency 10 86 2" xfId="26685" xr:uid="{00000000-0005-0000-0000-0000290E0000}"/>
    <cellStyle name="Currency 10 87" xfId="3627" xr:uid="{00000000-0005-0000-0000-00002A0E0000}"/>
    <cellStyle name="Currency 10 87 2" xfId="26686" xr:uid="{00000000-0005-0000-0000-00002A0E0000}"/>
    <cellStyle name="Currency 10 88" xfId="3628" xr:uid="{00000000-0005-0000-0000-00002B0E0000}"/>
    <cellStyle name="Currency 10 88 2" xfId="26687" xr:uid="{00000000-0005-0000-0000-00002B0E0000}"/>
    <cellStyle name="Currency 10 89" xfId="3629" xr:uid="{00000000-0005-0000-0000-00002C0E0000}"/>
    <cellStyle name="Currency 10 89 2" xfId="26688" xr:uid="{00000000-0005-0000-0000-00002C0E0000}"/>
    <cellStyle name="Currency 10 9" xfId="3630" xr:uid="{00000000-0005-0000-0000-00002D0E0000}"/>
    <cellStyle name="Currency 10 9 10" xfId="3631" xr:uid="{00000000-0005-0000-0000-00002E0E0000}"/>
    <cellStyle name="Currency 10 9 10 2" xfId="26690" xr:uid="{00000000-0005-0000-0000-00002E0E0000}"/>
    <cellStyle name="Currency 10 9 11" xfId="3632" xr:uid="{00000000-0005-0000-0000-00002F0E0000}"/>
    <cellStyle name="Currency 10 9 11 2" xfId="26691" xr:uid="{00000000-0005-0000-0000-00002F0E0000}"/>
    <cellStyle name="Currency 10 9 12" xfId="3633" xr:uid="{00000000-0005-0000-0000-0000300E0000}"/>
    <cellStyle name="Currency 10 9 12 2" xfId="26692" xr:uid="{00000000-0005-0000-0000-0000300E0000}"/>
    <cellStyle name="Currency 10 9 13" xfId="26689" xr:uid="{00000000-0005-0000-0000-00002D0E0000}"/>
    <cellStyle name="Currency 10 9 2" xfId="3634" xr:uid="{00000000-0005-0000-0000-0000310E0000}"/>
    <cellStyle name="Currency 10 9 2 2" xfId="26693" xr:uid="{00000000-0005-0000-0000-0000310E0000}"/>
    <cellStyle name="Currency 10 9 3" xfId="3635" xr:uid="{00000000-0005-0000-0000-0000320E0000}"/>
    <cellStyle name="Currency 10 9 3 2" xfId="26694" xr:uid="{00000000-0005-0000-0000-0000320E0000}"/>
    <cellStyle name="Currency 10 9 4" xfId="3636" xr:uid="{00000000-0005-0000-0000-0000330E0000}"/>
    <cellStyle name="Currency 10 9 4 2" xfId="26695" xr:uid="{00000000-0005-0000-0000-0000330E0000}"/>
    <cellStyle name="Currency 10 9 5" xfId="3637" xr:uid="{00000000-0005-0000-0000-0000340E0000}"/>
    <cellStyle name="Currency 10 9 5 2" xfId="26696" xr:uid="{00000000-0005-0000-0000-0000340E0000}"/>
    <cellStyle name="Currency 10 9 6" xfId="3638" xr:uid="{00000000-0005-0000-0000-0000350E0000}"/>
    <cellStyle name="Currency 10 9 6 2" xfId="26697" xr:uid="{00000000-0005-0000-0000-0000350E0000}"/>
    <cellStyle name="Currency 10 9 7" xfId="3639" xr:uid="{00000000-0005-0000-0000-0000360E0000}"/>
    <cellStyle name="Currency 10 9 7 2" xfId="26698" xr:uid="{00000000-0005-0000-0000-0000360E0000}"/>
    <cellStyle name="Currency 10 9 8" xfId="3640" xr:uid="{00000000-0005-0000-0000-0000370E0000}"/>
    <cellStyle name="Currency 10 9 8 2" xfId="26699" xr:uid="{00000000-0005-0000-0000-0000370E0000}"/>
    <cellStyle name="Currency 10 9 9" xfId="3641" xr:uid="{00000000-0005-0000-0000-0000380E0000}"/>
    <cellStyle name="Currency 10 9 9 2" xfId="26700" xr:uid="{00000000-0005-0000-0000-0000380E0000}"/>
    <cellStyle name="Currency 10 90" xfId="3642" xr:uid="{00000000-0005-0000-0000-0000390E0000}"/>
    <cellStyle name="Currency 10 90 2" xfId="26701" xr:uid="{00000000-0005-0000-0000-0000390E0000}"/>
    <cellStyle name="Currency 10 91" xfId="26133" xr:uid="{00000000-0005-0000-0000-0000010C0000}"/>
    <cellStyle name="Currency 11" xfId="3643" xr:uid="{00000000-0005-0000-0000-00003A0E0000}"/>
    <cellStyle name="Currency 11 10" xfId="3644" xr:uid="{00000000-0005-0000-0000-00003B0E0000}"/>
    <cellStyle name="Currency 11 10 2" xfId="26703" xr:uid="{00000000-0005-0000-0000-00003B0E0000}"/>
    <cellStyle name="Currency 11 11" xfId="3645" xr:uid="{00000000-0005-0000-0000-00003C0E0000}"/>
    <cellStyle name="Currency 11 11 2" xfId="26704" xr:uid="{00000000-0005-0000-0000-00003C0E0000}"/>
    <cellStyle name="Currency 11 12" xfId="3646" xr:uid="{00000000-0005-0000-0000-00003D0E0000}"/>
    <cellStyle name="Currency 11 12 2" xfId="26705" xr:uid="{00000000-0005-0000-0000-00003D0E0000}"/>
    <cellStyle name="Currency 11 13" xfId="3647" xr:uid="{00000000-0005-0000-0000-00003E0E0000}"/>
    <cellStyle name="Currency 11 13 2" xfId="26706" xr:uid="{00000000-0005-0000-0000-00003E0E0000}"/>
    <cellStyle name="Currency 11 14" xfId="26702" xr:uid="{00000000-0005-0000-0000-00003A0E0000}"/>
    <cellStyle name="Currency 11 2" xfId="3648" xr:uid="{00000000-0005-0000-0000-00003F0E0000}"/>
    <cellStyle name="Currency 11 2 2" xfId="3649" xr:uid="{00000000-0005-0000-0000-0000400E0000}"/>
    <cellStyle name="Currency 11 2 2 2" xfId="26708" xr:uid="{00000000-0005-0000-0000-0000400E0000}"/>
    <cellStyle name="Currency 11 2 3" xfId="3650" xr:uid="{00000000-0005-0000-0000-0000410E0000}"/>
    <cellStyle name="Currency 11 2 3 2" xfId="26709" xr:uid="{00000000-0005-0000-0000-0000410E0000}"/>
    <cellStyle name="Currency 11 2 4" xfId="26707" xr:uid="{00000000-0005-0000-0000-00003F0E0000}"/>
    <cellStyle name="Currency 11 3" xfId="3651" xr:uid="{00000000-0005-0000-0000-0000420E0000}"/>
    <cellStyle name="Currency 11 3 2" xfId="3652" xr:uid="{00000000-0005-0000-0000-0000430E0000}"/>
    <cellStyle name="Currency 11 3 2 2" xfId="26711" xr:uid="{00000000-0005-0000-0000-0000430E0000}"/>
    <cellStyle name="Currency 11 3 3" xfId="3653" xr:uid="{00000000-0005-0000-0000-0000440E0000}"/>
    <cellStyle name="Currency 11 3 3 2" xfId="26712" xr:uid="{00000000-0005-0000-0000-0000440E0000}"/>
    <cellStyle name="Currency 11 3 4" xfId="26710" xr:uid="{00000000-0005-0000-0000-0000420E0000}"/>
    <cellStyle name="Currency 11 4" xfId="3654" xr:uid="{00000000-0005-0000-0000-0000450E0000}"/>
    <cellStyle name="Currency 11 4 2" xfId="3655" xr:uid="{00000000-0005-0000-0000-0000460E0000}"/>
    <cellStyle name="Currency 11 4 2 2" xfId="26714" xr:uid="{00000000-0005-0000-0000-0000460E0000}"/>
    <cellStyle name="Currency 11 4 3" xfId="3656" xr:uid="{00000000-0005-0000-0000-0000470E0000}"/>
    <cellStyle name="Currency 11 4 3 2" xfId="26715" xr:uid="{00000000-0005-0000-0000-0000470E0000}"/>
    <cellStyle name="Currency 11 4 4" xfId="26713" xr:uid="{00000000-0005-0000-0000-0000450E0000}"/>
    <cellStyle name="Currency 11 5" xfId="3657" xr:uid="{00000000-0005-0000-0000-0000480E0000}"/>
    <cellStyle name="Currency 11 5 2" xfId="3658" xr:uid="{00000000-0005-0000-0000-0000490E0000}"/>
    <cellStyle name="Currency 11 5 2 2" xfId="26717" xr:uid="{00000000-0005-0000-0000-0000490E0000}"/>
    <cellStyle name="Currency 11 5 3" xfId="3659" xr:uid="{00000000-0005-0000-0000-00004A0E0000}"/>
    <cellStyle name="Currency 11 5 3 2" xfId="26718" xr:uid="{00000000-0005-0000-0000-00004A0E0000}"/>
    <cellStyle name="Currency 11 5 4" xfId="26716" xr:uid="{00000000-0005-0000-0000-0000480E0000}"/>
    <cellStyle name="Currency 11 6" xfId="3660" xr:uid="{00000000-0005-0000-0000-00004B0E0000}"/>
    <cellStyle name="Currency 11 6 2" xfId="3661" xr:uid="{00000000-0005-0000-0000-00004C0E0000}"/>
    <cellStyle name="Currency 11 6 2 2" xfId="26720" xr:uid="{00000000-0005-0000-0000-00004C0E0000}"/>
    <cellStyle name="Currency 11 6 3" xfId="3662" xr:uid="{00000000-0005-0000-0000-00004D0E0000}"/>
    <cellStyle name="Currency 11 6 3 2" xfId="26721" xr:uid="{00000000-0005-0000-0000-00004D0E0000}"/>
    <cellStyle name="Currency 11 6 4" xfId="26719" xr:uid="{00000000-0005-0000-0000-00004B0E0000}"/>
    <cellStyle name="Currency 11 7" xfId="3663" xr:uid="{00000000-0005-0000-0000-00004E0E0000}"/>
    <cellStyle name="Currency 11 7 2" xfId="3664" xr:uid="{00000000-0005-0000-0000-00004F0E0000}"/>
    <cellStyle name="Currency 11 7 2 2" xfId="26723" xr:uid="{00000000-0005-0000-0000-00004F0E0000}"/>
    <cellStyle name="Currency 11 7 3" xfId="3665" xr:uid="{00000000-0005-0000-0000-0000500E0000}"/>
    <cellStyle name="Currency 11 7 3 2" xfId="26724" xr:uid="{00000000-0005-0000-0000-0000500E0000}"/>
    <cellStyle name="Currency 11 7 4" xfId="26722" xr:uid="{00000000-0005-0000-0000-00004E0E0000}"/>
    <cellStyle name="Currency 11 8" xfId="3666" xr:uid="{00000000-0005-0000-0000-0000510E0000}"/>
    <cellStyle name="Currency 11 8 2" xfId="3667" xr:uid="{00000000-0005-0000-0000-0000520E0000}"/>
    <cellStyle name="Currency 11 8 2 2" xfId="26726" xr:uid="{00000000-0005-0000-0000-0000520E0000}"/>
    <cellStyle name="Currency 11 8 3" xfId="3668" xr:uid="{00000000-0005-0000-0000-0000530E0000}"/>
    <cellStyle name="Currency 11 8 3 2" xfId="26727" xr:uid="{00000000-0005-0000-0000-0000530E0000}"/>
    <cellStyle name="Currency 11 8 4" xfId="26725" xr:uid="{00000000-0005-0000-0000-0000510E0000}"/>
    <cellStyle name="Currency 11 9" xfId="3669" xr:uid="{00000000-0005-0000-0000-0000540E0000}"/>
    <cellStyle name="Currency 11 9 2" xfId="3670" xr:uid="{00000000-0005-0000-0000-0000550E0000}"/>
    <cellStyle name="Currency 11 9 2 2" xfId="26729" xr:uid="{00000000-0005-0000-0000-0000550E0000}"/>
    <cellStyle name="Currency 11 9 3" xfId="3671" xr:uid="{00000000-0005-0000-0000-0000560E0000}"/>
    <cellStyle name="Currency 11 9 3 2" xfId="26730" xr:uid="{00000000-0005-0000-0000-0000560E0000}"/>
    <cellStyle name="Currency 11 9 4" xfId="26728" xr:uid="{00000000-0005-0000-0000-0000540E0000}"/>
    <cellStyle name="Currency 12" xfId="3672" xr:uid="{00000000-0005-0000-0000-0000570E0000}"/>
    <cellStyle name="Currency 12 10" xfId="3673" xr:uid="{00000000-0005-0000-0000-0000580E0000}"/>
    <cellStyle name="Currency 12 10 2" xfId="26732" xr:uid="{00000000-0005-0000-0000-0000580E0000}"/>
    <cellStyle name="Currency 12 11" xfId="3674" xr:uid="{00000000-0005-0000-0000-0000590E0000}"/>
    <cellStyle name="Currency 12 11 2" xfId="26733" xr:uid="{00000000-0005-0000-0000-0000590E0000}"/>
    <cellStyle name="Currency 12 12" xfId="3675" xr:uid="{00000000-0005-0000-0000-00005A0E0000}"/>
    <cellStyle name="Currency 12 12 2" xfId="26734" xr:uid="{00000000-0005-0000-0000-00005A0E0000}"/>
    <cellStyle name="Currency 12 13" xfId="3676" xr:uid="{00000000-0005-0000-0000-00005B0E0000}"/>
    <cellStyle name="Currency 12 13 2" xfId="26735" xr:uid="{00000000-0005-0000-0000-00005B0E0000}"/>
    <cellStyle name="Currency 12 14" xfId="3677" xr:uid="{00000000-0005-0000-0000-00005C0E0000}"/>
    <cellStyle name="Currency 12 14 2" xfId="26736" xr:uid="{00000000-0005-0000-0000-00005C0E0000}"/>
    <cellStyle name="Currency 12 15" xfId="3678" xr:uid="{00000000-0005-0000-0000-00005D0E0000}"/>
    <cellStyle name="Currency 12 15 2" xfId="26737" xr:uid="{00000000-0005-0000-0000-00005D0E0000}"/>
    <cellStyle name="Currency 12 16" xfId="26731" xr:uid="{00000000-0005-0000-0000-0000570E0000}"/>
    <cellStyle name="Currency 12 2" xfId="3679" xr:uid="{00000000-0005-0000-0000-00005E0E0000}"/>
    <cellStyle name="Currency 12 2 2" xfId="3680" xr:uid="{00000000-0005-0000-0000-00005F0E0000}"/>
    <cellStyle name="Currency 12 2 2 2" xfId="26739" xr:uid="{00000000-0005-0000-0000-00005F0E0000}"/>
    <cellStyle name="Currency 12 2 3" xfId="26738" xr:uid="{00000000-0005-0000-0000-00005E0E0000}"/>
    <cellStyle name="Currency 12 3" xfId="3681" xr:uid="{00000000-0005-0000-0000-0000600E0000}"/>
    <cellStyle name="Currency 12 3 2" xfId="3682" xr:uid="{00000000-0005-0000-0000-0000610E0000}"/>
    <cellStyle name="Currency 12 3 2 2" xfId="26741" xr:uid="{00000000-0005-0000-0000-0000610E0000}"/>
    <cellStyle name="Currency 12 3 3" xfId="26740" xr:uid="{00000000-0005-0000-0000-0000600E0000}"/>
    <cellStyle name="Currency 12 4" xfId="3683" xr:uid="{00000000-0005-0000-0000-0000620E0000}"/>
    <cellStyle name="Currency 12 4 2" xfId="26742" xr:uid="{00000000-0005-0000-0000-0000620E0000}"/>
    <cellStyle name="Currency 12 5" xfId="3684" xr:uid="{00000000-0005-0000-0000-0000630E0000}"/>
    <cellStyle name="Currency 12 5 2" xfId="26743" xr:uid="{00000000-0005-0000-0000-0000630E0000}"/>
    <cellStyle name="Currency 12 6" xfId="3685" xr:uid="{00000000-0005-0000-0000-0000640E0000}"/>
    <cellStyle name="Currency 12 6 2" xfId="26744" xr:uid="{00000000-0005-0000-0000-0000640E0000}"/>
    <cellStyle name="Currency 12 7" xfId="3686" xr:uid="{00000000-0005-0000-0000-0000650E0000}"/>
    <cellStyle name="Currency 12 7 2" xfId="26745" xr:uid="{00000000-0005-0000-0000-0000650E0000}"/>
    <cellStyle name="Currency 12 8" xfId="3687" xr:uid="{00000000-0005-0000-0000-0000660E0000}"/>
    <cellStyle name="Currency 12 8 2" xfId="26746" xr:uid="{00000000-0005-0000-0000-0000660E0000}"/>
    <cellStyle name="Currency 12 9" xfId="3688" xr:uid="{00000000-0005-0000-0000-0000670E0000}"/>
    <cellStyle name="Currency 12 9 2" xfId="26747" xr:uid="{00000000-0005-0000-0000-0000670E0000}"/>
    <cellStyle name="Currency 13" xfId="3689" xr:uid="{00000000-0005-0000-0000-0000680E0000}"/>
    <cellStyle name="Currency 13 2" xfId="3690" xr:uid="{00000000-0005-0000-0000-0000690E0000}"/>
    <cellStyle name="Currency 13 2 2" xfId="26749" xr:uid="{00000000-0005-0000-0000-0000690E0000}"/>
    <cellStyle name="Currency 13 3" xfId="26748" xr:uid="{00000000-0005-0000-0000-0000680E0000}"/>
    <cellStyle name="Currency 14" xfId="3691" xr:uid="{00000000-0005-0000-0000-00006A0E0000}"/>
    <cellStyle name="Currency 14 2" xfId="3692" xr:uid="{00000000-0005-0000-0000-00006B0E0000}"/>
    <cellStyle name="Currency 14 2 2" xfId="26751" xr:uid="{00000000-0005-0000-0000-00006B0E0000}"/>
    <cellStyle name="Currency 14 3" xfId="3693" xr:uid="{00000000-0005-0000-0000-00006C0E0000}"/>
    <cellStyle name="Currency 14 3 2" xfId="26752" xr:uid="{00000000-0005-0000-0000-00006C0E0000}"/>
    <cellStyle name="Currency 14 4" xfId="26750" xr:uid="{00000000-0005-0000-0000-00006A0E0000}"/>
    <cellStyle name="Currency 16" xfId="3694" xr:uid="{00000000-0005-0000-0000-00006D0E0000}"/>
    <cellStyle name="Currency 16 2" xfId="3695" xr:uid="{00000000-0005-0000-0000-00006E0E0000}"/>
    <cellStyle name="Currency 16 2 2" xfId="3696" xr:uid="{00000000-0005-0000-0000-00006F0E0000}"/>
    <cellStyle name="Currency 16 2 2 2" xfId="26755" xr:uid="{00000000-0005-0000-0000-00006F0E0000}"/>
    <cellStyle name="Currency 16 2 3" xfId="3697" xr:uid="{00000000-0005-0000-0000-0000700E0000}"/>
    <cellStyle name="Currency 16 2 3 2" xfId="26756" xr:uid="{00000000-0005-0000-0000-0000700E0000}"/>
    <cellStyle name="Currency 16 2 4" xfId="26754" xr:uid="{00000000-0005-0000-0000-00006E0E0000}"/>
    <cellStyle name="Currency 16 3" xfId="3698" xr:uid="{00000000-0005-0000-0000-0000710E0000}"/>
    <cellStyle name="Currency 16 3 2" xfId="3699" xr:uid="{00000000-0005-0000-0000-0000720E0000}"/>
    <cellStyle name="Currency 16 3 2 2" xfId="26758" xr:uid="{00000000-0005-0000-0000-0000720E0000}"/>
    <cellStyle name="Currency 16 3 3" xfId="3700" xr:uid="{00000000-0005-0000-0000-0000730E0000}"/>
    <cellStyle name="Currency 16 3 3 2" xfId="26759" xr:uid="{00000000-0005-0000-0000-0000730E0000}"/>
    <cellStyle name="Currency 16 3 4" xfId="26757" xr:uid="{00000000-0005-0000-0000-0000710E0000}"/>
    <cellStyle name="Currency 16 4" xfId="3701" xr:uid="{00000000-0005-0000-0000-0000740E0000}"/>
    <cellStyle name="Currency 16 4 2" xfId="26760" xr:uid="{00000000-0005-0000-0000-0000740E0000}"/>
    <cellStyle name="Currency 16 5" xfId="3702" xr:uid="{00000000-0005-0000-0000-0000750E0000}"/>
    <cellStyle name="Currency 16 5 2" xfId="26761" xr:uid="{00000000-0005-0000-0000-0000750E0000}"/>
    <cellStyle name="Currency 16 6" xfId="26753" xr:uid="{00000000-0005-0000-0000-00006D0E0000}"/>
    <cellStyle name="Currency 17" xfId="3703" xr:uid="{00000000-0005-0000-0000-0000760E0000}"/>
    <cellStyle name="Currency 17 2" xfId="3704" xr:uid="{00000000-0005-0000-0000-0000770E0000}"/>
    <cellStyle name="Currency 17 2 2" xfId="26763" xr:uid="{00000000-0005-0000-0000-0000770E0000}"/>
    <cellStyle name="Currency 17 3" xfId="3705" xr:uid="{00000000-0005-0000-0000-0000780E0000}"/>
    <cellStyle name="Currency 17 3 2" xfId="26764" xr:uid="{00000000-0005-0000-0000-0000780E0000}"/>
    <cellStyle name="Currency 17 4" xfId="26762" xr:uid="{00000000-0005-0000-0000-0000760E0000}"/>
    <cellStyle name="Currency 18" xfId="3706" xr:uid="{00000000-0005-0000-0000-0000790E0000}"/>
    <cellStyle name="Currency 18 2" xfId="3707" xr:uid="{00000000-0005-0000-0000-00007A0E0000}"/>
    <cellStyle name="Currency 18 2 2" xfId="26766" xr:uid="{00000000-0005-0000-0000-00007A0E0000}"/>
    <cellStyle name="Currency 18 3" xfId="3708" xr:uid="{00000000-0005-0000-0000-00007B0E0000}"/>
    <cellStyle name="Currency 18 3 2" xfId="26767" xr:uid="{00000000-0005-0000-0000-00007B0E0000}"/>
    <cellStyle name="Currency 18 4" xfId="26765" xr:uid="{00000000-0005-0000-0000-0000790E0000}"/>
    <cellStyle name="Currency 19" xfId="3709" xr:uid="{00000000-0005-0000-0000-00007C0E0000}"/>
    <cellStyle name="Currency 19 2" xfId="3710" xr:uid="{00000000-0005-0000-0000-00007D0E0000}"/>
    <cellStyle name="Currency 19 2 2" xfId="26769" xr:uid="{00000000-0005-0000-0000-00007D0E0000}"/>
    <cellStyle name="Currency 19 3" xfId="3711" xr:uid="{00000000-0005-0000-0000-00007E0E0000}"/>
    <cellStyle name="Currency 19 3 2" xfId="26770" xr:uid="{00000000-0005-0000-0000-00007E0E0000}"/>
    <cellStyle name="Currency 19 4" xfId="26768" xr:uid="{00000000-0005-0000-0000-00007C0E0000}"/>
    <cellStyle name="Currency 2" xfId="3712" xr:uid="{00000000-0005-0000-0000-00007F0E0000}"/>
    <cellStyle name="Currency 2 10" xfId="3713" xr:uid="{00000000-0005-0000-0000-0000800E0000}"/>
    <cellStyle name="Currency 2 10 10" xfId="3714" xr:uid="{00000000-0005-0000-0000-0000810E0000}"/>
    <cellStyle name="Currency 2 10 10 2" xfId="26772" xr:uid="{00000000-0005-0000-0000-0000810E0000}"/>
    <cellStyle name="Currency 2 10 11" xfId="3715" xr:uid="{00000000-0005-0000-0000-0000820E0000}"/>
    <cellStyle name="Currency 2 10 11 2" xfId="26773" xr:uid="{00000000-0005-0000-0000-0000820E0000}"/>
    <cellStyle name="Currency 2 10 12" xfId="3716" xr:uid="{00000000-0005-0000-0000-0000830E0000}"/>
    <cellStyle name="Currency 2 10 12 2" xfId="26774" xr:uid="{00000000-0005-0000-0000-0000830E0000}"/>
    <cellStyle name="Currency 2 10 13" xfId="3717" xr:uid="{00000000-0005-0000-0000-0000840E0000}"/>
    <cellStyle name="Currency 2 10 13 2" xfId="26775" xr:uid="{00000000-0005-0000-0000-0000840E0000}"/>
    <cellStyle name="Currency 2 10 14" xfId="3718" xr:uid="{00000000-0005-0000-0000-0000850E0000}"/>
    <cellStyle name="Currency 2 10 14 2" xfId="26776" xr:uid="{00000000-0005-0000-0000-0000850E0000}"/>
    <cellStyle name="Currency 2 10 15" xfId="3719" xr:uid="{00000000-0005-0000-0000-0000860E0000}"/>
    <cellStyle name="Currency 2 10 15 2" xfId="26777" xr:uid="{00000000-0005-0000-0000-0000860E0000}"/>
    <cellStyle name="Currency 2 10 16" xfId="3720" xr:uid="{00000000-0005-0000-0000-0000870E0000}"/>
    <cellStyle name="Currency 2 10 16 2" xfId="26778" xr:uid="{00000000-0005-0000-0000-0000870E0000}"/>
    <cellStyle name="Currency 2 10 17" xfId="3721" xr:uid="{00000000-0005-0000-0000-0000880E0000}"/>
    <cellStyle name="Currency 2 10 17 2" xfId="26779" xr:uid="{00000000-0005-0000-0000-0000880E0000}"/>
    <cellStyle name="Currency 2 10 18" xfId="3722" xr:uid="{00000000-0005-0000-0000-0000890E0000}"/>
    <cellStyle name="Currency 2 10 18 2" xfId="26780" xr:uid="{00000000-0005-0000-0000-0000890E0000}"/>
    <cellStyle name="Currency 2 10 19" xfId="3723" xr:uid="{00000000-0005-0000-0000-00008A0E0000}"/>
    <cellStyle name="Currency 2 10 19 2" xfId="26781" xr:uid="{00000000-0005-0000-0000-00008A0E0000}"/>
    <cellStyle name="Currency 2 10 2" xfId="3724" xr:uid="{00000000-0005-0000-0000-00008B0E0000}"/>
    <cellStyle name="Currency 2 10 2 2" xfId="26782" xr:uid="{00000000-0005-0000-0000-00008B0E0000}"/>
    <cellStyle name="Currency 2 10 20" xfId="3725" xr:uid="{00000000-0005-0000-0000-00008C0E0000}"/>
    <cellStyle name="Currency 2 10 20 2" xfId="26783" xr:uid="{00000000-0005-0000-0000-00008C0E0000}"/>
    <cellStyle name="Currency 2 10 21" xfId="3726" xr:uid="{00000000-0005-0000-0000-00008D0E0000}"/>
    <cellStyle name="Currency 2 10 21 2" xfId="26784" xr:uid="{00000000-0005-0000-0000-00008D0E0000}"/>
    <cellStyle name="Currency 2 10 22" xfId="3727" xr:uid="{00000000-0005-0000-0000-00008E0E0000}"/>
    <cellStyle name="Currency 2 10 22 2" xfId="26785" xr:uid="{00000000-0005-0000-0000-00008E0E0000}"/>
    <cellStyle name="Currency 2 10 23" xfId="3728" xr:uid="{00000000-0005-0000-0000-00008F0E0000}"/>
    <cellStyle name="Currency 2 10 23 2" xfId="26786" xr:uid="{00000000-0005-0000-0000-00008F0E0000}"/>
    <cellStyle name="Currency 2 10 24" xfId="3729" xr:uid="{00000000-0005-0000-0000-0000900E0000}"/>
    <cellStyle name="Currency 2 10 24 2" xfId="26787" xr:uid="{00000000-0005-0000-0000-0000900E0000}"/>
    <cellStyle name="Currency 2 10 25" xfId="3730" xr:uid="{00000000-0005-0000-0000-0000910E0000}"/>
    <cellStyle name="Currency 2 10 25 2" xfId="26788" xr:uid="{00000000-0005-0000-0000-0000910E0000}"/>
    <cellStyle name="Currency 2 10 26" xfId="3731" xr:uid="{00000000-0005-0000-0000-0000920E0000}"/>
    <cellStyle name="Currency 2 10 26 2" xfId="26789" xr:uid="{00000000-0005-0000-0000-0000920E0000}"/>
    <cellStyle name="Currency 2 10 27" xfId="3732" xr:uid="{00000000-0005-0000-0000-0000930E0000}"/>
    <cellStyle name="Currency 2 10 27 2" xfId="26790" xr:uid="{00000000-0005-0000-0000-0000930E0000}"/>
    <cellStyle name="Currency 2 10 28" xfId="3733" xr:uid="{00000000-0005-0000-0000-0000940E0000}"/>
    <cellStyle name="Currency 2 10 28 2" xfId="26791" xr:uid="{00000000-0005-0000-0000-0000940E0000}"/>
    <cellStyle name="Currency 2 10 29" xfId="3734" xr:uid="{00000000-0005-0000-0000-0000950E0000}"/>
    <cellStyle name="Currency 2 10 29 2" xfId="26792" xr:uid="{00000000-0005-0000-0000-0000950E0000}"/>
    <cellStyle name="Currency 2 10 3" xfId="3735" xr:uid="{00000000-0005-0000-0000-0000960E0000}"/>
    <cellStyle name="Currency 2 10 3 2" xfId="26793" xr:uid="{00000000-0005-0000-0000-0000960E0000}"/>
    <cellStyle name="Currency 2 10 30" xfId="3736" xr:uid="{00000000-0005-0000-0000-0000970E0000}"/>
    <cellStyle name="Currency 2 10 30 2" xfId="26794" xr:uid="{00000000-0005-0000-0000-0000970E0000}"/>
    <cellStyle name="Currency 2 10 31" xfId="3737" xr:uid="{00000000-0005-0000-0000-0000980E0000}"/>
    <cellStyle name="Currency 2 10 31 2" xfId="26795" xr:uid="{00000000-0005-0000-0000-0000980E0000}"/>
    <cellStyle name="Currency 2 10 32" xfId="3738" xr:uid="{00000000-0005-0000-0000-0000990E0000}"/>
    <cellStyle name="Currency 2 10 32 2" xfId="26796" xr:uid="{00000000-0005-0000-0000-0000990E0000}"/>
    <cellStyle name="Currency 2 10 33" xfId="3739" xr:uid="{00000000-0005-0000-0000-00009A0E0000}"/>
    <cellStyle name="Currency 2 10 33 2" xfId="26797" xr:uid="{00000000-0005-0000-0000-00009A0E0000}"/>
    <cellStyle name="Currency 2 10 34" xfId="3740" xr:uid="{00000000-0005-0000-0000-00009B0E0000}"/>
    <cellStyle name="Currency 2 10 34 2" xfId="26798" xr:uid="{00000000-0005-0000-0000-00009B0E0000}"/>
    <cellStyle name="Currency 2 10 35" xfId="3741" xr:uid="{00000000-0005-0000-0000-00009C0E0000}"/>
    <cellStyle name="Currency 2 10 35 2" xfId="26799" xr:uid="{00000000-0005-0000-0000-00009C0E0000}"/>
    <cellStyle name="Currency 2 10 36" xfId="3742" xr:uid="{00000000-0005-0000-0000-00009D0E0000}"/>
    <cellStyle name="Currency 2 10 36 2" xfId="26800" xr:uid="{00000000-0005-0000-0000-00009D0E0000}"/>
    <cellStyle name="Currency 2 10 37" xfId="3743" xr:uid="{00000000-0005-0000-0000-00009E0E0000}"/>
    <cellStyle name="Currency 2 10 37 2" xfId="26801" xr:uid="{00000000-0005-0000-0000-00009E0E0000}"/>
    <cellStyle name="Currency 2 10 38" xfId="3744" xr:uid="{00000000-0005-0000-0000-00009F0E0000}"/>
    <cellStyle name="Currency 2 10 38 2" xfId="26802" xr:uid="{00000000-0005-0000-0000-00009F0E0000}"/>
    <cellStyle name="Currency 2 10 39" xfId="3745" xr:uid="{00000000-0005-0000-0000-0000A00E0000}"/>
    <cellStyle name="Currency 2 10 39 2" xfId="26803" xr:uid="{00000000-0005-0000-0000-0000A00E0000}"/>
    <cellStyle name="Currency 2 10 4" xfId="3746" xr:uid="{00000000-0005-0000-0000-0000A10E0000}"/>
    <cellStyle name="Currency 2 10 4 2" xfId="26804" xr:uid="{00000000-0005-0000-0000-0000A10E0000}"/>
    <cellStyle name="Currency 2 10 40" xfId="3747" xr:uid="{00000000-0005-0000-0000-0000A20E0000}"/>
    <cellStyle name="Currency 2 10 40 2" xfId="26805" xr:uid="{00000000-0005-0000-0000-0000A20E0000}"/>
    <cellStyle name="Currency 2 10 41" xfId="3748" xr:uid="{00000000-0005-0000-0000-0000A30E0000}"/>
    <cellStyle name="Currency 2 10 41 2" xfId="26806" xr:uid="{00000000-0005-0000-0000-0000A30E0000}"/>
    <cellStyle name="Currency 2 10 42" xfId="3749" xr:uid="{00000000-0005-0000-0000-0000A40E0000}"/>
    <cellStyle name="Currency 2 10 42 2" xfId="26807" xr:uid="{00000000-0005-0000-0000-0000A40E0000}"/>
    <cellStyle name="Currency 2 10 43" xfId="3750" xr:uid="{00000000-0005-0000-0000-0000A50E0000}"/>
    <cellStyle name="Currency 2 10 43 2" xfId="26808" xr:uid="{00000000-0005-0000-0000-0000A50E0000}"/>
    <cellStyle name="Currency 2 10 44" xfId="3751" xr:uid="{00000000-0005-0000-0000-0000A60E0000}"/>
    <cellStyle name="Currency 2 10 44 2" xfId="26809" xr:uid="{00000000-0005-0000-0000-0000A60E0000}"/>
    <cellStyle name="Currency 2 10 45" xfId="3752" xr:uid="{00000000-0005-0000-0000-0000A70E0000}"/>
    <cellStyle name="Currency 2 10 45 2" xfId="26810" xr:uid="{00000000-0005-0000-0000-0000A70E0000}"/>
    <cellStyle name="Currency 2 10 46" xfId="3753" xr:uid="{00000000-0005-0000-0000-0000A80E0000}"/>
    <cellStyle name="Currency 2 10 46 2" xfId="26811" xr:uid="{00000000-0005-0000-0000-0000A80E0000}"/>
    <cellStyle name="Currency 2 10 47" xfId="3754" xr:uid="{00000000-0005-0000-0000-0000A90E0000}"/>
    <cellStyle name="Currency 2 10 47 2" xfId="26812" xr:uid="{00000000-0005-0000-0000-0000A90E0000}"/>
    <cellStyle name="Currency 2 10 48" xfId="3755" xr:uid="{00000000-0005-0000-0000-0000AA0E0000}"/>
    <cellStyle name="Currency 2 10 48 2" xfId="26813" xr:uid="{00000000-0005-0000-0000-0000AA0E0000}"/>
    <cellStyle name="Currency 2 10 49" xfId="3756" xr:uid="{00000000-0005-0000-0000-0000AB0E0000}"/>
    <cellStyle name="Currency 2 10 49 2" xfId="26814" xr:uid="{00000000-0005-0000-0000-0000AB0E0000}"/>
    <cellStyle name="Currency 2 10 5" xfId="3757" xr:uid="{00000000-0005-0000-0000-0000AC0E0000}"/>
    <cellStyle name="Currency 2 10 5 2" xfId="26815" xr:uid="{00000000-0005-0000-0000-0000AC0E0000}"/>
    <cellStyle name="Currency 2 10 50" xfId="3758" xr:uid="{00000000-0005-0000-0000-0000AD0E0000}"/>
    <cellStyle name="Currency 2 10 50 2" xfId="26816" xr:uid="{00000000-0005-0000-0000-0000AD0E0000}"/>
    <cellStyle name="Currency 2 10 51" xfId="3759" xr:uid="{00000000-0005-0000-0000-0000AE0E0000}"/>
    <cellStyle name="Currency 2 10 51 2" xfId="26817" xr:uid="{00000000-0005-0000-0000-0000AE0E0000}"/>
    <cellStyle name="Currency 2 10 52" xfId="3760" xr:uid="{00000000-0005-0000-0000-0000AF0E0000}"/>
    <cellStyle name="Currency 2 10 52 2" xfId="26818" xr:uid="{00000000-0005-0000-0000-0000AF0E0000}"/>
    <cellStyle name="Currency 2 10 53" xfId="3761" xr:uid="{00000000-0005-0000-0000-0000B00E0000}"/>
    <cellStyle name="Currency 2 10 53 2" xfId="26819" xr:uid="{00000000-0005-0000-0000-0000B00E0000}"/>
    <cellStyle name="Currency 2 10 54" xfId="3762" xr:uid="{00000000-0005-0000-0000-0000B10E0000}"/>
    <cellStyle name="Currency 2 10 54 2" xfId="26820" xr:uid="{00000000-0005-0000-0000-0000B10E0000}"/>
    <cellStyle name="Currency 2 10 55" xfId="3763" xr:uid="{00000000-0005-0000-0000-0000B20E0000}"/>
    <cellStyle name="Currency 2 10 55 2" xfId="26821" xr:uid="{00000000-0005-0000-0000-0000B20E0000}"/>
    <cellStyle name="Currency 2 10 56" xfId="3764" xr:uid="{00000000-0005-0000-0000-0000B30E0000}"/>
    <cellStyle name="Currency 2 10 56 2" xfId="26822" xr:uid="{00000000-0005-0000-0000-0000B30E0000}"/>
    <cellStyle name="Currency 2 10 57" xfId="3765" xr:uid="{00000000-0005-0000-0000-0000B40E0000}"/>
    <cellStyle name="Currency 2 10 57 2" xfId="26823" xr:uid="{00000000-0005-0000-0000-0000B40E0000}"/>
    <cellStyle name="Currency 2 10 58" xfId="3766" xr:uid="{00000000-0005-0000-0000-0000B50E0000}"/>
    <cellStyle name="Currency 2 10 58 2" xfId="26824" xr:uid="{00000000-0005-0000-0000-0000B50E0000}"/>
    <cellStyle name="Currency 2 10 59" xfId="3767" xr:uid="{00000000-0005-0000-0000-0000B60E0000}"/>
    <cellStyle name="Currency 2 10 59 2" xfId="26825" xr:uid="{00000000-0005-0000-0000-0000B60E0000}"/>
    <cellStyle name="Currency 2 10 6" xfId="3768" xr:uid="{00000000-0005-0000-0000-0000B70E0000}"/>
    <cellStyle name="Currency 2 10 6 2" xfId="26826" xr:uid="{00000000-0005-0000-0000-0000B70E0000}"/>
    <cellStyle name="Currency 2 10 60" xfId="3769" xr:uid="{00000000-0005-0000-0000-0000B80E0000}"/>
    <cellStyle name="Currency 2 10 60 2" xfId="26827" xr:uid="{00000000-0005-0000-0000-0000B80E0000}"/>
    <cellStyle name="Currency 2 10 61" xfId="3770" xr:uid="{00000000-0005-0000-0000-0000B90E0000}"/>
    <cellStyle name="Currency 2 10 61 2" xfId="26828" xr:uid="{00000000-0005-0000-0000-0000B90E0000}"/>
    <cellStyle name="Currency 2 10 62" xfId="3771" xr:uid="{00000000-0005-0000-0000-0000BA0E0000}"/>
    <cellStyle name="Currency 2 10 62 2" xfId="26829" xr:uid="{00000000-0005-0000-0000-0000BA0E0000}"/>
    <cellStyle name="Currency 2 10 63" xfId="3772" xr:uid="{00000000-0005-0000-0000-0000BB0E0000}"/>
    <cellStyle name="Currency 2 10 63 2" xfId="26830" xr:uid="{00000000-0005-0000-0000-0000BB0E0000}"/>
    <cellStyle name="Currency 2 10 64" xfId="3773" xr:uid="{00000000-0005-0000-0000-0000BC0E0000}"/>
    <cellStyle name="Currency 2 10 64 2" xfId="26831" xr:uid="{00000000-0005-0000-0000-0000BC0E0000}"/>
    <cellStyle name="Currency 2 10 65" xfId="3774" xr:uid="{00000000-0005-0000-0000-0000BD0E0000}"/>
    <cellStyle name="Currency 2 10 65 2" xfId="26832" xr:uid="{00000000-0005-0000-0000-0000BD0E0000}"/>
    <cellStyle name="Currency 2 10 66" xfId="26771" xr:uid="{00000000-0005-0000-0000-0000800E0000}"/>
    <cellStyle name="Currency 2 10 7" xfId="3775" xr:uid="{00000000-0005-0000-0000-0000BE0E0000}"/>
    <cellStyle name="Currency 2 10 7 2" xfId="26833" xr:uid="{00000000-0005-0000-0000-0000BE0E0000}"/>
    <cellStyle name="Currency 2 10 8" xfId="3776" xr:uid="{00000000-0005-0000-0000-0000BF0E0000}"/>
    <cellStyle name="Currency 2 10 8 2" xfId="26834" xr:uid="{00000000-0005-0000-0000-0000BF0E0000}"/>
    <cellStyle name="Currency 2 10 9" xfId="3777" xr:uid="{00000000-0005-0000-0000-0000C00E0000}"/>
    <cellStyle name="Currency 2 10 9 2" xfId="26835" xr:uid="{00000000-0005-0000-0000-0000C00E0000}"/>
    <cellStyle name="Currency 2 100" xfId="3778" xr:uid="{00000000-0005-0000-0000-0000C10E0000}"/>
    <cellStyle name="Currency 2 100 2" xfId="26836" xr:uid="{00000000-0005-0000-0000-0000C10E0000}"/>
    <cellStyle name="Currency 2 101" xfId="3779" xr:uid="{00000000-0005-0000-0000-0000C20E0000}"/>
    <cellStyle name="Currency 2 101 2" xfId="26837" xr:uid="{00000000-0005-0000-0000-0000C20E0000}"/>
    <cellStyle name="Currency 2 102" xfId="3780" xr:uid="{00000000-0005-0000-0000-0000C30E0000}"/>
    <cellStyle name="Currency 2 102 2" xfId="26838" xr:uid="{00000000-0005-0000-0000-0000C30E0000}"/>
    <cellStyle name="Currency 2 103" xfId="3781" xr:uid="{00000000-0005-0000-0000-0000C40E0000}"/>
    <cellStyle name="Currency 2 103 2" xfId="26839" xr:uid="{00000000-0005-0000-0000-0000C40E0000}"/>
    <cellStyle name="Currency 2 104" xfId="3782" xr:uid="{00000000-0005-0000-0000-0000C50E0000}"/>
    <cellStyle name="Currency 2 104 2" xfId="26840" xr:uid="{00000000-0005-0000-0000-0000C50E0000}"/>
    <cellStyle name="Currency 2 105" xfId="3783" xr:uid="{00000000-0005-0000-0000-0000C60E0000}"/>
    <cellStyle name="Currency 2 105 2" xfId="26841" xr:uid="{00000000-0005-0000-0000-0000C60E0000}"/>
    <cellStyle name="Currency 2 106" xfId="3784" xr:uid="{00000000-0005-0000-0000-0000C70E0000}"/>
    <cellStyle name="Currency 2 107" xfId="3785" xr:uid="{00000000-0005-0000-0000-0000C80E0000}"/>
    <cellStyle name="Currency 2 107 2" xfId="26842" xr:uid="{00000000-0005-0000-0000-0000C80E0000}"/>
    <cellStyle name="Currency 2 108" xfId="3786" xr:uid="{00000000-0005-0000-0000-0000C90E0000}"/>
    <cellStyle name="Currency 2 109" xfId="3787" xr:uid="{00000000-0005-0000-0000-0000CA0E0000}"/>
    <cellStyle name="Currency 2 11" xfId="3788" xr:uid="{00000000-0005-0000-0000-0000CB0E0000}"/>
    <cellStyle name="Currency 2 11 10" xfId="3789" xr:uid="{00000000-0005-0000-0000-0000CC0E0000}"/>
    <cellStyle name="Currency 2 11 10 2" xfId="26844" xr:uid="{00000000-0005-0000-0000-0000CC0E0000}"/>
    <cellStyle name="Currency 2 11 11" xfId="3790" xr:uid="{00000000-0005-0000-0000-0000CD0E0000}"/>
    <cellStyle name="Currency 2 11 11 2" xfId="26845" xr:uid="{00000000-0005-0000-0000-0000CD0E0000}"/>
    <cellStyle name="Currency 2 11 12" xfId="3791" xr:uid="{00000000-0005-0000-0000-0000CE0E0000}"/>
    <cellStyle name="Currency 2 11 12 2" xfId="26846" xr:uid="{00000000-0005-0000-0000-0000CE0E0000}"/>
    <cellStyle name="Currency 2 11 13" xfId="3792" xr:uid="{00000000-0005-0000-0000-0000CF0E0000}"/>
    <cellStyle name="Currency 2 11 13 2" xfId="26847" xr:uid="{00000000-0005-0000-0000-0000CF0E0000}"/>
    <cellStyle name="Currency 2 11 14" xfId="3793" xr:uid="{00000000-0005-0000-0000-0000D00E0000}"/>
    <cellStyle name="Currency 2 11 14 2" xfId="26848" xr:uid="{00000000-0005-0000-0000-0000D00E0000}"/>
    <cellStyle name="Currency 2 11 15" xfId="3794" xr:uid="{00000000-0005-0000-0000-0000D10E0000}"/>
    <cellStyle name="Currency 2 11 15 2" xfId="26849" xr:uid="{00000000-0005-0000-0000-0000D10E0000}"/>
    <cellStyle name="Currency 2 11 16" xfId="3795" xr:uid="{00000000-0005-0000-0000-0000D20E0000}"/>
    <cellStyle name="Currency 2 11 16 2" xfId="26850" xr:uid="{00000000-0005-0000-0000-0000D20E0000}"/>
    <cellStyle name="Currency 2 11 17" xfId="3796" xr:uid="{00000000-0005-0000-0000-0000D30E0000}"/>
    <cellStyle name="Currency 2 11 17 2" xfId="26851" xr:uid="{00000000-0005-0000-0000-0000D30E0000}"/>
    <cellStyle name="Currency 2 11 18" xfId="3797" xr:uid="{00000000-0005-0000-0000-0000D40E0000}"/>
    <cellStyle name="Currency 2 11 18 2" xfId="26852" xr:uid="{00000000-0005-0000-0000-0000D40E0000}"/>
    <cellStyle name="Currency 2 11 19" xfId="3798" xr:uid="{00000000-0005-0000-0000-0000D50E0000}"/>
    <cellStyle name="Currency 2 11 19 2" xfId="26853" xr:uid="{00000000-0005-0000-0000-0000D50E0000}"/>
    <cellStyle name="Currency 2 11 2" xfId="3799" xr:uid="{00000000-0005-0000-0000-0000D60E0000}"/>
    <cellStyle name="Currency 2 11 2 10" xfId="3800" xr:uid="{00000000-0005-0000-0000-0000D70E0000}"/>
    <cellStyle name="Currency 2 11 2 10 2" xfId="26855" xr:uid="{00000000-0005-0000-0000-0000D70E0000}"/>
    <cellStyle name="Currency 2 11 2 11" xfId="3801" xr:uid="{00000000-0005-0000-0000-0000D80E0000}"/>
    <cellStyle name="Currency 2 11 2 11 2" xfId="26856" xr:uid="{00000000-0005-0000-0000-0000D80E0000}"/>
    <cellStyle name="Currency 2 11 2 12" xfId="3802" xr:uid="{00000000-0005-0000-0000-0000D90E0000}"/>
    <cellStyle name="Currency 2 11 2 12 2" xfId="26857" xr:uid="{00000000-0005-0000-0000-0000D90E0000}"/>
    <cellStyle name="Currency 2 11 2 13" xfId="3803" xr:uid="{00000000-0005-0000-0000-0000DA0E0000}"/>
    <cellStyle name="Currency 2 11 2 13 2" xfId="26858" xr:uid="{00000000-0005-0000-0000-0000DA0E0000}"/>
    <cellStyle name="Currency 2 11 2 14" xfId="3804" xr:uid="{00000000-0005-0000-0000-0000DB0E0000}"/>
    <cellStyle name="Currency 2 11 2 14 2" xfId="26859" xr:uid="{00000000-0005-0000-0000-0000DB0E0000}"/>
    <cellStyle name="Currency 2 11 2 15" xfId="3805" xr:uid="{00000000-0005-0000-0000-0000DC0E0000}"/>
    <cellStyle name="Currency 2 11 2 15 2" xfId="26860" xr:uid="{00000000-0005-0000-0000-0000DC0E0000}"/>
    <cellStyle name="Currency 2 11 2 16" xfId="3806" xr:uid="{00000000-0005-0000-0000-0000DD0E0000}"/>
    <cellStyle name="Currency 2 11 2 16 2" xfId="26861" xr:uid="{00000000-0005-0000-0000-0000DD0E0000}"/>
    <cellStyle name="Currency 2 11 2 17" xfId="3807" xr:uid="{00000000-0005-0000-0000-0000DE0E0000}"/>
    <cellStyle name="Currency 2 11 2 17 2" xfId="26862" xr:uid="{00000000-0005-0000-0000-0000DE0E0000}"/>
    <cellStyle name="Currency 2 11 2 18" xfId="3808" xr:uid="{00000000-0005-0000-0000-0000DF0E0000}"/>
    <cellStyle name="Currency 2 11 2 18 2" xfId="26863" xr:uid="{00000000-0005-0000-0000-0000DF0E0000}"/>
    <cellStyle name="Currency 2 11 2 19" xfId="3809" xr:uid="{00000000-0005-0000-0000-0000E00E0000}"/>
    <cellStyle name="Currency 2 11 2 19 2" xfId="26864" xr:uid="{00000000-0005-0000-0000-0000E00E0000}"/>
    <cellStyle name="Currency 2 11 2 2" xfId="3810" xr:uid="{00000000-0005-0000-0000-0000E10E0000}"/>
    <cellStyle name="Currency 2 11 2 2 2" xfId="26865" xr:uid="{00000000-0005-0000-0000-0000E10E0000}"/>
    <cellStyle name="Currency 2 11 2 20" xfId="3811" xr:uid="{00000000-0005-0000-0000-0000E20E0000}"/>
    <cellStyle name="Currency 2 11 2 20 2" xfId="26866" xr:uid="{00000000-0005-0000-0000-0000E20E0000}"/>
    <cellStyle name="Currency 2 11 2 21" xfId="3812" xr:uid="{00000000-0005-0000-0000-0000E30E0000}"/>
    <cellStyle name="Currency 2 11 2 21 2" xfId="3813" xr:uid="{00000000-0005-0000-0000-0000E40E0000}"/>
    <cellStyle name="Currency 2 11 2 21 2 2" xfId="26868" xr:uid="{00000000-0005-0000-0000-0000E40E0000}"/>
    <cellStyle name="Currency 2 11 2 21 3" xfId="3814" xr:uid="{00000000-0005-0000-0000-0000E50E0000}"/>
    <cellStyle name="Currency 2 11 2 21 3 2" xfId="26869" xr:uid="{00000000-0005-0000-0000-0000E50E0000}"/>
    <cellStyle name="Currency 2 11 2 21 4" xfId="3815" xr:uid="{00000000-0005-0000-0000-0000E60E0000}"/>
    <cellStyle name="Currency 2 11 2 21 4 2" xfId="26870" xr:uid="{00000000-0005-0000-0000-0000E60E0000}"/>
    <cellStyle name="Currency 2 11 2 21 5" xfId="3816" xr:uid="{00000000-0005-0000-0000-0000E70E0000}"/>
    <cellStyle name="Currency 2 11 2 21 5 2" xfId="26871" xr:uid="{00000000-0005-0000-0000-0000E70E0000}"/>
    <cellStyle name="Currency 2 11 2 21 6" xfId="26867" xr:uid="{00000000-0005-0000-0000-0000E30E0000}"/>
    <cellStyle name="Currency 2 11 2 22" xfId="3817" xr:uid="{00000000-0005-0000-0000-0000E80E0000}"/>
    <cellStyle name="Currency 2 11 2 22 2" xfId="26872" xr:uid="{00000000-0005-0000-0000-0000E80E0000}"/>
    <cellStyle name="Currency 2 11 2 23" xfId="3818" xr:uid="{00000000-0005-0000-0000-0000E90E0000}"/>
    <cellStyle name="Currency 2 11 2 23 2" xfId="26873" xr:uid="{00000000-0005-0000-0000-0000E90E0000}"/>
    <cellStyle name="Currency 2 11 2 24" xfId="3819" xr:uid="{00000000-0005-0000-0000-0000EA0E0000}"/>
    <cellStyle name="Currency 2 11 2 24 2" xfId="26874" xr:uid="{00000000-0005-0000-0000-0000EA0E0000}"/>
    <cellStyle name="Currency 2 11 2 25" xfId="3820" xr:uid="{00000000-0005-0000-0000-0000EB0E0000}"/>
    <cellStyle name="Currency 2 11 2 25 2" xfId="26875" xr:uid="{00000000-0005-0000-0000-0000EB0E0000}"/>
    <cellStyle name="Currency 2 11 2 26" xfId="3821" xr:uid="{00000000-0005-0000-0000-0000EC0E0000}"/>
    <cellStyle name="Currency 2 11 2 26 2" xfId="26876" xr:uid="{00000000-0005-0000-0000-0000EC0E0000}"/>
    <cellStyle name="Currency 2 11 2 27" xfId="3822" xr:uid="{00000000-0005-0000-0000-0000ED0E0000}"/>
    <cellStyle name="Currency 2 11 2 27 2" xfId="26877" xr:uid="{00000000-0005-0000-0000-0000ED0E0000}"/>
    <cellStyle name="Currency 2 11 2 28" xfId="3823" xr:uid="{00000000-0005-0000-0000-0000EE0E0000}"/>
    <cellStyle name="Currency 2 11 2 28 2" xfId="26878" xr:uid="{00000000-0005-0000-0000-0000EE0E0000}"/>
    <cellStyle name="Currency 2 11 2 29" xfId="3824" xr:uid="{00000000-0005-0000-0000-0000EF0E0000}"/>
    <cellStyle name="Currency 2 11 2 29 2" xfId="26879" xr:uid="{00000000-0005-0000-0000-0000EF0E0000}"/>
    <cellStyle name="Currency 2 11 2 3" xfId="3825" xr:uid="{00000000-0005-0000-0000-0000F00E0000}"/>
    <cellStyle name="Currency 2 11 2 3 10" xfId="3826" xr:uid="{00000000-0005-0000-0000-0000F10E0000}"/>
    <cellStyle name="Currency 2 11 2 3 10 2" xfId="26881" xr:uid="{00000000-0005-0000-0000-0000F10E0000}"/>
    <cellStyle name="Currency 2 11 2 3 11" xfId="3827" xr:uid="{00000000-0005-0000-0000-0000F20E0000}"/>
    <cellStyle name="Currency 2 11 2 3 11 2" xfId="26882" xr:uid="{00000000-0005-0000-0000-0000F20E0000}"/>
    <cellStyle name="Currency 2 11 2 3 12" xfId="26880" xr:uid="{00000000-0005-0000-0000-0000F00E0000}"/>
    <cellStyle name="Currency 2 11 2 3 2" xfId="3828" xr:uid="{00000000-0005-0000-0000-0000F30E0000}"/>
    <cellStyle name="Currency 2 11 2 3 2 10" xfId="26883" xr:uid="{00000000-0005-0000-0000-0000F30E0000}"/>
    <cellStyle name="Currency 2 11 2 3 2 2" xfId="3829" xr:uid="{00000000-0005-0000-0000-0000F40E0000}"/>
    <cellStyle name="Currency 2 11 2 3 2 2 2" xfId="26884" xr:uid="{00000000-0005-0000-0000-0000F40E0000}"/>
    <cellStyle name="Currency 2 11 2 3 2 3" xfId="3830" xr:uid="{00000000-0005-0000-0000-0000F50E0000}"/>
    <cellStyle name="Currency 2 11 2 3 2 3 2" xfId="26885" xr:uid="{00000000-0005-0000-0000-0000F50E0000}"/>
    <cellStyle name="Currency 2 11 2 3 2 4" xfId="3831" xr:uid="{00000000-0005-0000-0000-0000F60E0000}"/>
    <cellStyle name="Currency 2 11 2 3 2 4 2" xfId="26886" xr:uid="{00000000-0005-0000-0000-0000F60E0000}"/>
    <cellStyle name="Currency 2 11 2 3 2 5" xfId="3832" xr:uid="{00000000-0005-0000-0000-0000F70E0000}"/>
    <cellStyle name="Currency 2 11 2 3 2 5 2" xfId="26887" xr:uid="{00000000-0005-0000-0000-0000F70E0000}"/>
    <cellStyle name="Currency 2 11 2 3 2 6" xfId="3833" xr:uid="{00000000-0005-0000-0000-0000F80E0000}"/>
    <cellStyle name="Currency 2 11 2 3 2 6 2" xfId="26888" xr:uid="{00000000-0005-0000-0000-0000F80E0000}"/>
    <cellStyle name="Currency 2 11 2 3 2 7" xfId="3834" xr:uid="{00000000-0005-0000-0000-0000F90E0000}"/>
    <cellStyle name="Currency 2 11 2 3 2 7 2" xfId="26889" xr:uid="{00000000-0005-0000-0000-0000F90E0000}"/>
    <cellStyle name="Currency 2 11 2 3 2 8" xfId="3835" xr:uid="{00000000-0005-0000-0000-0000FA0E0000}"/>
    <cellStyle name="Currency 2 11 2 3 2 8 2" xfId="26890" xr:uid="{00000000-0005-0000-0000-0000FA0E0000}"/>
    <cellStyle name="Currency 2 11 2 3 2 9" xfId="3836" xr:uid="{00000000-0005-0000-0000-0000FB0E0000}"/>
    <cellStyle name="Currency 2 11 2 3 2 9 2" xfId="26891" xr:uid="{00000000-0005-0000-0000-0000FB0E0000}"/>
    <cellStyle name="Currency 2 11 2 3 3" xfId="3837" xr:uid="{00000000-0005-0000-0000-0000FC0E0000}"/>
    <cellStyle name="Currency 2 11 2 3 3 2" xfId="3838" xr:uid="{00000000-0005-0000-0000-0000FD0E0000}"/>
    <cellStyle name="Currency 2 11 2 3 3 2 2" xfId="26893" xr:uid="{00000000-0005-0000-0000-0000FD0E0000}"/>
    <cellStyle name="Currency 2 11 2 3 3 3" xfId="3839" xr:uid="{00000000-0005-0000-0000-0000FE0E0000}"/>
    <cellStyle name="Currency 2 11 2 3 3 3 2" xfId="26894" xr:uid="{00000000-0005-0000-0000-0000FE0E0000}"/>
    <cellStyle name="Currency 2 11 2 3 3 4" xfId="26892" xr:uid="{00000000-0005-0000-0000-0000FC0E0000}"/>
    <cellStyle name="Currency 2 11 2 3 4" xfId="3840" xr:uid="{00000000-0005-0000-0000-0000FF0E0000}"/>
    <cellStyle name="Currency 2 11 2 3 4 2" xfId="26895" xr:uid="{00000000-0005-0000-0000-0000FF0E0000}"/>
    <cellStyle name="Currency 2 11 2 3 5" xfId="3841" xr:uid="{00000000-0005-0000-0000-0000000F0000}"/>
    <cellStyle name="Currency 2 11 2 3 5 2" xfId="26896" xr:uid="{00000000-0005-0000-0000-0000000F0000}"/>
    <cellStyle name="Currency 2 11 2 3 6" xfId="3842" xr:uid="{00000000-0005-0000-0000-0000010F0000}"/>
    <cellStyle name="Currency 2 11 2 3 6 2" xfId="26897" xr:uid="{00000000-0005-0000-0000-0000010F0000}"/>
    <cellStyle name="Currency 2 11 2 3 7" xfId="3843" xr:uid="{00000000-0005-0000-0000-0000020F0000}"/>
    <cellStyle name="Currency 2 11 2 3 7 2" xfId="26898" xr:uid="{00000000-0005-0000-0000-0000020F0000}"/>
    <cellStyle name="Currency 2 11 2 3 8" xfId="3844" xr:uid="{00000000-0005-0000-0000-0000030F0000}"/>
    <cellStyle name="Currency 2 11 2 3 8 2" xfId="26899" xr:uid="{00000000-0005-0000-0000-0000030F0000}"/>
    <cellStyle name="Currency 2 11 2 3 9" xfId="3845" xr:uid="{00000000-0005-0000-0000-0000040F0000}"/>
    <cellStyle name="Currency 2 11 2 3 9 2" xfId="26900" xr:uid="{00000000-0005-0000-0000-0000040F0000}"/>
    <cellStyle name="Currency 2 11 2 30" xfId="3846" xr:uid="{00000000-0005-0000-0000-0000050F0000}"/>
    <cellStyle name="Currency 2 11 2 30 2" xfId="26901" xr:uid="{00000000-0005-0000-0000-0000050F0000}"/>
    <cellStyle name="Currency 2 11 2 31" xfId="3847" xr:uid="{00000000-0005-0000-0000-0000060F0000}"/>
    <cellStyle name="Currency 2 11 2 31 2" xfId="26902" xr:uid="{00000000-0005-0000-0000-0000060F0000}"/>
    <cellStyle name="Currency 2 11 2 32" xfId="3848" xr:uid="{00000000-0005-0000-0000-0000070F0000}"/>
    <cellStyle name="Currency 2 11 2 32 2" xfId="26903" xr:uid="{00000000-0005-0000-0000-0000070F0000}"/>
    <cellStyle name="Currency 2 11 2 33" xfId="3849" xr:uid="{00000000-0005-0000-0000-0000080F0000}"/>
    <cellStyle name="Currency 2 11 2 33 2" xfId="26904" xr:uid="{00000000-0005-0000-0000-0000080F0000}"/>
    <cellStyle name="Currency 2 11 2 34" xfId="3850" xr:uid="{00000000-0005-0000-0000-0000090F0000}"/>
    <cellStyle name="Currency 2 11 2 34 2" xfId="26905" xr:uid="{00000000-0005-0000-0000-0000090F0000}"/>
    <cellStyle name="Currency 2 11 2 35" xfId="3851" xr:uid="{00000000-0005-0000-0000-00000A0F0000}"/>
    <cellStyle name="Currency 2 11 2 35 2" xfId="26906" xr:uid="{00000000-0005-0000-0000-00000A0F0000}"/>
    <cellStyle name="Currency 2 11 2 36" xfId="3852" xr:uid="{00000000-0005-0000-0000-00000B0F0000}"/>
    <cellStyle name="Currency 2 11 2 36 2" xfId="26907" xr:uid="{00000000-0005-0000-0000-00000B0F0000}"/>
    <cellStyle name="Currency 2 11 2 37" xfId="3853" xr:uid="{00000000-0005-0000-0000-00000C0F0000}"/>
    <cellStyle name="Currency 2 11 2 37 2" xfId="26908" xr:uid="{00000000-0005-0000-0000-00000C0F0000}"/>
    <cellStyle name="Currency 2 11 2 38" xfId="3854" xr:uid="{00000000-0005-0000-0000-00000D0F0000}"/>
    <cellStyle name="Currency 2 11 2 38 2" xfId="26909" xr:uid="{00000000-0005-0000-0000-00000D0F0000}"/>
    <cellStyle name="Currency 2 11 2 39" xfId="3855" xr:uid="{00000000-0005-0000-0000-00000E0F0000}"/>
    <cellStyle name="Currency 2 11 2 39 2" xfId="26910" xr:uid="{00000000-0005-0000-0000-00000E0F0000}"/>
    <cellStyle name="Currency 2 11 2 4" xfId="3856" xr:uid="{00000000-0005-0000-0000-00000F0F0000}"/>
    <cellStyle name="Currency 2 11 2 4 2" xfId="26911" xr:uid="{00000000-0005-0000-0000-00000F0F0000}"/>
    <cellStyle name="Currency 2 11 2 40" xfId="3857" xr:uid="{00000000-0005-0000-0000-0000100F0000}"/>
    <cellStyle name="Currency 2 11 2 40 2" xfId="3858" xr:uid="{00000000-0005-0000-0000-0000110F0000}"/>
    <cellStyle name="Currency 2 11 2 40 2 2" xfId="26913" xr:uid="{00000000-0005-0000-0000-0000110F0000}"/>
    <cellStyle name="Currency 2 11 2 40 3" xfId="3859" xr:uid="{00000000-0005-0000-0000-0000120F0000}"/>
    <cellStyle name="Currency 2 11 2 40 3 2" xfId="26914" xr:uid="{00000000-0005-0000-0000-0000120F0000}"/>
    <cellStyle name="Currency 2 11 2 40 4" xfId="26912" xr:uid="{00000000-0005-0000-0000-0000100F0000}"/>
    <cellStyle name="Currency 2 11 2 41" xfId="3860" xr:uid="{00000000-0005-0000-0000-0000130F0000}"/>
    <cellStyle name="Currency 2 11 2 41 2" xfId="3861" xr:uid="{00000000-0005-0000-0000-0000140F0000}"/>
    <cellStyle name="Currency 2 11 2 41 2 2" xfId="26916" xr:uid="{00000000-0005-0000-0000-0000140F0000}"/>
    <cellStyle name="Currency 2 11 2 41 3" xfId="3862" xr:uid="{00000000-0005-0000-0000-0000150F0000}"/>
    <cellStyle name="Currency 2 11 2 41 3 2" xfId="26917" xr:uid="{00000000-0005-0000-0000-0000150F0000}"/>
    <cellStyle name="Currency 2 11 2 41 4" xfId="26915" xr:uid="{00000000-0005-0000-0000-0000130F0000}"/>
    <cellStyle name="Currency 2 11 2 42" xfId="3863" xr:uid="{00000000-0005-0000-0000-0000160F0000}"/>
    <cellStyle name="Currency 2 11 2 42 2" xfId="26918" xr:uid="{00000000-0005-0000-0000-0000160F0000}"/>
    <cellStyle name="Currency 2 11 2 43" xfId="3864" xr:uid="{00000000-0005-0000-0000-0000170F0000}"/>
    <cellStyle name="Currency 2 11 2 43 2" xfId="26919" xr:uid="{00000000-0005-0000-0000-0000170F0000}"/>
    <cellStyle name="Currency 2 11 2 44" xfId="3865" xr:uid="{00000000-0005-0000-0000-0000180F0000}"/>
    <cellStyle name="Currency 2 11 2 44 2" xfId="26920" xr:uid="{00000000-0005-0000-0000-0000180F0000}"/>
    <cellStyle name="Currency 2 11 2 45" xfId="3866" xr:uid="{00000000-0005-0000-0000-0000190F0000}"/>
    <cellStyle name="Currency 2 11 2 45 2" xfId="26921" xr:uid="{00000000-0005-0000-0000-0000190F0000}"/>
    <cellStyle name="Currency 2 11 2 46" xfId="3867" xr:uid="{00000000-0005-0000-0000-00001A0F0000}"/>
    <cellStyle name="Currency 2 11 2 46 2" xfId="26922" xr:uid="{00000000-0005-0000-0000-00001A0F0000}"/>
    <cellStyle name="Currency 2 11 2 47" xfId="3868" xr:uid="{00000000-0005-0000-0000-00001B0F0000}"/>
    <cellStyle name="Currency 2 11 2 47 2" xfId="26923" xr:uid="{00000000-0005-0000-0000-00001B0F0000}"/>
    <cellStyle name="Currency 2 11 2 48" xfId="3869" xr:uid="{00000000-0005-0000-0000-00001C0F0000}"/>
    <cellStyle name="Currency 2 11 2 48 2" xfId="26924" xr:uid="{00000000-0005-0000-0000-00001C0F0000}"/>
    <cellStyle name="Currency 2 11 2 49" xfId="3870" xr:uid="{00000000-0005-0000-0000-00001D0F0000}"/>
    <cellStyle name="Currency 2 11 2 49 2" xfId="26925" xr:uid="{00000000-0005-0000-0000-00001D0F0000}"/>
    <cellStyle name="Currency 2 11 2 5" xfId="3871" xr:uid="{00000000-0005-0000-0000-00001E0F0000}"/>
    <cellStyle name="Currency 2 11 2 5 2" xfId="26926" xr:uid="{00000000-0005-0000-0000-00001E0F0000}"/>
    <cellStyle name="Currency 2 11 2 50" xfId="3872" xr:uid="{00000000-0005-0000-0000-00001F0F0000}"/>
    <cellStyle name="Currency 2 11 2 50 10" xfId="3873" xr:uid="{00000000-0005-0000-0000-0000200F0000}"/>
    <cellStyle name="Currency 2 11 2 50 10 2" xfId="26928" xr:uid="{00000000-0005-0000-0000-0000200F0000}"/>
    <cellStyle name="Currency 2 11 2 50 11" xfId="26927" xr:uid="{00000000-0005-0000-0000-00001F0F0000}"/>
    <cellStyle name="Currency 2 11 2 50 2" xfId="3874" xr:uid="{00000000-0005-0000-0000-0000210F0000}"/>
    <cellStyle name="Currency 2 11 2 50 2 10" xfId="26929" xr:uid="{00000000-0005-0000-0000-0000210F0000}"/>
    <cellStyle name="Currency 2 11 2 50 2 2" xfId="3875" xr:uid="{00000000-0005-0000-0000-0000220F0000}"/>
    <cellStyle name="Currency 2 11 2 50 2 2 2" xfId="3876" xr:uid="{00000000-0005-0000-0000-0000230F0000}"/>
    <cellStyle name="Currency 2 11 2 50 2 2 2 2" xfId="26931" xr:uid="{00000000-0005-0000-0000-0000230F0000}"/>
    <cellStyle name="Currency 2 11 2 50 2 2 3" xfId="26930" xr:uid="{00000000-0005-0000-0000-0000220F0000}"/>
    <cellStyle name="Currency 2 11 2 50 2 3" xfId="3877" xr:uid="{00000000-0005-0000-0000-0000240F0000}"/>
    <cellStyle name="Currency 2 11 2 50 2 3 2" xfId="26932" xr:uid="{00000000-0005-0000-0000-0000240F0000}"/>
    <cellStyle name="Currency 2 11 2 50 2 4" xfId="3878" xr:uid="{00000000-0005-0000-0000-0000250F0000}"/>
    <cellStyle name="Currency 2 11 2 50 2 4 2" xfId="26933" xr:uid="{00000000-0005-0000-0000-0000250F0000}"/>
    <cellStyle name="Currency 2 11 2 50 2 5" xfId="3879" xr:uid="{00000000-0005-0000-0000-0000260F0000}"/>
    <cellStyle name="Currency 2 11 2 50 2 5 2" xfId="26934" xr:uid="{00000000-0005-0000-0000-0000260F0000}"/>
    <cellStyle name="Currency 2 11 2 50 2 6" xfId="3880" xr:uid="{00000000-0005-0000-0000-0000270F0000}"/>
    <cellStyle name="Currency 2 11 2 50 2 6 2" xfId="26935" xr:uid="{00000000-0005-0000-0000-0000270F0000}"/>
    <cellStyle name="Currency 2 11 2 50 2 7" xfId="3881" xr:uid="{00000000-0005-0000-0000-0000280F0000}"/>
    <cellStyle name="Currency 2 11 2 50 2 7 2" xfId="26936" xr:uid="{00000000-0005-0000-0000-0000280F0000}"/>
    <cellStyle name="Currency 2 11 2 50 2 8" xfId="3882" xr:uid="{00000000-0005-0000-0000-0000290F0000}"/>
    <cellStyle name="Currency 2 11 2 50 2 8 2" xfId="26937" xr:uid="{00000000-0005-0000-0000-0000290F0000}"/>
    <cellStyle name="Currency 2 11 2 50 2 9" xfId="3883" xr:uid="{00000000-0005-0000-0000-00002A0F0000}"/>
    <cellStyle name="Currency 2 11 2 50 2 9 2" xfId="26938" xr:uid="{00000000-0005-0000-0000-00002A0F0000}"/>
    <cellStyle name="Currency 2 11 2 50 3" xfId="3884" xr:uid="{00000000-0005-0000-0000-00002B0F0000}"/>
    <cellStyle name="Currency 2 11 2 50 3 2" xfId="26939" xr:uid="{00000000-0005-0000-0000-00002B0F0000}"/>
    <cellStyle name="Currency 2 11 2 50 4" xfId="3885" xr:uid="{00000000-0005-0000-0000-00002C0F0000}"/>
    <cellStyle name="Currency 2 11 2 50 4 2" xfId="26940" xr:uid="{00000000-0005-0000-0000-00002C0F0000}"/>
    <cellStyle name="Currency 2 11 2 50 5" xfId="3886" xr:uid="{00000000-0005-0000-0000-00002D0F0000}"/>
    <cellStyle name="Currency 2 11 2 50 5 2" xfId="26941" xr:uid="{00000000-0005-0000-0000-00002D0F0000}"/>
    <cellStyle name="Currency 2 11 2 50 6" xfId="3887" xr:uid="{00000000-0005-0000-0000-00002E0F0000}"/>
    <cellStyle name="Currency 2 11 2 50 6 2" xfId="26942" xr:uid="{00000000-0005-0000-0000-00002E0F0000}"/>
    <cellStyle name="Currency 2 11 2 50 7" xfId="3888" xr:uid="{00000000-0005-0000-0000-00002F0F0000}"/>
    <cellStyle name="Currency 2 11 2 50 7 2" xfId="26943" xr:uid="{00000000-0005-0000-0000-00002F0F0000}"/>
    <cellStyle name="Currency 2 11 2 50 8" xfId="3889" xr:uid="{00000000-0005-0000-0000-0000300F0000}"/>
    <cellStyle name="Currency 2 11 2 50 8 2" xfId="26944" xr:uid="{00000000-0005-0000-0000-0000300F0000}"/>
    <cellStyle name="Currency 2 11 2 50 9" xfId="3890" xr:uid="{00000000-0005-0000-0000-0000310F0000}"/>
    <cellStyle name="Currency 2 11 2 50 9 2" xfId="26945" xr:uid="{00000000-0005-0000-0000-0000310F0000}"/>
    <cellStyle name="Currency 2 11 2 51" xfId="3891" xr:uid="{00000000-0005-0000-0000-0000320F0000}"/>
    <cellStyle name="Currency 2 11 2 51 2" xfId="26946" xr:uid="{00000000-0005-0000-0000-0000320F0000}"/>
    <cellStyle name="Currency 2 11 2 52" xfId="3892" xr:uid="{00000000-0005-0000-0000-0000330F0000}"/>
    <cellStyle name="Currency 2 11 2 52 2" xfId="26947" xr:uid="{00000000-0005-0000-0000-0000330F0000}"/>
    <cellStyle name="Currency 2 11 2 53" xfId="3893" xr:uid="{00000000-0005-0000-0000-0000340F0000}"/>
    <cellStyle name="Currency 2 11 2 53 2" xfId="26948" xr:uid="{00000000-0005-0000-0000-0000340F0000}"/>
    <cellStyle name="Currency 2 11 2 54" xfId="3894" xr:uid="{00000000-0005-0000-0000-0000350F0000}"/>
    <cellStyle name="Currency 2 11 2 54 2" xfId="26949" xr:uid="{00000000-0005-0000-0000-0000350F0000}"/>
    <cellStyle name="Currency 2 11 2 55" xfId="3895" xr:uid="{00000000-0005-0000-0000-0000360F0000}"/>
    <cellStyle name="Currency 2 11 2 55 2" xfId="26950" xr:uid="{00000000-0005-0000-0000-0000360F0000}"/>
    <cellStyle name="Currency 2 11 2 56" xfId="3896" xr:uid="{00000000-0005-0000-0000-0000370F0000}"/>
    <cellStyle name="Currency 2 11 2 56 2" xfId="26951" xr:uid="{00000000-0005-0000-0000-0000370F0000}"/>
    <cellStyle name="Currency 2 11 2 57" xfId="3897" xr:uid="{00000000-0005-0000-0000-0000380F0000}"/>
    <cellStyle name="Currency 2 11 2 57 2" xfId="26952" xr:uid="{00000000-0005-0000-0000-0000380F0000}"/>
    <cellStyle name="Currency 2 11 2 58" xfId="3898" xr:uid="{00000000-0005-0000-0000-0000390F0000}"/>
    <cellStyle name="Currency 2 11 2 58 2" xfId="26953" xr:uid="{00000000-0005-0000-0000-0000390F0000}"/>
    <cellStyle name="Currency 2 11 2 59" xfId="3899" xr:uid="{00000000-0005-0000-0000-00003A0F0000}"/>
    <cellStyle name="Currency 2 11 2 59 2" xfId="26954" xr:uid="{00000000-0005-0000-0000-00003A0F0000}"/>
    <cellStyle name="Currency 2 11 2 6" xfId="3900" xr:uid="{00000000-0005-0000-0000-00003B0F0000}"/>
    <cellStyle name="Currency 2 11 2 6 2" xfId="26955" xr:uid="{00000000-0005-0000-0000-00003B0F0000}"/>
    <cellStyle name="Currency 2 11 2 60" xfId="3901" xr:uid="{00000000-0005-0000-0000-00003C0F0000}"/>
    <cellStyle name="Currency 2 11 2 60 2" xfId="26956" xr:uid="{00000000-0005-0000-0000-00003C0F0000}"/>
    <cellStyle name="Currency 2 11 2 61" xfId="3902" xr:uid="{00000000-0005-0000-0000-00003D0F0000}"/>
    <cellStyle name="Currency 2 11 2 61 2" xfId="26957" xr:uid="{00000000-0005-0000-0000-00003D0F0000}"/>
    <cellStyle name="Currency 2 11 2 62" xfId="3903" xr:uid="{00000000-0005-0000-0000-00003E0F0000}"/>
    <cellStyle name="Currency 2 11 2 62 2" xfId="26958" xr:uid="{00000000-0005-0000-0000-00003E0F0000}"/>
    <cellStyle name="Currency 2 11 2 63" xfId="26854" xr:uid="{00000000-0005-0000-0000-0000D60E0000}"/>
    <cellStyle name="Currency 2 11 2 7" xfId="3904" xr:uid="{00000000-0005-0000-0000-00003F0F0000}"/>
    <cellStyle name="Currency 2 11 2 7 2" xfId="26959" xr:uid="{00000000-0005-0000-0000-00003F0F0000}"/>
    <cellStyle name="Currency 2 11 2 8" xfId="3905" xr:uid="{00000000-0005-0000-0000-0000400F0000}"/>
    <cellStyle name="Currency 2 11 2 8 2" xfId="26960" xr:uid="{00000000-0005-0000-0000-0000400F0000}"/>
    <cellStyle name="Currency 2 11 2 9" xfId="3906" xr:uid="{00000000-0005-0000-0000-0000410F0000}"/>
    <cellStyle name="Currency 2 11 2 9 2" xfId="26961" xr:uid="{00000000-0005-0000-0000-0000410F0000}"/>
    <cellStyle name="Currency 2 11 20" xfId="3907" xr:uid="{00000000-0005-0000-0000-0000420F0000}"/>
    <cellStyle name="Currency 2 11 20 2" xfId="26962" xr:uid="{00000000-0005-0000-0000-0000420F0000}"/>
    <cellStyle name="Currency 2 11 21" xfId="3908" xr:uid="{00000000-0005-0000-0000-0000430F0000}"/>
    <cellStyle name="Currency 2 11 21 2" xfId="26963" xr:uid="{00000000-0005-0000-0000-0000430F0000}"/>
    <cellStyle name="Currency 2 11 22" xfId="3909" xr:uid="{00000000-0005-0000-0000-0000440F0000}"/>
    <cellStyle name="Currency 2 11 22 2" xfId="26964" xr:uid="{00000000-0005-0000-0000-0000440F0000}"/>
    <cellStyle name="Currency 2 11 23" xfId="3910" xr:uid="{00000000-0005-0000-0000-0000450F0000}"/>
    <cellStyle name="Currency 2 11 23 2" xfId="26965" xr:uid="{00000000-0005-0000-0000-0000450F0000}"/>
    <cellStyle name="Currency 2 11 24" xfId="3911" xr:uid="{00000000-0005-0000-0000-0000460F0000}"/>
    <cellStyle name="Currency 2 11 24 2" xfId="26966" xr:uid="{00000000-0005-0000-0000-0000460F0000}"/>
    <cellStyle name="Currency 2 11 25" xfId="3912" xr:uid="{00000000-0005-0000-0000-0000470F0000}"/>
    <cellStyle name="Currency 2 11 25 2" xfId="26967" xr:uid="{00000000-0005-0000-0000-0000470F0000}"/>
    <cellStyle name="Currency 2 11 26" xfId="3913" xr:uid="{00000000-0005-0000-0000-0000480F0000}"/>
    <cellStyle name="Currency 2 11 26 2" xfId="26968" xr:uid="{00000000-0005-0000-0000-0000480F0000}"/>
    <cellStyle name="Currency 2 11 27" xfId="3914" xr:uid="{00000000-0005-0000-0000-0000490F0000}"/>
    <cellStyle name="Currency 2 11 27 2" xfId="26969" xr:uid="{00000000-0005-0000-0000-0000490F0000}"/>
    <cellStyle name="Currency 2 11 28" xfId="3915" xr:uid="{00000000-0005-0000-0000-00004A0F0000}"/>
    <cellStyle name="Currency 2 11 28 2" xfId="26970" xr:uid="{00000000-0005-0000-0000-00004A0F0000}"/>
    <cellStyle name="Currency 2 11 29" xfId="3916" xr:uid="{00000000-0005-0000-0000-00004B0F0000}"/>
    <cellStyle name="Currency 2 11 29 2" xfId="26971" xr:uid="{00000000-0005-0000-0000-00004B0F0000}"/>
    <cellStyle name="Currency 2 11 3" xfId="3917" xr:uid="{00000000-0005-0000-0000-00004C0F0000}"/>
    <cellStyle name="Currency 2 11 3 10" xfId="3918" xr:uid="{00000000-0005-0000-0000-00004D0F0000}"/>
    <cellStyle name="Currency 2 11 3 10 2" xfId="26973" xr:uid="{00000000-0005-0000-0000-00004D0F0000}"/>
    <cellStyle name="Currency 2 11 3 11" xfId="3919" xr:uid="{00000000-0005-0000-0000-00004E0F0000}"/>
    <cellStyle name="Currency 2 11 3 11 2" xfId="26974" xr:uid="{00000000-0005-0000-0000-00004E0F0000}"/>
    <cellStyle name="Currency 2 11 3 12" xfId="26972" xr:uid="{00000000-0005-0000-0000-00004C0F0000}"/>
    <cellStyle name="Currency 2 11 3 2" xfId="3920" xr:uid="{00000000-0005-0000-0000-00004F0F0000}"/>
    <cellStyle name="Currency 2 11 3 2 10" xfId="26975" xr:uid="{00000000-0005-0000-0000-00004F0F0000}"/>
    <cellStyle name="Currency 2 11 3 2 2" xfId="3921" xr:uid="{00000000-0005-0000-0000-0000500F0000}"/>
    <cellStyle name="Currency 2 11 3 2 2 2" xfId="3922" xr:uid="{00000000-0005-0000-0000-0000510F0000}"/>
    <cellStyle name="Currency 2 11 3 2 2 2 2" xfId="26977" xr:uid="{00000000-0005-0000-0000-0000510F0000}"/>
    <cellStyle name="Currency 2 11 3 2 2 3" xfId="26976" xr:uid="{00000000-0005-0000-0000-0000500F0000}"/>
    <cellStyle name="Currency 2 11 3 2 3" xfId="3923" xr:uid="{00000000-0005-0000-0000-0000520F0000}"/>
    <cellStyle name="Currency 2 11 3 2 3 2" xfId="26978" xr:uid="{00000000-0005-0000-0000-0000520F0000}"/>
    <cellStyle name="Currency 2 11 3 2 4" xfId="3924" xr:uid="{00000000-0005-0000-0000-0000530F0000}"/>
    <cellStyle name="Currency 2 11 3 2 4 2" xfId="26979" xr:uid="{00000000-0005-0000-0000-0000530F0000}"/>
    <cellStyle name="Currency 2 11 3 2 5" xfId="3925" xr:uid="{00000000-0005-0000-0000-0000540F0000}"/>
    <cellStyle name="Currency 2 11 3 2 5 2" xfId="26980" xr:uid="{00000000-0005-0000-0000-0000540F0000}"/>
    <cellStyle name="Currency 2 11 3 2 6" xfId="3926" xr:uid="{00000000-0005-0000-0000-0000550F0000}"/>
    <cellStyle name="Currency 2 11 3 2 6 2" xfId="26981" xr:uid="{00000000-0005-0000-0000-0000550F0000}"/>
    <cellStyle name="Currency 2 11 3 2 7" xfId="3927" xr:uid="{00000000-0005-0000-0000-0000560F0000}"/>
    <cellStyle name="Currency 2 11 3 2 7 2" xfId="26982" xr:uid="{00000000-0005-0000-0000-0000560F0000}"/>
    <cellStyle name="Currency 2 11 3 2 8" xfId="3928" xr:uid="{00000000-0005-0000-0000-0000570F0000}"/>
    <cellStyle name="Currency 2 11 3 2 8 2" xfId="26983" xr:uid="{00000000-0005-0000-0000-0000570F0000}"/>
    <cellStyle name="Currency 2 11 3 2 9" xfId="3929" xr:uid="{00000000-0005-0000-0000-0000580F0000}"/>
    <cellStyle name="Currency 2 11 3 2 9 2" xfId="26984" xr:uid="{00000000-0005-0000-0000-0000580F0000}"/>
    <cellStyle name="Currency 2 11 3 3" xfId="3930" xr:uid="{00000000-0005-0000-0000-0000590F0000}"/>
    <cellStyle name="Currency 2 11 3 3 2" xfId="3931" xr:uid="{00000000-0005-0000-0000-00005A0F0000}"/>
    <cellStyle name="Currency 2 11 3 3 2 2" xfId="26986" xr:uid="{00000000-0005-0000-0000-00005A0F0000}"/>
    <cellStyle name="Currency 2 11 3 3 3" xfId="3932" xr:uid="{00000000-0005-0000-0000-00005B0F0000}"/>
    <cellStyle name="Currency 2 11 3 3 3 2" xfId="26987" xr:uid="{00000000-0005-0000-0000-00005B0F0000}"/>
    <cellStyle name="Currency 2 11 3 3 4" xfId="26985" xr:uid="{00000000-0005-0000-0000-0000590F0000}"/>
    <cellStyle name="Currency 2 11 3 4" xfId="3933" xr:uid="{00000000-0005-0000-0000-00005C0F0000}"/>
    <cellStyle name="Currency 2 11 3 4 2" xfId="26988" xr:uid="{00000000-0005-0000-0000-00005C0F0000}"/>
    <cellStyle name="Currency 2 11 3 5" xfId="3934" xr:uid="{00000000-0005-0000-0000-00005D0F0000}"/>
    <cellStyle name="Currency 2 11 3 5 2" xfId="3935" xr:uid="{00000000-0005-0000-0000-00005E0F0000}"/>
    <cellStyle name="Currency 2 11 3 5 2 2" xfId="26990" xr:uid="{00000000-0005-0000-0000-00005E0F0000}"/>
    <cellStyle name="Currency 2 11 3 5 3" xfId="26989" xr:uid="{00000000-0005-0000-0000-00005D0F0000}"/>
    <cellStyle name="Currency 2 11 3 6" xfId="3936" xr:uid="{00000000-0005-0000-0000-00005F0F0000}"/>
    <cellStyle name="Currency 2 11 3 6 2" xfId="26991" xr:uid="{00000000-0005-0000-0000-00005F0F0000}"/>
    <cellStyle name="Currency 2 11 3 7" xfId="3937" xr:uid="{00000000-0005-0000-0000-0000600F0000}"/>
    <cellStyle name="Currency 2 11 3 7 2" xfId="26992" xr:uid="{00000000-0005-0000-0000-0000600F0000}"/>
    <cellStyle name="Currency 2 11 3 8" xfId="3938" xr:uid="{00000000-0005-0000-0000-0000610F0000}"/>
    <cellStyle name="Currency 2 11 3 8 2" xfId="26993" xr:uid="{00000000-0005-0000-0000-0000610F0000}"/>
    <cellStyle name="Currency 2 11 3 9" xfId="3939" xr:uid="{00000000-0005-0000-0000-0000620F0000}"/>
    <cellStyle name="Currency 2 11 3 9 2" xfId="26994" xr:uid="{00000000-0005-0000-0000-0000620F0000}"/>
    <cellStyle name="Currency 2 11 30" xfId="3940" xr:uid="{00000000-0005-0000-0000-0000630F0000}"/>
    <cellStyle name="Currency 2 11 30 2" xfId="26995" xr:uid="{00000000-0005-0000-0000-0000630F0000}"/>
    <cellStyle name="Currency 2 11 31" xfId="3941" xr:uid="{00000000-0005-0000-0000-0000640F0000}"/>
    <cellStyle name="Currency 2 11 31 2" xfId="26996" xr:uid="{00000000-0005-0000-0000-0000640F0000}"/>
    <cellStyle name="Currency 2 11 32" xfId="3942" xr:uid="{00000000-0005-0000-0000-0000650F0000}"/>
    <cellStyle name="Currency 2 11 32 2" xfId="26997" xr:uid="{00000000-0005-0000-0000-0000650F0000}"/>
    <cellStyle name="Currency 2 11 33" xfId="3943" xr:uid="{00000000-0005-0000-0000-0000660F0000}"/>
    <cellStyle name="Currency 2 11 33 2" xfId="26998" xr:uid="{00000000-0005-0000-0000-0000660F0000}"/>
    <cellStyle name="Currency 2 11 34" xfId="3944" xr:uid="{00000000-0005-0000-0000-0000670F0000}"/>
    <cellStyle name="Currency 2 11 34 2" xfId="26999" xr:uid="{00000000-0005-0000-0000-0000670F0000}"/>
    <cellStyle name="Currency 2 11 35" xfId="3945" xr:uid="{00000000-0005-0000-0000-0000680F0000}"/>
    <cellStyle name="Currency 2 11 35 2" xfId="27000" xr:uid="{00000000-0005-0000-0000-0000680F0000}"/>
    <cellStyle name="Currency 2 11 36" xfId="3946" xr:uid="{00000000-0005-0000-0000-0000690F0000}"/>
    <cellStyle name="Currency 2 11 36 2" xfId="27001" xr:uid="{00000000-0005-0000-0000-0000690F0000}"/>
    <cellStyle name="Currency 2 11 37" xfId="3947" xr:uid="{00000000-0005-0000-0000-00006A0F0000}"/>
    <cellStyle name="Currency 2 11 37 2" xfId="27002" xr:uid="{00000000-0005-0000-0000-00006A0F0000}"/>
    <cellStyle name="Currency 2 11 38" xfId="3948" xr:uid="{00000000-0005-0000-0000-00006B0F0000}"/>
    <cellStyle name="Currency 2 11 38 2" xfId="27003" xr:uid="{00000000-0005-0000-0000-00006B0F0000}"/>
    <cellStyle name="Currency 2 11 39" xfId="3949" xr:uid="{00000000-0005-0000-0000-00006C0F0000}"/>
    <cellStyle name="Currency 2 11 39 2" xfId="27004" xr:uid="{00000000-0005-0000-0000-00006C0F0000}"/>
    <cellStyle name="Currency 2 11 4" xfId="3950" xr:uid="{00000000-0005-0000-0000-00006D0F0000}"/>
    <cellStyle name="Currency 2 11 4 2" xfId="3951" xr:uid="{00000000-0005-0000-0000-00006E0F0000}"/>
    <cellStyle name="Currency 2 11 4 2 2" xfId="27006" xr:uid="{00000000-0005-0000-0000-00006E0F0000}"/>
    <cellStyle name="Currency 2 11 4 3" xfId="3952" xr:uid="{00000000-0005-0000-0000-00006F0F0000}"/>
    <cellStyle name="Currency 2 11 4 3 2" xfId="27007" xr:uid="{00000000-0005-0000-0000-00006F0F0000}"/>
    <cellStyle name="Currency 2 11 4 4" xfId="3953" xr:uid="{00000000-0005-0000-0000-0000700F0000}"/>
    <cellStyle name="Currency 2 11 4 4 2" xfId="27008" xr:uid="{00000000-0005-0000-0000-0000700F0000}"/>
    <cellStyle name="Currency 2 11 4 5" xfId="3954" xr:uid="{00000000-0005-0000-0000-0000710F0000}"/>
    <cellStyle name="Currency 2 11 4 5 2" xfId="27009" xr:uid="{00000000-0005-0000-0000-0000710F0000}"/>
    <cellStyle name="Currency 2 11 4 6" xfId="27005" xr:uid="{00000000-0005-0000-0000-00006D0F0000}"/>
    <cellStyle name="Currency 2 11 40" xfId="3955" xr:uid="{00000000-0005-0000-0000-0000720F0000}"/>
    <cellStyle name="Currency 2 11 40 2" xfId="27010" xr:uid="{00000000-0005-0000-0000-0000720F0000}"/>
    <cellStyle name="Currency 2 11 41" xfId="3956" xr:uid="{00000000-0005-0000-0000-0000730F0000}"/>
    <cellStyle name="Currency 2 11 41 2" xfId="27011" xr:uid="{00000000-0005-0000-0000-0000730F0000}"/>
    <cellStyle name="Currency 2 11 42" xfId="3957" xr:uid="{00000000-0005-0000-0000-0000740F0000}"/>
    <cellStyle name="Currency 2 11 42 2" xfId="27012" xr:uid="{00000000-0005-0000-0000-0000740F0000}"/>
    <cellStyle name="Currency 2 11 43" xfId="3958" xr:uid="{00000000-0005-0000-0000-0000750F0000}"/>
    <cellStyle name="Currency 2 11 43 2" xfId="27013" xr:uid="{00000000-0005-0000-0000-0000750F0000}"/>
    <cellStyle name="Currency 2 11 44" xfId="3959" xr:uid="{00000000-0005-0000-0000-0000760F0000}"/>
    <cellStyle name="Currency 2 11 44 2" xfId="27014" xr:uid="{00000000-0005-0000-0000-0000760F0000}"/>
    <cellStyle name="Currency 2 11 45" xfId="3960" xr:uid="{00000000-0005-0000-0000-0000770F0000}"/>
    <cellStyle name="Currency 2 11 45 2" xfId="27015" xr:uid="{00000000-0005-0000-0000-0000770F0000}"/>
    <cellStyle name="Currency 2 11 46" xfId="3961" xr:uid="{00000000-0005-0000-0000-0000780F0000}"/>
    <cellStyle name="Currency 2 11 46 2" xfId="27016" xr:uid="{00000000-0005-0000-0000-0000780F0000}"/>
    <cellStyle name="Currency 2 11 47" xfId="3962" xr:uid="{00000000-0005-0000-0000-0000790F0000}"/>
    <cellStyle name="Currency 2 11 47 2" xfId="27017" xr:uid="{00000000-0005-0000-0000-0000790F0000}"/>
    <cellStyle name="Currency 2 11 48" xfId="3963" xr:uid="{00000000-0005-0000-0000-00007A0F0000}"/>
    <cellStyle name="Currency 2 11 48 2" xfId="27018" xr:uid="{00000000-0005-0000-0000-00007A0F0000}"/>
    <cellStyle name="Currency 2 11 49" xfId="3964" xr:uid="{00000000-0005-0000-0000-00007B0F0000}"/>
    <cellStyle name="Currency 2 11 49 2" xfId="27019" xr:uid="{00000000-0005-0000-0000-00007B0F0000}"/>
    <cellStyle name="Currency 2 11 5" xfId="3965" xr:uid="{00000000-0005-0000-0000-00007C0F0000}"/>
    <cellStyle name="Currency 2 11 5 2" xfId="3966" xr:uid="{00000000-0005-0000-0000-00007D0F0000}"/>
    <cellStyle name="Currency 2 11 5 2 2" xfId="27021" xr:uid="{00000000-0005-0000-0000-00007D0F0000}"/>
    <cellStyle name="Currency 2 11 5 3" xfId="3967" xr:uid="{00000000-0005-0000-0000-00007E0F0000}"/>
    <cellStyle name="Currency 2 11 5 3 2" xfId="27022" xr:uid="{00000000-0005-0000-0000-00007E0F0000}"/>
    <cellStyle name="Currency 2 11 5 4" xfId="3968" xr:uid="{00000000-0005-0000-0000-00007F0F0000}"/>
    <cellStyle name="Currency 2 11 5 4 2" xfId="27023" xr:uid="{00000000-0005-0000-0000-00007F0F0000}"/>
    <cellStyle name="Currency 2 11 5 5" xfId="3969" xr:uid="{00000000-0005-0000-0000-0000800F0000}"/>
    <cellStyle name="Currency 2 11 5 5 2" xfId="27024" xr:uid="{00000000-0005-0000-0000-0000800F0000}"/>
    <cellStyle name="Currency 2 11 5 6" xfId="27020" xr:uid="{00000000-0005-0000-0000-00007C0F0000}"/>
    <cellStyle name="Currency 2 11 50" xfId="3970" xr:uid="{00000000-0005-0000-0000-0000810F0000}"/>
    <cellStyle name="Currency 2 11 50 2" xfId="27025" xr:uid="{00000000-0005-0000-0000-0000810F0000}"/>
    <cellStyle name="Currency 2 11 51" xfId="3971" xr:uid="{00000000-0005-0000-0000-0000820F0000}"/>
    <cellStyle name="Currency 2 11 51 2" xfId="27026" xr:uid="{00000000-0005-0000-0000-0000820F0000}"/>
    <cellStyle name="Currency 2 11 52" xfId="3972" xr:uid="{00000000-0005-0000-0000-0000830F0000}"/>
    <cellStyle name="Currency 2 11 52 10" xfId="27027" xr:uid="{00000000-0005-0000-0000-0000830F0000}"/>
    <cellStyle name="Currency 2 11 52 2" xfId="3973" xr:uid="{00000000-0005-0000-0000-0000840F0000}"/>
    <cellStyle name="Currency 2 11 52 2 2" xfId="27028" xr:uid="{00000000-0005-0000-0000-0000840F0000}"/>
    <cellStyle name="Currency 2 11 52 3" xfId="3974" xr:uid="{00000000-0005-0000-0000-0000850F0000}"/>
    <cellStyle name="Currency 2 11 52 3 2" xfId="27029" xr:uid="{00000000-0005-0000-0000-0000850F0000}"/>
    <cellStyle name="Currency 2 11 52 4" xfId="3975" xr:uid="{00000000-0005-0000-0000-0000860F0000}"/>
    <cellStyle name="Currency 2 11 52 4 2" xfId="27030" xr:uid="{00000000-0005-0000-0000-0000860F0000}"/>
    <cellStyle name="Currency 2 11 52 5" xfId="3976" xr:uid="{00000000-0005-0000-0000-0000870F0000}"/>
    <cellStyle name="Currency 2 11 52 5 2" xfId="27031" xr:uid="{00000000-0005-0000-0000-0000870F0000}"/>
    <cellStyle name="Currency 2 11 52 6" xfId="3977" xr:uid="{00000000-0005-0000-0000-0000880F0000}"/>
    <cellStyle name="Currency 2 11 52 6 2" xfId="27032" xr:uid="{00000000-0005-0000-0000-0000880F0000}"/>
    <cellStyle name="Currency 2 11 52 7" xfId="3978" xr:uid="{00000000-0005-0000-0000-0000890F0000}"/>
    <cellStyle name="Currency 2 11 52 7 2" xfId="27033" xr:uid="{00000000-0005-0000-0000-0000890F0000}"/>
    <cellStyle name="Currency 2 11 52 8" xfId="3979" xr:uid="{00000000-0005-0000-0000-00008A0F0000}"/>
    <cellStyle name="Currency 2 11 52 8 2" xfId="27034" xr:uid="{00000000-0005-0000-0000-00008A0F0000}"/>
    <cellStyle name="Currency 2 11 52 9" xfId="3980" xr:uid="{00000000-0005-0000-0000-00008B0F0000}"/>
    <cellStyle name="Currency 2 11 52 9 2" xfId="27035" xr:uid="{00000000-0005-0000-0000-00008B0F0000}"/>
    <cellStyle name="Currency 2 11 53" xfId="3981" xr:uid="{00000000-0005-0000-0000-00008C0F0000}"/>
    <cellStyle name="Currency 2 11 53 2" xfId="27036" xr:uid="{00000000-0005-0000-0000-00008C0F0000}"/>
    <cellStyle name="Currency 2 11 54" xfId="3982" xr:uid="{00000000-0005-0000-0000-00008D0F0000}"/>
    <cellStyle name="Currency 2 11 54 2" xfId="27037" xr:uid="{00000000-0005-0000-0000-00008D0F0000}"/>
    <cellStyle name="Currency 2 11 55" xfId="3983" xr:uid="{00000000-0005-0000-0000-00008E0F0000}"/>
    <cellStyle name="Currency 2 11 55 2" xfId="27038" xr:uid="{00000000-0005-0000-0000-00008E0F0000}"/>
    <cellStyle name="Currency 2 11 56" xfId="3984" xr:uid="{00000000-0005-0000-0000-00008F0F0000}"/>
    <cellStyle name="Currency 2 11 56 2" xfId="27039" xr:uid="{00000000-0005-0000-0000-00008F0F0000}"/>
    <cellStyle name="Currency 2 11 57" xfId="3985" xr:uid="{00000000-0005-0000-0000-0000900F0000}"/>
    <cellStyle name="Currency 2 11 57 2" xfId="27040" xr:uid="{00000000-0005-0000-0000-0000900F0000}"/>
    <cellStyle name="Currency 2 11 58" xfId="3986" xr:uid="{00000000-0005-0000-0000-0000910F0000}"/>
    <cellStyle name="Currency 2 11 58 2" xfId="27041" xr:uid="{00000000-0005-0000-0000-0000910F0000}"/>
    <cellStyle name="Currency 2 11 59" xfId="3987" xr:uid="{00000000-0005-0000-0000-0000920F0000}"/>
    <cellStyle name="Currency 2 11 59 2" xfId="27042" xr:uid="{00000000-0005-0000-0000-0000920F0000}"/>
    <cellStyle name="Currency 2 11 6" xfId="3988" xr:uid="{00000000-0005-0000-0000-0000930F0000}"/>
    <cellStyle name="Currency 2 11 6 2" xfId="3989" xr:uid="{00000000-0005-0000-0000-0000940F0000}"/>
    <cellStyle name="Currency 2 11 6 2 2" xfId="27044" xr:uid="{00000000-0005-0000-0000-0000940F0000}"/>
    <cellStyle name="Currency 2 11 6 3" xfId="3990" xr:uid="{00000000-0005-0000-0000-0000950F0000}"/>
    <cellStyle name="Currency 2 11 6 3 2" xfId="27045" xr:uid="{00000000-0005-0000-0000-0000950F0000}"/>
    <cellStyle name="Currency 2 11 6 4" xfId="3991" xr:uid="{00000000-0005-0000-0000-0000960F0000}"/>
    <cellStyle name="Currency 2 11 6 4 2" xfId="27046" xr:uid="{00000000-0005-0000-0000-0000960F0000}"/>
    <cellStyle name="Currency 2 11 6 5" xfId="3992" xr:uid="{00000000-0005-0000-0000-0000970F0000}"/>
    <cellStyle name="Currency 2 11 6 5 2" xfId="27047" xr:uid="{00000000-0005-0000-0000-0000970F0000}"/>
    <cellStyle name="Currency 2 11 6 6" xfId="27043" xr:uid="{00000000-0005-0000-0000-0000930F0000}"/>
    <cellStyle name="Currency 2 11 60" xfId="3993" xr:uid="{00000000-0005-0000-0000-0000980F0000}"/>
    <cellStyle name="Currency 2 11 60 2" xfId="27048" xr:uid="{00000000-0005-0000-0000-0000980F0000}"/>
    <cellStyle name="Currency 2 11 61" xfId="3994" xr:uid="{00000000-0005-0000-0000-0000990F0000}"/>
    <cellStyle name="Currency 2 11 61 2" xfId="27049" xr:uid="{00000000-0005-0000-0000-0000990F0000}"/>
    <cellStyle name="Currency 2 11 62" xfId="26843" xr:uid="{00000000-0005-0000-0000-0000CB0E0000}"/>
    <cellStyle name="Currency 2 11 7" xfId="3995" xr:uid="{00000000-0005-0000-0000-00009A0F0000}"/>
    <cellStyle name="Currency 2 11 7 2" xfId="3996" xr:uid="{00000000-0005-0000-0000-00009B0F0000}"/>
    <cellStyle name="Currency 2 11 7 2 2" xfId="27051" xr:uid="{00000000-0005-0000-0000-00009B0F0000}"/>
    <cellStyle name="Currency 2 11 7 3" xfId="3997" xr:uid="{00000000-0005-0000-0000-00009C0F0000}"/>
    <cellStyle name="Currency 2 11 7 3 2" xfId="27052" xr:uid="{00000000-0005-0000-0000-00009C0F0000}"/>
    <cellStyle name="Currency 2 11 7 4" xfId="3998" xr:uid="{00000000-0005-0000-0000-00009D0F0000}"/>
    <cellStyle name="Currency 2 11 7 4 2" xfId="27053" xr:uid="{00000000-0005-0000-0000-00009D0F0000}"/>
    <cellStyle name="Currency 2 11 7 5" xfId="3999" xr:uid="{00000000-0005-0000-0000-00009E0F0000}"/>
    <cellStyle name="Currency 2 11 7 5 2" xfId="27054" xr:uid="{00000000-0005-0000-0000-00009E0F0000}"/>
    <cellStyle name="Currency 2 11 7 6" xfId="27050" xr:uid="{00000000-0005-0000-0000-00009A0F0000}"/>
    <cellStyle name="Currency 2 11 8" xfId="4000" xr:uid="{00000000-0005-0000-0000-00009F0F0000}"/>
    <cellStyle name="Currency 2 11 8 2" xfId="4001" xr:uid="{00000000-0005-0000-0000-0000A00F0000}"/>
    <cellStyle name="Currency 2 11 8 2 2" xfId="27056" xr:uid="{00000000-0005-0000-0000-0000A00F0000}"/>
    <cellStyle name="Currency 2 11 8 3" xfId="4002" xr:uid="{00000000-0005-0000-0000-0000A10F0000}"/>
    <cellStyle name="Currency 2 11 8 3 2" xfId="27057" xr:uid="{00000000-0005-0000-0000-0000A10F0000}"/>
    <cellStyle name="Currency 2 11 8 4" xfId="4003" xr:uid="{00000000-0005-0000-0000-0000A20F0000}"/>
    <cellStyle name="Currency 2 11 8 4 2" xfId="27058" xr:uid="{00000000-0005-0000-0000-0000A20F0000}"/>
    <cellStyle name="Currency 2 11 8 5" xfId="4004" xr:uid="{00000000-0005-0000-0000-0000A30F0000}"/>
    <cellStyle name="Currency 2 11 8 5 2" xfId="27059" xr:uid="{00000000-0005-0000-0000-0000A30F0000}"/>
    <cellStyle name="Currency 2 11 8 6" xfId="27055" xr:uid="{00000000-0005-0000-0000-00009F0F0000}"/>
    <cellStyle name="Currency 2 11 9" xfId="4005" xr:uid="{00000000-0005-0000-0000-0000A40F0000}"/>
    <cellStyle name="Currency 2 11 9 2" xfId="4006" xr:uid="{00000000-0005-0000-0000-0000A50F0000}"/>
    <cellStyle name="Currency 2 11 9 2 2" xfId="27061" xr:uid="{00000000-0005-0000-0000-0000A50F0000}"/>
    <cellStyle name="Currency 2 11 9 3" xfId="4007" xr:uid="{00000000-0005-0000-0000-0000A60F0000}"/>
    <cellStyle name="Currency 2 11 9 3 2" xfId="27062" xr:uid="{00000000-0005-0000-0000-0000A60F0000}"/>
    <cellStyle name="Currency 2 11 9 4" xfId="4008" xr:uid="{00000000-0005-0000-0000-0000A70F0000}"/>
    <cellStyle name="Currency 2 11 9 4 2" xfId="27063" xr:uid="{00000000-0005-0000-0000-0000A70F0000}"/>
    <cellStyle name="Currency 2 11 9 5" xfId="4009" xr:uid="{00000000-0005-0000-0000-0000A80F0000}"/>
    <cellStyle name="Currency 2 11 9 5 2" xfId="27064" xr:uid="{00000000-0005-0000-0000-0000A80F0000}"/>
    <cellStyle name="Currency 2 11 9 6" xfId="27060" xr:uid="{00000000-0005-0000-0000-0000A40F0000}"/>
    <cellStyle name="Currency 2 110" xfId="4010" xr:uid="{00000000-0005-0000-0000-0000A90F0000}"/>
    <cellStyle name="Currency 2 110 2" xfId="27065" xr:uid="{00000000-0005-0000-0000-0000A90F0000}"/>
    <cellStyle name="Currency 2 12" xfId="4011" xr:uid="{00000000-0005-0000-0000-0000AA0F0000}"/>
    <cellStyle name="Currency 2 12 10" xfId="4012" xr:uid="{00000000-0005-0000-0000-0000AB0F0000}"/>
    <cellStyle name="Currency 2 12 10 2" xfId="27067" xr:uid="{00000000-0005-0000-0000-0000AB0F0000}"/>
    <cellStyle name="Currency 2 12 11" xfId="4013" xr:uid="{00000000-0005-0000-0000-0000AC0F0000}"/>
    <cellStyle name="Currency 2 12 11 2" xfId="27068" xr:uid="{00000000-0005-0000-0000-0000AC0F0000}"/>
    <cellStyle name="Currency 2 12 12" xfId="4014" xr:uid="{00000000-0005-0000-0000-0000AD0F0000}"/>
    <cellStyle name="Currency 2 12 12 2" xfId="27069" xr:uid="{00000000-0005-0000-0000-0000AD0F0000}"/>
    <cellStyle name="Currency 2 12 13" xfId="4015" xr:uid="{00000000-0005-0000-0000-0000AE0F0000}"/>
    <cellStyle name="Currency 2 12 13 2" xfId="27070" xr:uid="{00000000-0005-0000-0000-0000AE0F0000}"/>
    <cellStyle name="Currency 2 12 14" xfId="4016" xr:uid="{00000000-0005-0000-0000-0000AF0F0000}"/>
    <cellStyle name="Currency 2 12 14 2" xfId="27071" xr:uid="{00000000-0005-0000-0000-0000AF0F0000}"/>
    <cellStyle name="Currency 2 12 15" xfId="4017" xr:uid="{00000000-0005-0000-0000-0000B00F0000}"/>
    <cellStyle name="Currency 2 12 15 2" xfId="27072" xr:uid="{00000000-0005-0000-0000-0000B00F0000}"/>
    <cellStyle name="Currency 2 12 16" xfId="4018" xr:uid="{00000000-0005-0000-0000-0000B10F0000}"/>
    <cellStyle name="Currency 2 12 16 2" xfId="27073" xr:uid="{00000000-0005-0000-0000-0000B10F0000}"/>
    <cellStyle name="Currency 2 12 17" xfId="4019" xr:uid="{00000000-0005-0000-0000-0000B20F0000}"/>
    <cellStyle name="Currency 2 12 17 2" xfId="27074" xr:uid="{00000000-0005-0000-0000-0000B20F0000}"/>
    <cellStyle name="Currency 2 12 18" xfId="4020" xr:uid="{00000000-0005-0000-0000-0000B30F0000}"/>
    <cellStyle name="Currency 2 12 18 2" xfId="27075" xr:uid="{00000000-0005-0000-0000-0000B30F0000}"/>
    <cellStyle name="Currency 2 12 19" xfId="4021" xr:uid="{00000000-0005-0000-0000-0000B40F0000}"/>
    <cellStyle name="Currency 2 12 19 2" xfId="27076" xr:uid="{00000000-0005-0000-0000-0000B40F0000}"/>
    <cellStyle name="Currency 2 12 2" xfId="4022" xr:uid="{00000000-0005-0000-0000-0000B50F0000}"/>
    <cellStyle name="Currency 2 12 2 2" xfId="27077" xr:uid="{00000000-0005-0000-0000-0000B50F0000}"/>
    <cellStyle name="Currency 2 12 20" xfId="4023" xr:uid="{00000000-0005-0000-0000-0000B60F0000}"/>
    <cellStyle name="Currency 2 12 20 2" xfId="27078" xr:uid="{00000000-0005-0000-0000-0000B60F0000}"/>
    <cellStyle name="Currency 2 12 21" xfId="4024" xr:uid="{00000000-0005-0000-0000-0000B70F0000}"/>
    <cellStyle name="Currency 2 12 21 2" xfId="27079" xr:uid="{00000000-0005-0000-0000-0000B70F0000}"/>
    <cellStyle name="Currency 2 12 22" xfId="4025" xr:uid="{00000000-0005-0000-0000-0000B80F0000}"/>
    <cellStyle name="Currency 2 12 22 2" xfId="27080" xr:uid="{00000000-0005-0000-0000-0000B80F0000}"/>
    <cellStyle name="Currency 2 12 23" xfId="4026" xr:uid="{00000000-0005-0000-0000-0000B90F0000}"/>
    <cellStyle name="Currency 2 12 23 2" xfId="27081" xr:uid="{00000000-0005-0000-0000-0000B90F0000}"/>
    <cellStyle name="Currency 2 12 24" xfId="4027" xr:uid="{00000000-0005-0000-0000-0000BA0F0000}"/>
    <cellStyle name="Currency 2 12 24 2" xfId="27082" xr:uid="{00000000-0005-0000-0000-0000BA0F0000}"/>
    <cellStyle name="Currency 2 12 25" xfId="4028" xr:uid="{00000000-0005-0000-0000-0000BB0F0000}"/>
    <cellStyle name="Currency 2 12 25 2" xfId="27083" xr:uid="{00000000-0005-0000-0000-0000BB0F0000}"/>
    <cellStyle name="Currency 2 12 26" xfId="4029" xr:uid="{00000000-0005-0000-0000-0000BC0F0000}"/>
    <cellStyle name="Currency 2 12 26 2" xfId="27084" xr:uid="{00000000-0005-0000-0000-0000BC0F0000}"/>
    <cellStyle name="Currency 2 12 27" xfId="4030" xr:uid="{00000000-0005-0000-0000-0000BD0F0000}"/>
    <cellStyle name="Currency 2 12 27 2" xfId="27085" xr:uid="{00000000-0005-0000-0000-0000BD0F0000}"/>
    <cellStyle name="Currency 2 12 28" xfId="4031" xr:uid="{00000000-0005-0000-0000-0000BE0F0000}"/>
    <cellStyle name="Currency 2 12 28 2" xfId="27086" xr:uid="{00000000-0005-0000-0000-0000BE0F0000}"/>
    <cellStyle name="Currency 2 12 29" xfId="4032" xr:uid="{00000000-0005-0000-0000-0000BF0F0000}"/>
    <cellStyle name="Currency 2 12 29 2" xfId="27087" xr:uid="{00000000-0005-0000-0000-0000BF0F0000}"/>
    <cellStyle name="Currency 2 12 3" xfId="4033" xr:uid="{00000000-0005-0000-0000-0000C00F0000}"/>
    <cellStyle name="Currency 2 12 3 2" xfId="27088" xr:uid="{00000000-0005-0000-0000-0000C00F0000}"/>
    <cellStyle name="Currency 2 12 30" xfId="4034" xr:uid="{00000000-0005-0000-0000-0000C10F0000}"/>
    <cellStyle name="Currency 2 12 30 2" xfId="27089" xr:uid="{00000000-0005-0000-0000-0000C10F0000}"/>
    <cellStyle name="Currency 2 12 31" xfId="4035" xr:uid="{00000000-0005-0000-0000-0000C20F0000}"/>
    <cellStyle name="Currency 2 12 31 2" xfId="27090" xr:uid="{00000000-0005-0000-0000-0000C20F0000}"/>
    <cellStyle name="Currency 2 12 32" xfId="4036" xr:uid="{00000000-0005-0000-0000-0000C30F0000}"/>
    <cellStyle name="Currency 2 12 32 2" xfId="27091" xr:uid="{00000000-0005-0000-0000-0000C30F0000}"/>
    <cellStyle name="Currency 2 12 33" xfId="4037" xr:uid="{00000000-0005-0000-0000-0000C40F0000}"/>
    <cellStyle name="Currency 2 12 33 2" xfId="27092" xr:uid="{00000000-0005-0000-0000-0000C40F0000}"/>
    <cellStyle name="Currency 2 12 34" xfId="4038" xr:uid="{00000000-0005-0000-0000-0000C50F0000}"/>
    <cellStyle name="Currency 2 12 34 2" xfId="27093" xr:uid="{00000000-0005-0000-0000-0000C50F0000}"/>
    <cellStyle name="Currency 2 12 35" xfId="4039" xr:uid="{00000000-0005-0000-0000-0000C60F0000}"/>
    <cellStyle name="Currency 2 12 35 2" xfId="27094" xr:uid="{00000000-0005-0000-0000-0000C60F0000}"/>
    <cellStyle name="Currency 2 12 36" xfId="4040" xr:uid="{00000000-0005-0000-0000-0000C70F0000}"/>
    <cellStyle name="Currency 2 12 36 2" xfId="27095" xr:uid="{00000000-0005-0000-0000-0000C70F0000}"/>
    <cellStyle name="Currency 2 12 37" xfId="4041" xr:uid="{00000000-0005-0000-0000-0000C80F0000}"/>
    <cellStyle name="Currency 2 12 37 2" xfId="27096" xr:uid="{00000000-0005-0000-0000-0000C80F0000}"/>
    <cellStyle name="Currency 2 12 38" xfId="4042" xr:uid="{00000000-0005-0000-0000-0000C90F0000}"/>
    <cellStyle name="Currency 2 12 38 2" xfId="27097" xr:uid="{00000000-0005-0000-0000-0000C90F0000}"/>
    <cellStyle name="Currency 2 12 39" xfId="4043" xr:uid="{00000000-0005-0000-0000-0000CA0F0000}"/>
    <cellStyle name="Currency 2 12 39 2" xfId="27098" xr:uid="{00000000-0005-0000-0000-0000CA0F0000}"/>
    <cellStyle name="Currency 2 12 4" xfId="4044" xr:uid="{00000000-0005-0000-0000-0000CB0F0000}"/>
    <cellStyle name="Currency 2 12 4 2" xfId="27099" xr:uid="{00000000-0005-0000-0000-0000CB0F0000}"/>
    <cellStyle name="Currency 2 12 40" xfId="4045" xr:uid="{00000000-0005-0000-0000-0000CC0F0000}"/>
    <cellStyle name="Currency 2 12 40 2" xfId="27100" xr:uid="{00000000-0005-0000-0000-0000CC0F0000}"/>
    <cellStyle name="Currency 2 12 41" xfId="4046" xr:uid="{00000000-0005-0000-0000-0000CD0F0000}"/>
    <cellStyle name="Currency 2 12 41 2" xfId="27101" xr:uid="{00000000-0005-0000-0000-0000CD0F0000}"/>
    <cellStyle name="Currency 2 12 42" xfId="4047" xr:uid="{00000000-0005-0000-0000-0000CE0F0000}"/>
    <cellStyle name="Currency 2 12 42 2" xfId="27102" xr:uid="{00000000-0005-0000-0000-0000CE0F0000}"/>
    <cellStyle name="Currency 2 12 43" xfId="4048" xr:uid="{00000000-0005-0000-0000-0000CF0F0000}"/>
    <cellStyle name="Currency 2 12 43 2" xfId="27103" xr:uid="{00000000-0005-0000-0000-0000CF0F0000}"/>
    <cellStyle name="Currency 2 12 44" xfId="4049" xr:uid="{00000000-0005-0000-0000-0000D00F0000}"/>
    <cellStyle name="Currency 2 12 44 2" xfId="27104" xr:uid="{00000000-0005-0000-0000-0000D00F0000}"/>
    <cellStyle name="Currency 2 12 45" xfId="4050" xr:uid="{00000000-0005-0000-0000-0000D10F0000}"/>
    <cellStyle name="Currency 2 12 45 2" xfId="27105" xr:uid="{00000000-0005-0000-0000-0000D10F0000}"/>
    <cellStyle name="Currency 2 12 46" xfId="4051" xr:uid="{00000000-0005-0000-0000-0000D20F0000}"/>
    <cellStyle name="Currency 2 12 46 2" xfId="27106" xr:uid="{00000000-0005-0000-0000-0000D20F0000}"/>
    <cellStyle name="Currency 2 12 47" xfId="4052" xr:uid="{00000000-0005-0000-0000-0000D30F0000}"/>
    <cellStyle name="Currency 2 12 47 2" xfId="27107" xr:uid="{00000000-0005-0000-0000-0000D30F0000}"/>
    <cellStyle name="Currency 2 12 48" xfId="4053" xr:uid="{00000000-0005-0000-0000-0000D40F0000}"/>
    <cellStyle name="Currency 2 12 48 2" xfId="27108" xr:uid="{00000000-0005-0000-0000-0000D40F0000}"/>
    <cellStyle name="Currency 2 12 49" xfId="4054" xr:uid="{00000000-0005-0000-0000-0000D50F0000}"/>
    <cellStyle name="Currency 2 12 49 2" xfId="27109" xr:uid="{00000000-0005-0000-0000-0000D50F0000}"/>
    <cellStyle name="Currency 2 12 5" xfId="4055" xr:uid="{00000000-0005-0000-0000-0000D60F0000}"/>
    <cellStyle name="Currency 2 12 5 2" xfId="27110" xr:uid="{00000000-0005-0000-0000-0000D60F0000}"/>
    <cellStyle name="Currency 2 12 50" xfId="4056" xr:uid="{00000000-0005-0000-0000-0000D70F0000}"/>
    <cellStyle name="Currency 2 12 50 2" xfId="27111" xr:uid="{00000000-0005-0000-0000-0000D70F0000}"/>
    <cellStyle name="Currency 2 12 51" xfId="4057" xr:uid="{00000000-0005-0000-0000-0000D80F0000}"/>
    <cellStyle name="Currency 2 12 51 2" xfId="27112" xr:uid="{00000000-0005-0000-0000-0000D80F0000}"/>
    <cellStyle name="Currency 2 12 52" xfId="4058" xr:uid="{00000000-0005-0000-0000-0000D90F0000}"/>
    <cellStyle name="Currency 2 12 52 2" xfId="27113" xr:uid="{00000000-0005-0000-0000-0000D90F0000}"/>
    <cellStyle name="Currency 2 12 53" xfId="4059" xr:uid="{00000000-0005-0000-0000-0000DA0F0000}"/>
    <cellStyle name="Currency 2 12 53 2" xfId="27114" xr:uid="{00000000-0005-0000-0000-0000DA0F0000}"/>
    <cellStyle name="Currency 2 12 54" xfId="4060" xr:uid="{00000000-0005-0000-0000-0000DB0F0000}"/>
    <cellStyle name="Currency 2 12 54 2" xfId="27115" xr:uid="{00000000-0005-0000-0000-0000DB0F0000}"/>
    <cellStyle name="Currency 2 12 55" xfId="4061" xr:uid="{00000000-0005-0000-0000-0000DC0F0000}"/>
    <cellStyle name="Currency 2 12 55 2" xfId="27116" xr:uid="{00000000-0005-0000-0000-0000DC0F0000}"/>
    <cellStyle name="Currency 2 12 56" xfId="4062" xr:uid="{00000000-0005-0000-0000-0000DD0F0000}"/>
    <cellStyle name="Currency 2 12 56 2" xfId="27117" xr:uid="{00000000-0005-0000-0000-0000DD0F0000}"/>
    <cellStyle name="Currency 2 12 57" xfId="4063" xr:uid="{00000000-0005-0000-0000-0000DE0F0000}"/>
    <cellStyle name="Currency 2 12 57 2" xfId="27118" xr:uid="{00000000-0005-0000-0000-0000DE0F0000}"/>
    <cellStyle name="Currency 2 12 58" xfId="4064" xr:uid="{00000000-0005-0000-0000-0000DF0F0000}"/>
    <cellStyle name="Currency 2 12 58 2" xfId="27119" xr:uid="{00000000-0005-0000-0000-0000DF0F0000}"/>
    <cellStyle name="Currency 2 12 59" xfId="4065" xr:uid="{00000000-0005-0000-0000-0000E00F0000}"/>
    <cellStyle name="Currency 2 12 59 2" xfId="27120" xr:uid="{00000000-0005-0000-0000-0000E00F0000}"/>
    <cellStyle name="Currency 2 12 6" xfId="4066" xr:uid="{00000000-0005-0000-0000-0000E10F0000}"/>
    <cellStyle name="Currency 2 12 6 2" xfId="27121" xr:uid="{00000000-0005-0000-0000-0000E10F0000}"/>
    <cellStyle name="Currency 2 12 60" xfId="4067" xr:uid="{00000000-0005-0000-0000-0000E20F0000}"/>
    <cellStyle name="Currency 2 12 60 2" xfId="27122" xr:uid="{00000000-0005-0000-0000-0000E20F0000}"/>
    <cellStyle name="Currency 2 12 61" xfId="4068" xr:uid="{00000000-0005-0000-0000-0000E30F0000}"/>
    <cellStyle name="Currency 2 12 61 2" xfId="27123" xr:uid="{00000000-0005-0000-0000-0000E30F0000}"/>
    <cellStyle name="Currency 2 12 62" xfId="4069" xr:uid="{00000000-0005-0000-0000-0000E40F0000}"/>
    <cellStyle name="Currency 2 12 62 2" xfId="27124" xr:uid="{00000000-0005-0000-0000-0000E40F0000}"/>
    <cellStyle name="Currency 2 12 63" xfId="4070" xr:uid="{00000000-0005-0000-0000-0000E50F0000}"/>
    <cellStyle name="Currency 2 12 63 2" xfId="27125" xr:uid="{00000000-0005-0000-0000-0000E50F0000}"/>
    <cellStyle name="Currency 2 12 64" xfId="4071" xr:uid="{00000000-0005-0000-0000-0000E60F0000}"/>
    <cellStyle name="Currency 2 12 64 2" xfId="27126" xr:uid="{00000000-0005-0000-0000-0000E60F0000}"/>
    <cellStyle name="Currency 2 12 65" xfId="4072" xr:uid="{00000000-0005-0000-0000-0000E70F0000}"/>
    <cellStyle name="Currency 2 12 65 2" xfId="27127" xr:uid="{00000000-0005-0000-0000-0000E70F0000}"/>
    <cellStyle name="Currency 2 12 66" xfId="27066" xr:uid="{00000000-0005-0000-0000-0000AA0F0000}"/>
    <cellStyle name="Currency 2 12 7" xfId="4073" xr:uid="{00000000-0005-0000-0000-0000E80F0000}"/>
    <cellStyle name="Currency 2 12 7 2" xfId="27128" xr:uid="{00000000-0005-0000-0000-0000E80F0000}"/>
    <cellStyle name="Currency 2 12 8" xfId="4074" xr:uid="{00000000-0005-0000-0000-0000E90F0000}"/>
    <cellStyle name="Currency 2 12 8 2" xfId="27129" xr:uid="{00000000-0005-0000-0000-0000E90F0000}"/>
    <cellStyle name="Currency 2 12 9" xfId="4075" xr:uid="{00000000-0005-0000-0000-0000EA0F0000}"/>
    <cellStyle name="Currency 2 12 9 2" xfId="27130" xr:uid="{00000000-0005-0000-0000-0000EA0F0000}"/>
    <cellStyle name="Currency 2 13" xfId="4076" xr:uid="{00000000-0005-0000-0000-0000EB0F0000}"/>
    <cellStyle name="Currency 2 13 10" xfId="4077" xr:uid="{00000000-0005-0000-0000-0000EC0F0000}"/>
    <cellStyle name="Currency 2 13 10 2" xfId="27132" xr:uid="{00000000-0005-0000-0000-0000EC0F0000}"/>
    <cellStyle name="Currency 2 13 11" xfId="4078" xr:uid="{00000000-0005-0000-0000-0000ED0F0000}"/>
    <cellStyle name="Currency 2 13 11 2" xfId="27133" xr:uid="{00000000-0005-0000-0000-0000ED0F0000}"/>
    <cellStyle name="Currency 2 13 12" xfId="4079" xr:uid="{00000000-0005-0000-0000-0000EE0F0000}"/>
    <cellStyle name="Currency 2 13 12 2" xfId="27134" xr:uid="{00000000-0005-0000-0000-0000EE0F0000}"/>
    <cellStyle name="Currency 2 13 13" xfId="4080" xr:uid="{00000000-0005-0000-0000-0000EF0F0000}"/>
    <cellStyle name="Currency 2 13 13 2" xfId="27135" xr:uid="{00000000-0005-0000-0000-0000EF0F0000}"/>
    <cellStyle name="Currency 2 13 14" xfId="4081" xr:uid="{00000000-0005-0000-0000-0000F00F0000}"/>
    <cellStyle name="Currency 2 13 14 2" xfId="27136" xr:uid="{00000000-0005-0000-0000-0000F00F0000}"/>
    <cellStyle name="Currency 2 13 15" xfId="4082" xr:uid="{00000000-0005-0000-0000-0000F10F0000}"/>
    <cellStyle name="Currency 2 13 15 2" xfId="27137" xr:uid="{00000000-0005-0000-0000-0000F10F0000}"/>
    <cellStyle name="Currency 2 13 16" xfId="4083" xr:uid="{00000000-0005-0000-0000-0000F20F0000}"/>
    <cellStyle name="Currency 2 13 16 2" xfId="27138" xr:uid="{00000000-0005-0000-0000-0000F20F0000}"/>
    <cellStyle name="Currency 2 13 17" xfId="4084" xr:uid="{00000000-0005-0000-0000-0000F30F0000}"/>
    <cellStyle name="Currency 2 13 17 2" xfId="27139" xr:uid="{00000000-0005-0000-0000-0000F30F0000}"/>
    <cellStyle name="Currency 2 13 18" xfId="4085" xr:uid="{00000000-0005-0000-0000-0000F40F0000}"/>
    <cellStyle name="Currency 2 13 18 2" xfId="27140" xr:uid="{00000000-0005-0000-0000-0000F40F0000}"/>
    <cellStyle name="Currency 2 13 19" xfId="4086" xr:uid="{00000000-0005-0000-0000-0000F50F0000}"/>
    <cellStyle name="Currency 2 13 19 2" xfId="27141" xr:uid="{00000000-0005-0000-0000-0000F50F0000}"/>
    <cellStyle name="Currency 2 13 2" xfId="4087" xr:uid="{00000000-0005-0000-0000-0000F60F0000}"/>
    <cellStyle name="Currency 2 13 2 2" xfId="27142" xr:uid="{00000000-0005-0000-0000-0000F60F0000}"/>
    <cellStyle name="Currency 2 13 20" xfId="4088" xr:uid="{00000000-0005-0000-0000-0000F70F0000}"/>
    <cellStyle name="Currency 2 13 20 2" xfId="27143" xr:uid="{00000000-0005-0000-0000-0000F70F0000}"/>
    <cellStyle name="Currency 2 13 21" xfId="4089" xr:uid="{00000000-0005-0000-0000-0000F80F0000}"/>
    <cellStyle name="Currency 2 13 21 2" xfId="27144" xr:uid="{00000000-0005-0000-0000-0000F80F0000}"/>
    <cellStyle name="Currency 2 13 22" xfId="4090" xr:uid="{00000000-0005-0000-0000-0000F90F0000}"/>
    <cellStyle name="Currency 2 13 22 2" xfId="27145" xr:uid="{00000000-0005-0000-0000-0000F90F0000}"/>
    <cellStyle name="Currency 2 13 23" xfId="4091" xr:uid="{00000000-0005-0000-0000-0000FA0F0000}"/>
    <cellStyle name="Currency 2 13 23 2" xfId="27146" xr:uid="{00000000-0005-0000-0000-0000FA0F0000}"/>
    <cellStyle name="Currency 2 13 24" xfId="4092" xr:uid="{00000000-0005-0000-0000-0000FB0F0000}"/>
    <cellStyle name="Currency 2 13 24 2" xfId="27147" xr:uid="{00000000-0005-0000-0000-0000FB0F0000}"/>
    <cellStyle name="Currency 2 13 25" xfId="4093" xr:uid="{00000000-0005-0000-0000-0000FC0F0000}"/>
    <cellStyle name="Currency 2 13 25 2" xfId="27148" xr:uid="{00000000-0005-0000-0000-0000FC0F0000}"/>
    <cellStyle name="Currency 2 13 26" xfId="4094" xr:uid="{00000000-0005-0000-0000-0000FD0F0000}"/>
    <cellStyle name="Currency 2 13 26 2" xfId="27149" xr:uid="{00000000-0005-0000-0000-0000FD0F0000}"/>
    <cellStyle name="Currency 2 13 27" xfId="4095" xr:uid="{00000000-0005-0000-0000-0000FE0F0000}"/>
    <cellStyle name="Currency 2 13 27 2" xfId="27150" xr:uid="{00000000-0005-0000-0000-0000FE0F0000}"/>
    <cellStyle name="Currency 2 13 28" xfId="4096" xr:uid="{00000000-0005-0000-0000-0000FF0F0000}"/>
    <cellStyle name="Currency 2 13 28 2" xfId="27151" xr:uid="{00000000-0005-0000-0000-0000FF0F0000}"/>
    <cellStyle name="Currency 2 13 29" xfId="4097" xr:uid="{00000000-0005-0000-0000-000000100000}"/>
    <cellStyle name="Currency 2 13 29 2" xfId="27152" xr:uid="{00000000-0005-0000-0000-000000100000}"/>
    <cellStyle name="Currency 2 13 3" xfId="4098" xr:uid="{00000000-0005-0000-0000-000001100000}"/>
    <cellStyle name="Currency 2 13 3 2" xfId="27153" xr:uid="{00000000-0005-0000-0000-000001100000}"/>
    <cellStyle name="Currency 2 13 30" xfId="4099" xr:uid="{00000000-0005-0000-0000-000002100000}"/>
    <cellStyle name="Currency 2 13 30 2" xfId="27154" xr:uid="{00000000-0005-0000-0000-000002100000}"/>
    <cellStyle name="Currency 2 13 31" xfId="4100" xr:uid="{00000000-0005-0000-0000-000003100000}"/>
    <cellStyle name="Currency 2 13 31 2" xfId="27155" xr:uid="{00000000-0005-0000-0000-000003100000}"/>
    <cellStyle name="Currency 2 13 32" xfId="4101" xr:uid="{00000000-0005-0000-0000-000004100000}"/>
    <cellStyle name="Currency 2 13 32 2" xfId="27156" xr:uid="{00000000-0005-0000-0000-000004100000}"/>
    <cellStyle name="Currency 2 13 33" xfId="4102" xr:uid="{00000000-0005-0000-0000-000005100000}"/>
    <cellStyle name="Currency 2 13 33 2" xfId="27157" xr:uid="{00000000-0005-0000-0000-000005100000}"/>
    <cellStyle name="Currency 2 13 34" xfId="4103" xr:uid="{00000000-0005-0000-0000-000006100000}"/>
    <cellStyle name="Currency 2 13 34 2" xfId="27158" xr:uid="{00000000-0005-0000-0000-000006100000}"/>
    <cellStyle name="Currency 2 13 35" xfId="4104" xr:uid="{00000000-0005-0000-0000-000007100000}"/>
    <cellStyle name="Currency 2 13 35 2" xfId="27159" xr:uid="{00000000-0005-0000-0000-000007100000}"/>
    <cellStyle name="Currency 2 13 36" xfId="4105" xr:uid="{00000000-0005-0000-0000-000008100000}"/>
    <cellStyle name="Currency 2 13 36 2" xfId="27160" xr:uid="{00000000-0005-0000-0000-000008100000}"/>
    <cellStyle name="Currency 2 13 37" xfId="4106" xr:uid="{00000000-0005-0000-0000-000009100000}"/>
    <cellStyle name="Currency 2 13 37 2" xfId="27161" xr:uid="{00000000-0005-0000-0000-000009100000}"/>
    <cellStyle name="Currency 2 13 38" xfId="4107" xr:uid="{00000000-0005-0000-0000-00000A100000}"/>
    <cellStyle name="Currency 2 13 38 2" xfId="27162" xr:uid="{00000000-0005-0000-0000-00000A100000}"/>
    <cellStyle name="Currency 2 13 39" xfId="4108" xr:uid="{00000000-0005-0000-0000-00000B100000}"/>
    <cellStyle name="Currency 2 13 39 2" xfId="27163" xr:uid="{00000000-0005-0000-0000-00000B100000}"/>
    <cellStyle name="Currency 2 13 4" xfId="4109" xr:uid="{00000000-0005-0000-0000-00000C100000}"/>
    <cellStyle name="Currency 2 13 4 2" xfId="27164" xr:uid="{00000000-0005-0000-0000-00000C100000}"/>
    <cellStyle name="Currency 2 13 40" xfId="4110" xr:uid="{00000000-0005-0000-0000-00000D100000}"/>
    <cellStyle name="Currency 2 13 40 2" xfId="27165" xr:uid="{00000000-0005-0000-0000-00000D100000}"/>
    <cellStyle name="Currency 2 13 41" xfId="4111" xr:uid="{00000000-0005-0000-0000-00000E100000}"/>
    <cellStyle name="Currency 2 13 41 2" xfId="27166" xr:uid="{00000000-0005-0000-0000-00000E100000}"/>
    <cellStyle name="Currency 2 13 42" xfId="4112" xr:uid="{00000000-0005-0000-0000-00000F100000}"/>
    <cellStyle name="Currency 2 13 42 2" xfId="27167" xr:uid="{00000000-0005-0000-0000-00000F100000}"/>
    <cellStyle name="Currency 2 13 43" xfId="4113" xr:uid="{00000000-0005-0000-0000-000010100000}"/>
    <cellStyle name="Currency 2 13 43 2" xfId="27168" xr:uid="{00000000-0005-0000-0000-000010100000}"/>
    <cellStyle name="Currency 2 13 44" xfId="4114" xr:uid="{00000000-0005-0000-0000-000011100000}"/>
    <cellStyle name="Currency 2 13 44 2" xfId="27169" xr:uid="{00000000-0005-0000-0000-000011100000}"/>
    <cellStyle name="Currency 2 13 45" xfId="4115" xr:uid="{00000000-0005-0000-0000-000012100000}"/>
    <cellStyle name="Currency 2 13 45 2" xfId="27170" xr:uid="{00000000-0005-0000-0000-000012100000}"/>
    <cellStyle name="Currency 2 13 46" xfId="4116" xr:uid="{00000000-0005-0000-0000-000013100000}"/>
    <cellStyle name="Currency 2 13 46 2" xfId="27171" xr:uid="{00000000-0005-0000-0000-000013100000}"/>
    <cellStyle name="Currency 2 13 47" xfId="4117" xr:uid="{00000000-0005-0000-0000-000014100000}"/>
    <cellStyle name="Currency 2 13 47 2" xfId="27172" xr:uid="{00000000-0005-0000-0000-000014100000}"/>
    <cellStyle name="Currency 2 13 48" xfId="4118" xr:uid="{00000000-0005-0000-0000-000015100000}"/>
    <cellStyle name="Currency 2 13 48 2" xfId="27173" xr:uid="{00000000-0005-0000-0000-000015100000}"/>
    <cellStyle name="Currency 2 13 49" xfId="4119" xr:uid="{00000000-0005-0000-0000-000016100000}"/>
    <cellStyle name="Currency 2 13 49 2" xfId="27174" xr:uid="{00000000-0005-0000-0000-000016100000}"/>
    <cellStyle name="Currency 2 13 5" xfId="4120" xr:uid="{00000000-0005-0000-0000-000017100000}"/>
    <cellStyle name="Currency 2 13 5 2" xfId="27175" xr:uid="{00000000-0005-0000-0000-000017100000}"/>
    <cellStyle name="Currency 2 13 50" xfId="4121" xr:uid="{00000000-0005-0000-0000-000018100000}"/>
    <cellStyle name="Currency 2 13 50 2" xfId="27176" xr:uid="{00000000-0005-0000-0000-000018100000}"/>
    <cellStyle name="Currency 2 13 51" xfId="4122" xr:uid="{00000000-0005-0000-0000-000019100000}"/>
    <cellStyle name="Currency 2 13 51 2" xfId="27177" xr:uid="{00000000-0005-0000-0000-000019100000}"/>
    <cellStyle name="Currency 2 13 52" xfId="4123" xr:uid="{00000000-0005-0000-0000-00001A100000}"/>
    <cellStyle name="Currency 2 13 52 2" xfId="27178" xr:uid="{00000000-0005-0000-0000-00001A100000}"/>
    <cellStyle name="Currency 2 13 53" xfId="4124" xr:uid="{00000000-0005-0000-0000-00001B100000}"/>
    <cellStyle name="Currency 2 13 53 2" xfId="27179" xr:uid="{00000000-0005-0000-0000-00001B100000}"/>
    <cellStyle name="Currency 2 13 54" xfId="4125" xr:uid="{00000000-0005-0000-0000-00001C100000}"/>
    <cellStyle name="Currency 2 13 54 2" xfId="27180" xr:uid="{00000000-0005-0000-0000-00001C100000}"/>
    <cellStyle name="Currency 2 13 55" xfId="4126" xr:uid="{00000000-0005-0000-0000-00001D100000}"/>
    <cellStyle name="Currency 2 13 55 2" xfId="27181" xr:uid="{00000000-0005-0000-0000-00001D100000}"/>
    <cellStyle name="Currency 2 13 56" xfId="4127" xr:uid="{00000000-0005-0000-0000-00001E100000}"/>
    <cellStyle name="Currency 2 13 56 2" xfId="27182" xr:uid="{00000000-0005-0000-0000-00001E100000}"/>
    <cellStyle name="Currency 2 13 57" xfId="4128" xr:uid="{00000000-0005-0000-0000-00001F100000}"/>
    <cellStyle name="Currency 2 13 57 2" xfId="27183" xr:uid="{00000000-0005-0000-0000-00001F100000}"/>
    <cellStyle name="Currency 2 13 58" xfId="4129" xr:uid="{00000000-0005-0000-0000-000020100000}"/>
    <cellStyle name="Currency 2 13 58 2" xfId="27184" xr:uid="{00000000-0005-0000-0000-000020100000}"/>
    <cellStyle name="Currency 2 13 59" xfId="4130" xr:uid="{00000000-0005-0000-0000-000021100000}"/>
    <cellStyle name="Currency 2 13 59 2" xfId="27185" xr:uid="{00000000-0005-0000-0000-000021100000}"/>
    <cellStyle name="Currency 2 13 6" xfId="4131" xr:uid="{00000000-0005-0000-0000-000022100000}"/>
    <cellStyle name="Currency 2 13 6 2" xfId="27186" xr:uid="{00000000-0005-0000-0000-000022100000}"/>
    <cellStyle name="Currency 2 13 60" xfId="4132" xr:uid="{00000000-0005-0000-0000-000023100000}"/>
    <cellStyle name="Currency 2 13 60 2" xfId="27187" xr:uid="{00000000-0005-0000-0000-000023100000}"/>
    <cellStyle name="Currency 2 13 61" xfId="4133" xr:uid="{00000000-0005-0000-0000-000024100000}"/>
    <cellStyle name="Currency 2 13 61 2" xfId="27188" xr:uid="{00000000-0005-0000-0000-000024100000}"/>
    <cellStyle name="Currency 2 13 62" xfId="4134" xr:uid="{00000000-0005-0000-0000-000025100000}"/>
    <cellStyle name="Currency 2 13 62 2" xfId="27189" xr:uid="{00000000-0005-0000-0000-000025100000}"/>
    <cellStyle name="Currency 2 13 63" xfId="4135" xr:uid="{00000000-0005-0000-0000-000026100000}"/>
    <cellStyle name="Currency 2 13 63 2" xfId="27190" xr:uid="{00000000-0005-0000-0000-000026100000}"/>
    <cellStyle name="Currency 2 13 64" xfId="4136" xr:uid="{00000000-0005-0000-0000-000027100000}"/>
    <cellStyle name="Currency 2 13 64 2" xfId="27191" xr:uid="{00000000-0005-0000-0000-000027100000}"/>
    <cellStyle name="Currency 2 13 65" xfId="4137" xr:uid="{00000000-0005-0000-0000-000028100000}"/>
    <cellStyle name="Currency 2 13 65 2" xfId="27192" xr:uid="{00000000-0005-0000-0000-000028100000}"/>
    <cellStyle name="Currency 2 13 66" xfId="27131" xr:uid="{00000000-0005-0000-0000-0000EB0F0000}"/>
    <cellStyle name="Currency 2 13 7" xfId="4138" xr:uid="{00000000-0005-0000-0000-000029100000}"/>
    <cellStyle name="Currency 2 13 7 2" xfId="27193" xr:uid="{00000000-0005-0000-0000-000029100000}"/>
    <cellStyle name="Currency 2 13 8" xfId="4139" xr:uid="{00000000-0005-0000-0000-00002A100000}"/>
    <cellStyle name="Currency 2 13 8 2" xfId="27194" xr:uid="{00000000-0005-0000-0000-00002A100000}"/>
    <cellStyle name="Currency 2 13 9" xfId="4140" xr:uid="{00000000-0005-0000-0000-00002B100000}"/>
    <cellStyle name="Currency 2 13 9 2" xfId="27195" xr:uid="{00000000-0005-0000-0000-00002B100000}"/>
    <cellStyle name="Currency 2 14" xfId="4141" xr:uid="{00000000-0005-0000-0000-00002C100000}"/>
    <cellStyle name="Currency 2 14 10" xfId="4142" xr:uid="{00000000-0005-0000-0000-00002D100000}"/>
    <cellStyle name="Currency 2 14 10 2" xfId="27197" xr:uid="{00000000-0005-0000-0000-00002D100000}"/>
    <cellStyle name="Currency 2 14 11" xfId="4143" xr:uid="{00000000-0005-0000-0000-00002E100000}"/>
    <cellStyle name="Currency 2 14 11 2" xfId="27198" xr:uid="{00000000-0005-0000-0000-00002E100000}"/>
    <cellStyle name="Currency 2 14 12" xfId="4144" xr:uid="{00000000-0005-0000-0000-00002F100000}"/>
    <cellStyle name="Currency 2 14 12 2" xfId="27199" xr:uid="{00000000-0005-0000-0000-00002F100000}"/>
    <cellStyle name="Currency 2 14 13" xfId="4145" xr:uid="{00000000-0005-0000-0000-000030100000}"/>
    <cellStyle name="Currency 2 14 13 2" xfId="27200" xr:uid="{00000000-0005-0000-0000-000030100000}"/>
    <cellStyle name="Currency 2 14 14" xfId="4146" xr:uid="{00000000-0005-0000-0000-000031100000}"/>
    <cellStyle name="Currency 2 14 14 2" xfId="27201" xr:uid="{00000000-0005-0000-0000-000031100000}"/>
    <cellStyle name="Currency 2 14 15" xfId="4147" xr:uid="{00000000-0005-0000-0000-000032100000}"/>
    <cellStyle name="Currency 2 14 15 2" xfId="27202" xr:uid="{00000000-0005-0000-0000-000032100000}"/>
    <cellStyle name="Currency 2 14 16" xfId="4148" xr:uid="{00000000-0005-0000-0000-000033100000}"/>
    <cellStyle name="Currency 2 14 16 2" xfId="27203" xr:uid="{00000000-0005-0000-0000-000033100000}"/>
    <cellStyle name="Currency 2 14 17" xfId="4149" xr:uid="{00000000-0005-0000-0000-000034100000}"/>
    <cellStyle name="Currency 2 14 17 2" xfId="27204" xr:uid="{00000000-0005-0000-0000-000034100000}"/>
    <cellStyle name="Currency 2 14 18" xfId="4150" xr:uid="{00000000-0005-0000-0000-000035100000}"/>
    <cellStyle name="Currency 2 14 18 2" xfId="27205" xr:uid="{00000000-0005-0000-0000-000035100000}"/>
    <cellStyle name="Currency 2 14 19" xfId="4151" xr:uid="{00000000-0005-0000-0000-000036100000}"/>
    <cellStyle name="Currency 2 14 19 2" xfId="27206" xr:uid="{00000000-0005-0000-0000-000036100000}"/>
    <cellStyle name="Currency 2 14 2" xfId="4152" xr:uid="{00000000-0005-0000-0000-000037100000}"/>
    <cellStyle name="Currency 2 14 2 2" xfId="27207" xr:uid="{00000000-0005-0000-0000-000037100000}"/>
    <cellStyle name="Currency 2 14 20" xfId="4153" xr:uid="{00000000-0005-0000-0000-000038100000}"/>
    <cellStyle name="Currency 2 14 20 2" xfId="27208" xr:uid="{00000000-0005-0000-0000-000038100000}"/>
    <cellStyle name="Currency 2 14 21" xfId="4154" xr:uid="{00000000-0005-0000-0000-000039100000}"/>
    <cellStyle name="Currency 2 14 21 2" xfId="27209" xr:uid="{00000000-0005-0000-0000-000039100000}"/>
    <cellStyle name="Currency 2 14 22" xfId="4155" xr:uid="{00000000-0005-0000-0000-00003A100000}"/>
    <cellStyle name="Currency 2 14 22 2" xfId="27210" xr:uid="{00000000-0005-0000-0000-00003A100000}"/>
    <cellStyle name="Currency 2 14 23" xfId="4156" xr:uid="{00000000-0005-0000-0000-00003B100000}"/>
    <cellStyle name="Currency 2 14 23 2" xfId="27211" xr:uid="{00000000-0005-0000-0000-00003B100000}"/>
    <cellStyle name="Currency 2 14 24" xfId="4157" xr:uid="{00000000-0005-0000-0000-00003C100000}"/>
    <cellStyle name="Currency 2 14 24 2" xfId="27212" xr:uid="{00000000-0005-0000-0000-00003C100000}"/>
    <cellStyle name="Currency 2 14 25" xfId="4158" xr:uid="{00000000-0005-0000-0000-00003D100000}"/>
    <cellStyle name="Currency 2 14 25 2" xfId="27213" xr:uid="{00000000-0005-0000-0000-00003D100000}"/>
    <cellStyle name="Currency 2 14 26" xfId="4159" xr:uid="{00000000-0005-0000-0000-00003E100000}"/>
    <cellStyle name="Currency 2 14 26 2" xfId="27214" xr:uid="{00000000-0005-0000-0000-00003E100000}"/>
    <cellStyle name="Currency 2 14 27" xfId="4160" xr:uid="{00000000-0005-0000-0000-00003F100000}"/>
    <cellStyle name="Currency 2 14 27 2" xfId="27215" xr:uid="{00000000-0005-0000-0000-00003F100000}"/>
    <cellStyle name="Currency 2 14 28" xfId="4161" xr:uid="{00000000-0005-0000-0000-000040100000}"/>
    <cellStyle name="Currency 2 14 28 2" xfId="27216" xr:uid="{00000000-0005-0000-0000-000040100000}"/>
    <cellStyle name="Currency 2 14 29" xfId="4162" xr:uid="{00000000-0005-0000-0000-000041100000}"/>
    <cellStyle name="Currency 2 14 29 2" xfId="27217" xr:uid="{00000000-0005-0000-0000-000041100000}"/>
    <cellStyle name="Currency 2 14 3" xfId="4163" xr:uid="{00000000-0005-0000-0000-000042100000}"/>
    <cellStyle name="Currency 2 14 3 2" xfId="27218" xr:uid="{00000000-0005-0000-0000-000042100000}"/>
    <cellStyle name="Currency 2 14 30" xfId="4164" xr:uid="{00000000-0005-0000-0000-000043100000}"/>
    <cellStyle name="Currency 2 14 30 2" xfId="27219" xr:uid="{00000000-0005-0000-0000-000043100000}"/>
    <cellStyle name="Currency 2 14 31" xfId="4165" xr:uid="{00000000-0005-0000-0000-000044100000}"/>
    <cellStyle name="Currency 2 14 31 2" xfId="27220" xr:uid="{00000000-0005-0000-0000-000044100000}"/>
    <cellStyle name="Currency 2 14 32" xfId="4166" xr:uid="{00000000-0005-0000-0000-000045100000}"/>
    <cellStyle name="Currency 2 14 32 2" xfId="27221" xr:uid="{00000000-0005-0000-0000-000045100000}"/>
    <cellStyle name="Currency 2 14 33" xfId="4167" xr:uid="{00000000-0005-0000-0000-000046100000}"/>
    <cellStyle name="Currency 2 14 33 2" xfId="27222" xr:uid="{00000000-0005-0000-0000-000046100000}"/>
    <cellStyle name="Currency 2 14 34" xfId="4168" xr:uid="{00000000-0005-0000-0000-000047100000}"/>
    <cellStyle name="Currency 2 14 34 2" xfId="27223" xr:uid="{00000000-0005-0000-0000-000047100000}"/>
    <cellStyle name="Currency 2 14 35" xfId="4169" xr:uid="{00000000-0005-0000-0000-000048100000}"/>
    <cellStyle name="Currency 2 14 35 2" xfId="27224" xr:uid="{00000000-0005-0000-0000-000048100000}"/>
    <cellStyle name="Currency 2 14 36" xfId="4170" xr:uid="{00000000-0005-0000-0000-000049100000}"/>
    <cellStyle name="Currency 2 14 36 2" xfId="27225" xr:uid="{00000000-0005-0000-0000-000049100000}"/>
    <cellStyle name="Currency 2 14 37" xfId="4171" xr:uid="{00000000-0005-0000-0000-00004A100000}"/>
    <cellStyle name="Currency 2 14 37 2" xfId="27226" xr:uid="{00000000-0005-0000-0000-00004A100000}"/>
    <cellStyle name="Currency 2 14 38" xfId="4172" xr:uid="{00000000-0005-0000-0000-00004B100000}"/>
    <cellStyle name="Currency 2 14 38 2" xfId="27227" xr:uid="{00000000-0005-0000-0000-00004B100000}"/>
    <cellStyle name="Currency 2 14 39" xfId="4173" xr:uid="{00000000-0005-0000-0000-00004C100000}"/>
    <cellStyle name="Currency 2 14 39 2" xfId="27228" xr:uid="{00000000-0005-0000-0000-00004C100000}"/>
    <cellStyle name="Currency 2 14 4" xfId="4174" xr:uid="{00000000-0005-0000-0000-00004D100000}"/>
    <cellStyle name="Currency 2 14 4 2" xfId="27229" xr:uid="{00000000-0005-0000-0000-00004D100000}"/>
    <cellStyle name="Currency 2 14 40" xfId="4175" xr:uid="{00000000-0005-0000-0000-00004E100000}"/>
    <cellStyle name="Currency 2 14 40 2" xfId="27230" xr:uid="{00000000-0005-0000-0000-00004E100000}"/>
    <cellStyle name="Currency 2 14 41" xfId="4176" xr:uid="{00000000-0005-0000-0000-00004F100000}"/>
    <cellStyle name="Currency 2 14 41 2" xfId="27231" xr:uid="{00000000-0005-0000-0000-00004F100000}"/>
    <cellStyle name="Currency 2 14 42" xfId="4177" xr:uid="{00000000-0005-0000-0000-000050100000}"/>
    <cellStyle name="Currency 2 14 42 2" xfId="27232" xr:uid="{00000000-0005-0000-0000-000050100000}"/>
    <cellStyle name="Currency 2 14 43" xfId="4178" xr:uid="{00000000-0005-0000-0000-000051100000}"/>
    <cellStyle name="Currency 2 14 43 2" xfId="27233" xr:uid="{00000000-0005-0000-0000-000051100000}"/>
    <cellStyle name="Currency 2 14 44" xfId="4179" xr:uid="{00000000-0005-0000-0000-000052100000}"/>
    <cellStyle name="Currency 2 14 44 2" xfId="27234" xr:uid="{00000000-0005-0000-0000-000052100000}"/>
    <cellStyle name="Currency 2 14 45" xfId="4180" xr:uid="{00000000-0005-0000-0000-000053100000}"/>
    <cellStyle name="Currency 2 14 45 2" xfId="27235" xr:uid="{00000000-0005-0000-0000-000053100000}"/>
    <cellStyle name="Currency 2 14 46" xfId="4181" xr:uid="{00000000-0005-0000-0000-000054100000}"/>
    <cellStyle name="Currency 2 14 46 2" xfId="27236" xr:uid="{00000000-0005-0000-0000-000054100000}"/>
    <cellStyle name="Currency 2 14 47" xfId="4182" xr:uid="{00000000-0005-0000-0000-000055100000}"/>
    <cellStyle name="Currency 2 14 47 2" xfId="27237" xr:uid="{00000000-0005-0000-0000-000055100000}"/>
    <cellStyle name="Currency 2 14 48" xfId="4183" xr:uid="{00000000-0005-0000-0000-000056100000}"/>
    <cellStyle name="Currency 2 14 48 2" xfId="27238" xr:uid="{00000000-0005-0000-0000-000056100000}"/>
    <cellStyle name="Currency 2 14 49" xfId="4184" xr:uid="{00000000-0005-0000-0000-000057100000}"/>
    <cellStyle name="Currency 2 14 49 2" xfId="27239" xr:uid="{00000000-0005-0000-0000-000057100000}"/>
    <cellStyle name="Currency 2 14 5" xfId="4185" xr:uid="{00000000-0005-0000-0000-000058100000}"/>
    <cellStyle name="Currency 2 14 5 2" xfId="27240" xr:uid="{00000000-0005-0000-0000-000058100000}"/>
    <cellStyle name="Currency 2 14 50" xfId="4186" xr:uid="{00000000-0005-0000-0000-000059100000}"/>
    <cellStyle name="Currency 2 14 50 2" xfId="27241" xr:uid="{00000000-0005-0000-0000-000059100000}"/>
    <cellStyle name="Currency 2 14 51" xfId="4187" xr:uid="{00000000-0005-0000-0000-00005A100000}"/>
    <cellStyle name="Currency 2 14 51 2" xfId="27242" xr:uid="{00000000-0005-0000-0000-00005A100000}"/>
    <cellStyle name="Currency 2 14 52" xfId="4188" xr:uid="{00000000-0005-0000-0000-00005B100000}"/>
    <cellStyle name="Currency 2 14 52 2" xfId="27243" xr:uid="{00000000-0005-0000-0000-00005B100000}"/>
    <cellStyle name="Currency 2 14 53" xfId="4189" xr:uid="{00000000-0005-0000-0000-00005C100000}"/>
    <cellStyle name="Currency 2 14 53 2" xfId="27244" xr:uid="{00000000-0005-0000-0000-00005C100000}"/>
    <cellStyle name="Currency 2 14 54" xfId="4190" xr:uid="{00000000-0005-0000-0000-00005D100000}"/>
    <cellStyle name="Currency 2 14 54 2" xfId="27245" xr:uid="{00000000-0005-0000-0000-00005D100000}"/>
    <cellStyle name="Currency 2 14 55" xfId="4191" xr:uid="{00000000-0005-0000-0000-00005E100000}"/>
    <cellStyle name="Currency 2 14 55 2" xfId="27246" xr:uid="{00000000-0005-0000-0000-00005E100000}"/>
    <cellStyle name="Currency 2 14 56" xfId="4192" xr:uid="{00000000-0005-0000-0000-00005F100000}"/>
    <cellStyle name="Currency 2 14 56 2" xfId="27247" xr:uid="{00000000-0005-0000-0000-00005F100000}"/>
    <cellStyle name="Currency 2 14 57" xfId="4193" xr:uid="{00000000-0005-0000-0000-000060100000}"/>
    <cellStyle name="Currency 2 14 57 2" xfId="27248" xr:uid="{00000000-0005-0000-0000-000060100000}"/>
    <cellStyle name="Currency 2 14 58" xfId="4194" xr:uid="{00000000-0005-0000-0000-000061100000}"/>
    <cellStyle name="Currency 2 14 58 2" xfId="27249" xr:uid="{00000000-0005-0000-0000-000061100000}"/>
    <cellStyle name="Currency 2 14 59" xfId="4195" xr:uid="{00000000-0005-0000-0000-000062100000}"/>
    <cellStyle name="Currency 2 14 59 2" xfId="27250" xr:uid="{00000000-0005-0000-0000-000062100000}"/>
    <cellStyle name="Currency 2 14 6" xfId="4196" xr:uid="{00000000-0005-0000-0000-000063100000}"/>
    <cellStyle name="Currency 2 14 6 2" xfId="27251" xr:uid="{00000000-0005-0000-0000-000063100000}"/>
    <cellStyle name="Currency 2 14 60" xfId="4197" xr:uid="{00000000-0005-0000-0000-000064100000}"/>
    <cellStyle name="Currency 2 14 60 2" xfId="27252" xr:uid="{00000000-0005-0000-0000-000064100000}"/>
    <cellStyle name="Currency 2 14 61" xfId="4198" xr:uid="{00000000-0005-0000-0000-000065100000}"/>
    <cellStyle name="Currency 2 14 61 2" xfId="27253" xr:uid="{00000000-0005-0000-0000-000065100000}"/>
    <cellStyle name="Currency 2 14 62" xfId="4199" xr:uid="{00000000-0005-0000-0000-000066100000}"/>
    <cellStyle name="Currency 2 14 62 2" xfId="27254" xr:uid="{00000000-0005-0000-0000-000066100000}"/>
    <cellStyle name="Currency 2 14 63" xfId="4200" xr:uid="{00000000-0005-0000-0000-000067100000}"/>
    <cellStyle name="Currency 2 14 63 2" xfId="27255" xr:uid="{00000000-0005-0000-0000-000067100000}"/>
    <cellStyle name="Currency 2 14 64" xfId="4201" xr:uid="{00000000-0005-0000-0000-000068100000}"/>
    <cellStyle name="Currency 2 14 64 2" xfId="27256" xr:uid="{00000000-0005-0000-0000-000068100000}"/>
    <cellStyle name="Currency 2 14 65" xfId="4202" xr:uid="{00000000-0005-0000-0000-000069100000}"/>
    <cellStyle name="Currency 2 14 65 2" xfId="27257" xr:uid="{00000000-0005-0000-0000-000069100000}"/>
    <cellStyle name="Currency 2 14 66" xfId="27196" xr:uid="{00000000-0005-0000-0000-00002C100000}"/>
    <cellStyle name="Currency 2 14 7" xfId="4203" xr:uid="{00000000-0005-0000-0000-00006A100000}"/>
    <cellStyle name="Currency 2 14 7 2" xfId="27258" xr:uid="{00000000-0005-0000-0000-00006A100000}"/>
    <cellStyle name="Currency 2 14 8" xfId="4204" xr:uid="{00000000-0005-0000-0000-00006B100000}"/>
    <cellStyle name="Currency 2 14 8 2" xfId="27259" xr:uid="{00000000-0005-0000-0000-00006B100000}"/>
    <cellStyle name="Currency 2 14 9" xfId="4205" xr:uid="{00000000-0005-0000-0000-00006C100000}"/>
    <cellStyle name="Currency 2 14 9 2" xfId="27260" xr:uid="{00000000-0005-0000-0000-00006C100000}"/>
    <cellStyle name="Currency 2 15" xfId="4206" xr:uid="{00000000-0005-0000-0000-00006D100000}"/>
    <cellStyle name="Currency 2 15 10" xfId="4207" xr:uid="{00000000-0005-0000-0000-00006E100000}"/>
    <cellStyle name="Currency 2 15 10 2" xfId="27262" xr:uid="{00000000-0005-0000-0000-00006E100000}"/>
    <cellStyle name="Currency 2 15 11" xfId="4208" xr:uid="{00000000-0005-0000-0000-00006F100000}"/>
    <cellStyle name="Currency 2 15 11 2" xfId="27263" xr:uid="{00000000-0005-0000-0000-00006F100000}"/>
    <cellStyle name="Currency 2 15 12" xfId="4209" xr:uid="{00000000-0005-0000-0000-000070100000}"/>
    <cellStyle name="Currency 2 15 12 2" xfId="27264" xr:uid="{00000000-0005-0000-0000-000070100000}"/>
    <cellStyle name="Currency 2 15 13" xfId="4210" xr:uid="{00000000-0005-0000-0000-000071100000}"/>
    <cellStyle name="Currency 2 15 13 2" xfId="27265" xr:uid="{00000000-0005-0000-0000-000071100000}"/>
    <cellStyle name="Currency 2 15 14" xfId="4211" xr:uid="{00000000-0005-0000-0000-000072100000}"/>
    <cellStyle name="Currency 2 15 14 2" xfId="27266" xr:uid="{00000000-0005-0000-0000-000072100000}"/>
    <cellStyle name="Currency 2 15 15" xfId="4212" xr:uid="{00000000-0005-0000-0000-000073100000}"/>
    <cellStyle name="Currency 2 15 15 2" xfId="27267" xr:uid="{00000000-0005-0000-0000-000073100000}"/>
    <cellStyle name="Currency 2 15 16" xfId="4213" xr:uid="{00000000-0005-0000-0000-000074100000}"/>
    <cellStyle name="Currency 2 15 16 2" xfId="27268" xr:uid="{00000000-0005-0000-0000-000074100000}"/>
    <cellStyle name="Currency 2 15 17" xfId="4214" xr:uid="{00000000-0005-0000-0000-000075100000}"/>
    <cellStyle name="Currency 2 15 17 2" xfId="27269" xr:uid="{00000000-0005-0000-0000-000075100000}"/>
    <cellStyle name="Currency 2 15 18" xfId="4215" xr:uid="{00000000-0005-0000-0000-000076100000}"/>
    <cellStyle name="Currency 2 15 18 2" xfId="27270" xr:uid="{00000000-0005-0000-0000-000076100000}"/>
    <cellStyle name="Currency 2 15 19" xfId="4216" xr:uid="{00000000-0005-0000-0000-000077100000}"/>
    <cellStyle name="Currency 2 15 19 2" xfId="27271" xr:uid="{00000000-0005-0000-0000-000077100000}"/>
    <cellStyle name="Currency 2 15 2" xfId="4217" xr:uid="{00000000-0005-0000-0000-000078100000}"/>
    <cellStyle name="Currency 2 15 2 2" xfId="27272" xr:uid="{00000000-0005-0000-0000-000078100000}"/>
    <cellStyle name="Currency 2 15 20" xfId="4218" xr:uid="{00000000-0005-0000-0000-000079100000}"/>
    <cellStyle name="Currency 2 15 20 2" xfId="27273" xr:uid="{00000000-0005-0000-0000-000079100000}"/>
    <cellStyle name="Currency 2 15 21" xfId="4219" xr:uid="{00000000-0005-0000-0000-00007A100000}"/>
    <cellStyle name="Currency 2 15 21 2" xfId="27274" xr:uid="{00000000-0005-0000-0000-00007A100000}"/>
    <cellStyle name="Currency 2 15 22" xfId="4220" xr:uid="{00000000-0005-0000-0000-00007B100000}"/>
    <cellStyle name="Currency 2 15 22 2" xfId="27275" xr:uid="{00000000-0005-0000-0000-00007B100000}"/>
    <cellStyle name="Currency 2 15 23" xfId="4221" xr:uid="{00000000-0005-0000-0000-00007C100000}"/>
    <cellStyle name="Currency 2 15 23 2" xfId="27276" xr:uid="{00000000-0005-0000-0000-00007C100000}"/>
    <cellStyle name="Currency 2 15 24" xfId="4222" xr:uid="{00000000-0005-0000-0000-00007D100000}"/>
    <cellStyle name="Currency 2 15 24 2" xfId="27277" xr:uid="{00000000-0005-0000-0000-00007D100000}"/>
    <cellStyle name="Currency 2 15 25" xfId="4223" xr:uid="{00000000-0005-0000-0000-00007E100000}"/>
    <cellStyle name="Currency 2 15 25 2" xfId="27278" xr:uid="{00000000-0005-0000-0000-00007E100000}"/>
    <cellStyle name="Currency 2 15 26" xfId="4224" xr:uid="{00000000-0005-0000-0000-00007F100000}"/>
    <cellStyle name="Currency 2 15 26 2" xfId="27279" xr:uid="{00000000-0005-0000-0000-00007F100000}"/>
    <cellStyle name="Currency 2 15 27" xfId="4225" xr:uid="{00000000-0005-0000-0000-000080100000}"/>
    <cellStyle name="Currency 2 15 27 2" xfId="27280" xr:uid="{00000000-0005-0000-0000-000080100000}"/>
    <cellStyle name="Currency 2 15 28" xfId="4226" xr:uid="{00000000-0005-0000-0000-000081100000}"/>
    <cellStyle name="Currency 2 15 28 2" xfId="27281" xr:uid="{00000000-0005-0000-0000-000081100000}"/>
    <cellStyle name="Currency 2 15 29" xfId="4227" xr:uid="{00000000-0005-0000-0000-000082100000}"/>
    <cellStyle name="Currency 2 15 29 2" xfId="27282" xr:uid="{00000000-0005-0000-0000-000082100000}"/>
    <cellStyle name="Currency 2 15 3" xfId="4228" xr:uid="{00000000-0005-0000-0000-000083100000}"/>
    <cellStyle name="Currency 2 15 3 2" xfId="27283" xr:uid="{00000000-0005-0000-0000-000083100000}"/>
    <cellStyle name="Currency 2 15 30" xfId="4229" xr:uid="{00000000-0005-0000-0000-000084100000}"/>
    <cellStyle name="Currency 2 15 30 2" xfId="27284" xr:uid="{00000000-0005-0000-0000-000084100000}"/>
    <cellStyle name="Currency 2 15 31" xfId="4230" xr:uid="{00000000-0005-0000-0000-000085100000}"/>
    <cellStyle name="Currency 2 15 31 2" xfId="27285" xr:uid="{00000000-0005-0000-0000-000085100000}"/>
    <cellStyle name="Currency 2 15 32" xfId="4231" xr:uid="{00000000-0005-0000-0000-000086100000}"/>
    <cellStyle name="Currency 2 15 32 2" xfId="27286" xr:uid="{00000000-0005-0000-0000-000086100000}"/>
    <cellStyle name="Currency 2 15 33" xfId="4232" xr:uid="{00000000-0005-0000-0000-000087100000}"/>
    <cellStyle name="Currency 2 15 33 2" xfId="27287" xr:uid="{00000000-0005-0000-0000-000087100000}"/>
    <cellStyle name="Currency 2 15 34" xfId="4233" xr:uid="{00000000-0005-0000-0000-000088100000}"/>
    <cellStyle name="Currency 2 15 34 2" xfId="27288" xr:uid="{00000000-0005-0000-0000-000088100000}"/>
    <cellStyle name="Currency 2 15 35" xfId="4234" xr:uid="{00000000-0005-0000-0000-000089100000}"/>
    <cellStyle name="Currency 2 15 35 2" xfId="27289" xr:uid="{00000000-0005-0000-0000-000089100000}"/>
    <cellStyle name="Currency 2 15 36" xfId="4235" xr:uid="{00000000-0005-0000-0000-00008A100000}"/>
    <cellStyle name="Currency 2 15 36 2" xfId="27290" xr:uid="{00000000-0005-0000-0000-00008A100000}"/>
    <cellStyle name="Currency 2 15 37" xfId="4236" xr:uid="{00000000-0005-0000-0000-00008B100000}"/>
    <cellStyle name="Currency 2 15 37 2" xfId="27291" xr:uid="{00000000-0005-0000-0000-00008B100000}"/>
    <cellStyle name="Currency 2 15 38" xfId="27261" xr:uid="{00000000-0005-0000-0000-00006D100000}"/>
    <cellStyle name="Currency 2 15 4" xfId="4237" xr:uid="{00000000-0005-0000-0000-00008C100000}"/>
    <cellStyle name="Currency 2 15 4 2" xfId="27292" xr:uid="{00000000-0005-0000-0000-00008C100000}"/>
    <cellStyle name="Currency 2 15 5" xfId="4238" xr:uid="{00000000-0005-0000-0000-00008D100000}"/>
    <cellStyle name="Currency 2 15 5 2" xfId="27293" xr:uid="{00000000-0005-0000-0000-00008D100000}"/>
    <cellStyle name="Currency 2 15 6" xfId="4239" xr:uid="{00000000-0005-0000-0000-00008E100000}"/>
    <cellStyle name="Currency 2 15 6 2" xfId="27294" xr:uid="{00000000-0005-0000-0000-00008E100000}"/>
    <cellStyle name="Currency 2 15 7" xfId="4240" xr:uid="{00000000-0005-0000-0000-00008F100000}"/>
    <cellStyle name="Currency 2 15 7 2" xfId="27295" xr:uid="{00000000-0005-0000-0000-00008F100000}"/>
    <cellStyle name="Currency 2 15 8" xfId="4241" xr:uid="{00000000-0005-0000-0000-000090100000}"/>
    <cellStyle name="Currency 2 15 8 2" xfId="27296" xr:uid="{00000000-0005-0000-0000-000090100000}"/>
    <cellStyle name="Currency 2 15 9" xfId="4242" xr:uid="{00000000-0005-0000-0000-000091100000}"/>
    <cellStyle name="Currency 2 15 9 2" xfId="27297" xr:uid="{00000000-0005-0000-0000-000091100000}"/>
    <cellStyle name="Currency 2 16" xfId="4243" xr:uid="{00000000-0005-0000-0000-000092100000}"/>
    <cellStyle name="Currency 2 16 10" xfId="4244" xr:uid="{00000000-0005-0000-0000-000093100000}"/>
    <cellStyle name="Currency 2 16 10 2" xfId="27299" xr:uid="{00000000-0005-0000-0000-000093100000}"/>
    <cellStyle name="Currency 2 16 11" xfId="4245" xr:uid="{00000000-0005-0000-0000-000094100000}"/>
    <cellStyle name="Currency 2 16 11 2" xfId="27300" xr:uid="{00000000-0005-0000-0000-000094100000}"/>
    <cellStyle name="Currency 2 16 12" xfId="4246" xr:uid="{00000000-0005-0000-0000-000095100000}"/>
    <cellStyle name="Currency 2 16 12 2" xfId="27301" xr:uid="{00000000-0005-0000-0000-000095100000}"/>
    <cellStyle name="Currency 2 16 13" xfId="4247" xr:uid="{00000000-0005-0000-0000-000096100000}"/>
    <cellStyle name="Currency 2 16 13 2" xfId="27302" xr:uid="{00000000-0005-0000-0000-000096100000}"/>
    <cellStyle name="Currency 2 16 14" xfId="4248" xr:uid="{00000000-0005-0000-0000-000097100000}"/>
    <cellStyle name="Currency 2 16 14 2" xfId="27303" xr:uid="{00000000-0005-0000-0000-000097100000}"/>
    <cellStyle name="Currency 2 16 15" xfId="27298" xr:uid="{00000000-0005-0000-0000-000092100000}"/>
    <cellStyle name="Currency 2 16 2" xfId="4249" xr:uid="{00000000-0005-0000-0000-000098100000}"/>
    <cellStyle name="Currency 2 16 2 2" xfId="27304" xr:uid="{00000000-0005-0000-0000-000098100000}"/>
    <cellStyle name="Currency 2 16 3" xfId="4250" xr:uid="{00000000-0005-0000-0000-000099100000}"/>
    <cellStyle name="Currency 2 16 3 2" xfId="27305" xr:uid="{00000000-0005-0000-0000-000099100000}"/>
    <cellStyle name="Currency 2 16 4" xfId="4251" xr:uid="{00000000-0005-0000-0000-00009A100000}"/>
    <cellStyle name="Currency 2 16 4 2" xfId="27306" xr:uid="{00000000-0005-0000-0000-00009A100000}"/>
    <cellStyle name="Currency 2 16 5" xfId="4252" xr:uid="{00000000-0005-0000-0000-00009B100000}"/>
    <cellStyle name="Currency 2 16 5 2" xfId="27307" xr:uid="{00000000-0005-0000-0000-00009B100000}"/>
    <cellStyle name="Currency 2 16 6" xfId="4253" xr:uid="{00000000-0005-0000-0000-00009C100000}"/>
    <cellStyle name="Currency 2 16 6 2" xfId="27308" xr:uid="{00000000-0005-0000-0000-00009C100000}"/>
    <cellStyle name="Currency 2 16 7" xfId="4254" xr:uid="{00000000-0005-0000-0000-00009D100000}"/>
    <cellStyle name="Currency 2 16 7 2" xfId="27309" xr:uid="{00000000-0005-0000-0000-00009D100000}"/>
    <cellStyle name="Currency 2 16 8" xfId="4255" xr:uid="{00000000-0005-0000-0000-00009E100000}"/>
    <cellStyle name="Currency 2 16 8 2" xfId="27310" xr:uid="{00000000-0005-0000-0000-00009E100000}"/>
    <cellStyle name="Currency 2 16 9" xfId="4256" xr:uid="{00000000-0005-0000-0000-00009F100000}"/>
    <cellStyle name="Currency 2 16 9 2" xfId="27311" xr:uid="{00000000-0005-0000-0000-00009F100000}"/>
    <cellStyle name="Currency 2 17" xfId="4257" xr:uid="{00000000-0005-0000-0000-0000A0100000}"/>
    <cellStyle name="Currency 2 17 10" xfId="4258" xr:uid="{00000000-0005-0000-0000-0000A1100000}"/>
    <cellStyle name="Currency 2 17 10 2" xfId="27313" xr:uid="{00000000-0005-0000-0000-0000A1100000}"/>
    <cellStyle name="Currency 2 17 11" xfId="4259" xr:uid="{00000000-0005-0000-0000-0000A2100000}"/>
    <cellStyle name="Currency 2 17 11 2" xfId="27314" xr:uid="{00000000-0005-0000-0000-0000A2100000}"/>
    <cellStyle name="Currency 2 17 12" xfId="4260" xr:uid="{00000000-0005-0000-0000-0000A3100000}"/>
    <cellStyle name="Currency 2 17 12 2" xfId="27315" xr:uid="{00000000-0005-0000-0000-0000A3100000}"/>
    <cellStyle name="Currency 2 17 13" xfId="27312" xr:uid="{00000000-0005-0000-0000-0000A0100000}"/>
    <cellStyle name="Currency 2 17 2" xfId="4261" xr:uid="{00000000-0005-0000-0000-0000A4100000}"/>
    <cellStyle name="Currency 2 17 2 2" xfId="27316" xr:uid="{00000000-0005-0000-0000-0000A4100000}"/>
    <cellStyle name="Currency 2 17 3" xfId="4262" xr:uid="{00000000-0005-0000-0000-0000A5100000}"/>
    <cellStyle name="Currency 2 17 3 2" xfId="27317" xr:uid="{00000000-0005-0000-0000-0000A5100000}"/>
    <cellStyle name="Currency 2 17 4" xfId="4263" xr:uid="{00000000-0005-0000-0000-0000A6100000}"/>
    <cellStyle name="Currency 2 17 4 2" xfId="27318" xr:uid="{00000000-0005-0000-0000-0000A6100000}"/>
    <cellStyle name="Currency 2 17 5" xfId="4264" xr:uid="{00000000-0005-0000-0000-0000A7100000}"/>
    <cellStyle name="Currency 2 17 5 2" xfId="27319" xr:uid="{00000000-0005-0000-0000-0000A7100000}"/>
    <cellStyle name="Currency 2 17 6" xfId="4265" xr:uid="{00000000-0005-0000-0000-0000A8100000}"/>
    <cellStyle name="Currency 2 17 6 2" xfId="27320" xr:uid="{00000000-0005-0000-0000-0000A8100000}"/>
    <cellStyle name="Currency 2 17 7" xfId="4266" xr:uid="{00000000-0005-0000-0000-0000A9100000}"/>
    <cellStyle name="Currency 2 17 7 2" xfId="27321" xr:uid="{00000000-0005-0000-0000-0000A9100000}"/>
    <cellStyle name="Currency 2 17 8" xfId="4267" xr:uid="{00000000-0005-0000-0000-0000AA100000}"/>
    <cellStyle name="Currency 2 17 8 2" xfId="27322" xr:uid="{00000000-0005-0000-0000-0000AA100000}"/>
    <cellStyle name="Currency 2 17 9" xfId="4268" xr:uid="{00000000-0005-0000-0000-0000AB100000}"/>
    <cellStyle name="Currency 2 17 9 2" xfId="27323" xr:uid="{00000000-0005-0000-0000-0000AB100000}"/>
    <cellStyle name="Currency 2 18" xfId="4269" xr:uid="{00000000-0005-0000-0000-0000AC100000}"/>
    <cellStyle name="Currency 2 18 10" xfId="4270" xr:uid="{00000000-0005-0000-0000-0000AD100000}"/>
    <cellStyle name="Currency 2 18 10 2" xfId="27325" xr:uid="{00000000-0005-0000-0000-0000AD100000}"/>
    <cellStyle name="Currency 2 18 11" xfId="4271" xr:uid="{00000000-0005-0000-0000-0000AE100000}"/>
    <cellStyle name="Currency 2 18 11 2" xfId="27326" xr:uid="{00000000-0005-0000-0000-0000AE100000}"/>
    <cellStyle name="Currency 2 18 12" xfId="4272" xr:uid="{00000000-0005-0000-0000-0000AF100000}"/>
    <cellStyle name="Currency 2 18 12 2" xfId="27327" xr:uid="{00000000-0005-0000-0000-0000AF100000}"/>
    <cellStyle name="Currency 2 18 13" xfId="27324" xr:uid="{00000000-0005-0000-0000-0000AC100000}"/>
    <cellStyle name="Currency 2 18 2" xfId="4273" xr:uid="{00000000-0005-0000-0000-0000B0100000}"/>
    <cellStyle name="Currency 2 18 2 2" xfId="27328" xr:uid="{00000000-0005-0000-0000-0000B0100000}"/>
    <cellStyle name="Currency 2 18 3" xfId="4274" xr:uid="{00000000-0005-0000-0000-0000B1100000}"/>
    <cellStyle name="Currency 2 18 3 2" xfId="27329" xr:uid="{00000000-0005-0000-0000-0000B1100000}"/>
    <cellStyle name="Currency 2 18 4" xfId="4275" xr:uid="{00000000-0005-0000-0000-0000B2100000}"/>
    <cellStyle name="Currency 2 18 4 2" xfId="27330" xr:uid="{00000000-0005-0000-0000-0000B2100000}"/>
    <cellStyle name="Currency 2 18 5" xfId="4276" xr:uid="{00000000-0005-0000-0000-0000B3100000}"/>
    <cellStyle name="Currency 2 18 5 2" xfId="27331" xr:uid="{00000000-0005-0000-0000-0000B3100000}"/>
    <cellStyle name="Currency 2 18 6" xfId="4277" xr:uid="{00000000-0005-0000-0000-0000B4100000}"/>
    <cellStyle name="Currency 2 18 6 2" xfId="27332" xr:uid="{00000000-0005-0000-0000-0000B4100000}"/>
    <cellStyle name="Currency 2 18 7" xfId="4278" xr:uid="{00000000-0005-0000-0000-0000B5100000}"/>
    <cellStyle name="Currency 2 18 7 2" xfId="27333" xr:uid="{00000000-0005-0000-0000-0000B5100000}"/>
    <cellStyle name="Currency 2 18 8" xfId="4279" xr:uid="{00000000-0005-0000-0000-0000B6100000}"/>
    <cellStyle name="Currency 2 18 8 2" xfId="27334" xr:uid="{00000000-0005-0000-0000-0000B6100000}"/>
    <cellStyle name="Currency 2 18 9" xfId="4280" xr:uid="{00000000-0005-0000-0000-0000B7100000}"/>
    <cellStyle name="Currency 2 18 9 2" xfId="27335" xr:uid="{00000000-0005-0000-0000-0000B7100000}"/>
    <cellStyle name="Currency 2 19" xfId="4281" xr:uid="{00000000-0005-0000-0000-0000B8100000}"/>
    <cellStyle name="Currency 2 19 10" xfId="4282" xr:uid="{00000000-0005-0000-0000-0000B9100000}"/>
    <cellStyle name="Currency 2 19 10 2" xfId="27337" xr:uid="{00000000-0005-0000-0000-0000B9100000}"/>
    <cellStyle name="Currency 2 19 11" xfId="4283" xr:uid="{00000000-0005-0000-0000-0000BA100000}"/>
    <cellStyle name="Currency 2 19 11 2" xfId="27338" xr:uid="{00000000-0005-0000-0000-0000BA100000}"/>
    <cellStyle name="Currency 2 19 12" xfId="4284" xr:uid="{00000000-0005-0000-0000-0000BB100000}"/>
    <cellStyle name="Currency 2 19 12 2" xfId="27339" xr:uid="{00000000-0005-0000-0000-0000BB100000}"/>
    <cellStyle name="Currency 2 19 13" xfId="27336" xr:uid="{00000000-0005-0000-0000-0000B8100000}"/>
    <cellStyle name="Currency 2 19 2" xfId="4285" xr:uid="{00000000-0005-0000-0000-0000BC100000}"/>
    <cellStyle name="Currency 2 19 2 2" xfId="27340" xr:uid="{00000000-0005-0000-0000-0000BC100000}"/>
    <cellStyle name="Currency 2 19 3" xfId="4286" xr:uid="{00000000-0005-0000-0000-0000BD100000}"/>
    <cellStyle name="Currency 2 19 3 2" xfId="27341" xr:uid="{00000000-0005-0000-0000-0000BD100000}"/>
    <cellStyle name="Currency 2 19 4" xfId="4287" xr:uid="{00000000-0005-0000-0000-0000BE100000}"/>
    <cellStyle name="Currency 2 19 4 2" xfId="27342" xr:uid="{00000000-0005-0000-0000-0000BE100000}"/>
    <cellStyle name="Currency 2 19 5" xfId="4288" xr:uid="{00000000-0005-0000-0000-0000BF100000}"/>
    <cellStyle name="Currency 2 19 5 2" xfId="27343" xr:uid="{00000000-0005-0000-0000-0000BF100000}"/>
    <cellStyle name="Currency 2 19 6" xfId="4289" xr:uid="{00000000-0005-0000-0000-0000C0100000}"/>
    <cellStyle name="Currency 2 19 6 2" xfId="27344" xr:uid="{00000000-0005-0000-0000-0000C0100000}"/>
    <cellStyle name="Currency 2 19 7" xfId="4290" xr:uid="{00000000-0005-0000-0000-0000C1100000}"/>
    <cellStyle name="Currency 2 19 7 2" xfId="27345" xr:uid="{00000000-0005-0000-0000-0000C1100000}"/>
    <cellStyle name="Currency 2 19 8" xfId="4291" xr:uid="{00000000-0005-0000-0000-0000C2100000}"/>
    <cellStyle name="Currency 2 19 8 2" xfId="27346" xr:uid="{00000000-0005-0000-0000-0000C2100000}"/>
    <cellStyle name="Currency 2 19 9" xfId="4292" xr:uid="{00000000-0005-0000-0000-0000C3100000}"/>
    <cellStyle name="Currency 2 19 9 2" xfId="27347" xr:uid="{00000000-0005-0000-0000-0000C3100000}"/>
    <cellStyle name="Currency 2 2" xfId="4293" xr:uid="{00000000-0005-0000-0000-0000C4100000}"/>
    <cellStyle name="Currency 2 2 10" xfId="4294" xr:uid="{00000000-0005-0000-0000-0000C5100000}"/>
    <cellStyle name="Currency 2 2 10 10" xfId="4295" xr:uid="{00000000-0005-0000-0000-0000C6100000}"/>
    <cellStyle name="Currency 2 2 10 10 2" xfId="27349" xr:uid="{00000000-0005-0000-0000-0000C6100000}"/>
    <cellStyle name="Currency 2 2 10 11" xfId="4296" xr:uid="{00000000-0005-0000-0000-0000C7100000}"/>
    <cellStyle name="Currency 2 2 10 11 2" xfId="27350" xr:uid="{00000000-0005-0000-0000-0000C7100000}"/>
    <cellStyle name="Currency 2 2 10 12" xfId="4297" xr:uid="{00000000-0005-0000-0000-0000C8100000}"/>
    <cellStyle name="Currency 2 2 10 12 2" xfId="27351" xr:uid="{00000000-0005-0000-0000-0000C8100000}"/>
    <cellStyle name="Currency 2 2 10 13" xfId="27348" xr:uid="{00000000-0005-0000-0000-0000C5100000}"/>
    <cellStyle name="Currency 2 2 10 2" xfId="4298" xr:uid="{00000000-0005-0000-0000-0000C9100000}"/>
    <cellStyle name="Currency 2 2 10 2 2" xfId="27352" xr:uid="{00000000-0005-0000-0000-0000C9100000}"/>
    <cellStyle name="Currency 2 2 10 3" xfId="4299" xr:uid="{00000000-0005-0000-0000-0000CA100000}"/>
    <cellStyle name="Currency 2 2 10 3 2" xfId="27353" xr:uid="{00000000-0005-0000-0000-0000CA100000}"/>
    <cellStyle name="Currency 2 2 10 4" xfId="4300" xr:uid="{00000000-0005-0000-0000-0000CB100000}"/>
    <cellStyle name="Currency 2 2 10 4 2" xfId="27354" xr:uid="{00000000-0005-0000-0000-0000CB100000}"/>
    <cellStyle name="Currency 2 2 10 5" xfId="4301" xr:uid="{00000000-0005-0000-0000-0000CC100000}"/>
    <cellStyle name="Currency 2 2 10 5 2" xfId="27355" xr:uid="{00000000-0005-0000-0000-0000CC100000}"/>
    <cellStyle name="Currency 2 2 10 6" xfId="4302" xr:uid="{00000000-0005-0000-0000-0000CD100000}"/>
    <cellStyle name="Currency 2 2 10 6 2" xfId="27356" xr:uid="{00000000-0005-0000-0000-0000CD100000}"/>
    <cellStyle name="Currency 2 2 10 7" xfId="4303" xr:uid="{00000000-0005-0000-0000-0000CE100000}"/>
    <cellStyle name="Currency 2 2 10 7 2" xfId="27357" xr:uid="{00000000-0005-0000-0000-0000CE100000}"/>
    <cellStyle name="Currency 2 2 10 8" xfId="4304" xr:uid="{00000000-0005-0000-0000-0000CF100000}"/>
    <cellStyle name="Currency 2 2 10 8 2" xfId="27358" xr:uid="{00000000-0005-0000-0000-0000CF100000}"/>
    <cellStyle name="Currency 2 2 10 9" xfId="4305" xr:uid="{00000000-0005-0000-0000-0000D0100000}"/>
    <cellStyle name="Currency 2 2 10 9 2" xfId="27359" xr:uid="{00000000-0005-0000-0000-0000D0100000}"/>
    <cellStyle name="Currency 2 2 11" xfId="4306" xr:uid="{00000000-0005-0000-0000-0000D1100000}"/>
    <cellStyle name="Currency 2 2 11 10" xfId="4307" xr:uid="{00000000-0005-0000-0000-0000D2100000}"/>
    <cellStyle name="Currency 2 2 11 10 2" xfId="27361" xr:uid="{00000000-0005-0000-0000-0000D2100000}"/>
    <cellStyle name="Currency 2 2 11 11" xfId="4308" xr:uid="{00000000-0005-0000-0000-0000D3100000}"/>
    <cellStyle name="Currency 2 2 11 11 2" xfId="27362" xr:uid="{00000000-0005-0000-0000-0000D3100000}"/>
    <cellStyle name="Currency 2 2 11 12" xfId="4309" xr:uid="{00000000-0005-0000-0000-0000D4100000}"/>
    <cellStyle name="Currency 2 2 11 12 2" xfId="27363" xr:uid="{00000000-0005-0000-0000-0000D4100000}"/>
    <cellStyle name="Currency 2 2 11 13" xfId="27360" xr:uid="{00000000-0005-0000-0000-0000D1100000}"/>
    <cellStyle name="Currency 2 2 11 2" xfId="4310" xr:uid="{00000000-0005-0000-0000-0000D5100000}"/>
    <cellStyle name="Currency 2 2 11 2 2" xfId="27364" xr:uid="{00000000-0005-0000-0000-0000D5100000}"/>
    <cellStyle name="Currency 2 2 11 3" xfId="4311" xr:uid="{00000000-0005-0000-0000-0000D6100000}"/>
    <cellStyle name="Currency 2 2 11 3 2" xfId="27365" xr:uid="{00000000-0005-0000-0000-0000D6100000}"/>
    <cellStyle name="Currency 2 2 11 4" xfId="4312" xr:uid="{00000000-0005-0000-0000-0000D7100000}"/>
    <cellStyle name="Currency 2 2 11 4 2" xfId="27366" xr:uid="{00000000-0005-0000-0000-0000D7100000}"/>
    <cellStyle name="Currency 2 2 11 5" xfId="4313" xr:uid="{00000000-0005-0000-0000-0000D8100000}"/>
    <cellStyle name="Currency 2 2 11 5 2" xfId="27367" xr:uid="{00000000-0005-0000-0000-0000D8100000}"/>
    <cellStyle name="Currency 2 2 11 6" xfId="4314" xr:uid="{00000000-0005-0000-0000-0000D9100000}"/>
    <cellStyle name="Currency 2 2 11 6 2" xfId="27368" xr:uid="{00000000-0005-0000-0000-0000D9100000}"/>
    <cellStyle name="Currency 2 2 11 7" xfId="4315" xr:uid="{00000000-0005-0000-0000-0000DA100000}"/>
    <cellStyle name="Currency 2 2 11 7 2" xfId="27369" xr:uid="{00000000-0005-0000-0000-0000DA100000}"/>
    <cellStyle name="Currency 2 2 11 8" xfId="4316" xr:uid="{00000000-0005-0000-0000-0000DB100000}"/>
    <cellStyle name="Currency 2 2 11 8 2" xfId="27370" xr:uid="{00000000-0005-0000-0000-0000DB100000}"/>
    <cellStyle name="Currency 2 2 11 9" xfId="4317" xr:uid="{00000000-0005-0000-0000-0000DC100000}"/>
    <cellStyle name="Currency 2 2 11 9 2" xfId="27371" xr:uid="{00000000-0005-0000-0000-0000DC100000}"/>
    <cellStyle name="Currency 2 2 12" xfId="4318" xr:uid="{00000000-0005-0000-0000-0000DD100000}"/>
    <cellStyle name="Currency 2 2 12 10" xfId="4319" xr:uid="{00000000-0005-0000-0000-0000DE100000}"/>
    <cellStyle name="Currency 2 2 12 10 2" xfId="27373" xr:uid="{00000000-0005-0000-0000-0000DE100000}"/>
    <cellStyle name="Currency 2 2 12 11" xfId="4320" xr:uid="{00000000-0005-0000-0000-0000DF100000}"/>
    <cellStyle name="Currency 2 2 12 11 2" xfId="27374" xr:uid="{00000000-0005-0000-0000-0000DF100000}"/>
    <cellStyle name="Currency 2 2 12 12" xfId="4321" xr:uid="{00000000-0005-0000-0000-0000E0100000}"/>
    <cellStyle name="Currency 2 2 12 12 2" xfId="27375" xr:uid="{00000000-0005-0000-0000-0000E0100000}"/>
    <cellStyle name="Currency 2 2 12 13" xfId="27372" xr:uid="{00000000-0005-0000-0000-0000DD100000}"/>
    <cellStyle name="Currency 2 2 12 2" xfId="4322" xr:uid="{00000000-0005-0000-0000-0000E1100000}"/>
    <cellStyle name="Currency 2 2 12 2 2" xfId="27376" xr:uid="{00000000-0005-0000-0000-0000E1100000}"/>
    <cellStyle name="Currency 2 2 12 3" xfId="4323" xr:uid="{00000000-0005-0000-0000-0000E2100000}"/>
    <cellStyle name="Currency 2 2 12 3 2" xfId="27377" xr:uid="{00000000-0005-0000-0000-0000E2100000}"/>
    <cellStyle name="Currency 2 2 12 4" xfId="4324" xr:uid="{00000000-0005-0000-0000-0000E3100000}"/>
    <cellStyle name="Currency 2 2 12 4 2" xfId="27378" xr:uid="{00000000-0005-0000-0000-0000E3100000}"/>
    <cellStyle name="Currency 2 2 12 5" xfId="4325" xr:uid="{00000000-0005-0000-0000-0000E4100000}"/>
    <cellStyle name="Currency 2 2 12 5 2" xfId="27379" xr:uid="{00000000-0005-0000-0000-0000E4100000}"/>
    <cellStyle name="Currency 2 2 12 6" xfId="4326" xr:uid="{00000000-0005-0000-0000-0000E5100000}"/>
    <cellStyle name="Currency 2 2 12 6 2" xfId="27380" xr:uid="{00000000-0005-0000-0000-0000E5100000}"/>
    <cellStyle name="Currency 2 2 12 7" xfId="4327" xr:uid="{00000000-0005-0000-0000-0000E6100000}"/>
    <cellStyle name="Currency 2 2 12 7 2" xfId="27381" xr:uid="{00000000-0005-0000-0000-0000E6100000}"/>
    <cellStyle name="Currency 2 2 12 8" xfId="4328" xr:uid="{00000000-0005-0000-0000-0000E7100000}"/>
    <cellStyle name="Currency 2 2 12 8 2" xfId="27382" xr:uid="{00000000-0005-0000-0000-0000E7100000}"/>
    <cellStyle name="Currency 2 2 12 9" xfId="4329" xr:uid="{00000000-0005-0000-0000-0000E8100000}"/>
    <cellStyle name="Currency 2 2 12 9 2" xfId="27383" xr:uid="{00000000-0005-0000-0000-0000E8100000}"/>
    <cellStyle name="Currency 2 2 13" xfId="4330" xr:uid="{00000000-0005-0000-0000-0000E9100000}"/>
    <cellStyle name="Currency 2 2 13 10" xfId="4331" xr:uid="{00000000-0005-0000-0000-0000EA100000}"/>
    <cellStyle name="Currency 2 2 13 10 2" xfId="27385" xr:uid="{00000000-0005-0000-0000-0000EA100000}"/>
    <cellStyle name="Currency 2 2 13 11" xfId="4332" xr:uid="{00000000-0005-0000-0000-0000EB100000}"/>
    <cellStyle name="Currency 2 2 13 11 2" xfId="27386" xr:uid="{00000000-0005-0000-0000-0000EB100000}"/>
    <cellStyle name="Currency 2 2 13 12" xfId="4333" xr:uid="{00000000-0005-0000-0000-0000EC100000}"/>
    <cellStyle name="Currency 2 2 13 12 2" xfId="27387" xr:uid="{00000000-0005-0000-0000-0000EC100000}"/>
    <cellStyle name="Currency 2 2 13 13" xfId="27384" xr:uid="{00000000-0005-0000-0000-0000E9100000}"/>
    <cellStyle name="Currency 2 2 13 2" xfId="4334" xr:uid="{00000000-0005-0000-0000-0000ED100000}"/>
    <cellStyle name="Currency 2 2 13 2 2" xfId="27388" xr:uid="{00000000-0005-0000-0000-0000ED100000}"/>
    <cellStyle name="Currency 2 2 13 3" xfId="4335" xr:uid="{00000000-0005-0000-0000-0000EE100000}"/>
    <cellStyle name="Currency 2 2 13 3 2" xfId="27389" xr:uid="{00000000-0005-0000-0000-0000EE100000}"/>
    <cellStyle name="Currency 2 2 13 4" xfId="4336" xr:uid="{00000000-0005-0000-0000-0000EF100000}"/>
    <cellStyle name="Currency 2 2 13 4 2" xfId="27390" xr:uid="{00000000-0005-0000-0000-0000EF100000}"/>
    <cellStyle name="Currency 2 2 13 5" xfId="4337" xr:uid="{00000000-0005-0000-0000-0000F0100000}"/>
    <cellStyle name="Currency 2 2 13 5 2" xfId="27391" xr:uid="{00000000-0005-0000-0000-0000F0100000}"/>
    <cellStyle name="Currency 2 2 13 6" xfId="4338" xr:uid="{00000000-0005-0000-0000-0000F1100000}"/>
    <cellStyle name="Currency 2 2 13 6 2" xfId="27392" xr:uid="{00000000-0005-0000-0000-0000F1100000}"/>
    <cellStyle name="Currency 2 2 13 7" xfId="4339" xr:uid="{00000000-0005-0000-0000-0000F2100000}"/>
    <cellStyle name="Currency 2 2 13 7 2" xfId="27393" xr:uid="{00000000-0005-0000-0000-0000F2100000}"/>
    <cellStyle name="Currency 2 2 13 8" xfId="4340" xr:uid="{00000000-0005-0000-0000-0000F3100000}"/>
    <cellStyle name="Currency 2 2 13 8 2" xfId="27394" xr:uid="{00000000-0005-0000-0000-0000F3100000}"/>
    <cellStyle name="Currency 2 2 13 9" xfId="4341" xr:uid="{00000000-0005-0000-0000-0000F4100000}"/>
    <cellStyle name="Currency 2 2 13 9 2" xfId="27395" xr:uid="{00000000-0005-0000-0000-0000F4100000}"/>
    <cellStyle name="Currency 2 2 14" xfId="4342" xr:uid="{00000000-0005-0000-0000-0000F5100000}"/>
    <cellStyle name="Currency 2 2 14 10" xfId="4343" xr:uid="{00000000-0005-0000-0000-0000F6100000}"/>
    <cellStyle name="Currency 2 2 14 10 2" xfId="27397" xr:uid="{00000000-0005-0000-0000-0000F6100000}"/>
    <cellStyle name="Currency 2 2 14 11" xfId="4344" xr:uid="{00000000-0005-0000-0000-0000F7100000}"/>
    <cellStyle name="Currency 2 2 14 11 2" xfId="27398" xr:uid="{00000000-0005-0000-0000-0000F7100000}"/>
    <cellStyle name="Currency 2 2 14 12" xfId="4345" xr:uid="{00000000-0005-0000-0000-0000F8100000}"/>
    <cellStyle name="Currency 2 2 14 12 2" xfId="27399" xr:uid="{00000000-0005-0000-0000-0000F8100000}"/>
    <cellStyle name="Currency 2 2 14 13" xfId="27396" xr:uid="{00000000-0005-0000-0000-0000F5100000}"/>
    <cellStyle name="Currency 2 2 14 2" xfId="4346" xr:uid="{00000000-0005-0000-0000-0000F9100000}"/>
    <cellStyle name="Currency 2 2 14 2 2" xfId="27400" xr:uid="{00000000-0005-0000-0000-0000F9100000}"/>
    <cellStyle name="Currency 2 2 14 3" xfId="4347" xr:uid="{00000000-0005-0000-0000-0000FA100000}"/>
    <cellStyle name="Currency 2 2 14 3 2" xfId="27401" xr:uid="{00000000-0005-0000-0000-0000FA100000}"/>
    <cellStyle name="Currency 2 2 14 4" xfId="4348" xr:uid="{00000000-0005-0000-0000-0000FB100000}"/>
    <cellStyle name="Currency 2 2 14 4 2" xfId="27402" xr:uid="{00000000-0005-0000-0000-0000FB100000}"/>
    <cellStyle name="Currency 2 2 14 5" xfId="4349" xr:uid="{00000000-0005-0000-0000-0000FC100000}"/>
    <cellStyle name="Currency 2 2 14 5 2" xfId="27403" xr:uid="{00000000-0005-0000-0000-0000FC100000}"/>
    <cellStyle name="Currency 2 2 14 6" xfId="4350" xr:uid="{00000000-0005-0000-0000-0000FD100000}"/>
    <cellStyle name="Currency 2 2 14 6 2" xfId="27404" xr:uid="{00000000-0005-0000-0000-0000FD100000}"/>
    <cellStyle name="Currency 2 2 14 7" xfId="4351" xr:uid="{00000000-0005-0000-0000-0000FE100000}"/>
    <cellStyle name="Currency 2 2 14 7 2" xfId="27405" xr:uid="{00000000-0005-0000-0000-0000FE100000}"/>
    <cellStyle name="Currency 2 2 14 8" xfId="4352" xr:uid="{00000000-0005-0000-0000-0000FF100000}"/>
    <cellStyle name="Currency 2 2 14 8 2" xfId="27406" xr:uid="{00000000-0005-0000-0000-0000FF100000}"/>
    <cellStyle name="Currency 2 2 14 9" xfId="4353" xr:uid="{00000000-0005-0000-0000-000000110000}"/>
    <cellStyle name="Currency 2 2 14 9 2" xfId="27407" xr:uid="{00000000-0005-0000-0000-000000110000}"/>
    <cellStyle name="Currency 2 2 15" xfId="4354" xr:uid="{00000000-0005-0000-0000-000001110000}"/>
    <cellStyle name="Currency 2 2 15 10" xfId="4355" xr:uid="{00000000-0005-0000-0000-000002110000}"/>
    <cellStyle name="Currency 2 2 15 10 2" xfId="27409" xr:uid="{00000000-0005-0000-0000-000002110000}"/>
    <cellStyle name="Currency 2 2 15 11" xfId="4356" xr:uid="{00000000-0005-0000-0000-000003110000}"/>
    <cellStyle name="Currency 2 2 15 11 2" xfId="27410" xr:uid="{00000000-0005-0000-0000-000003110000}"/>
    <cellStyle name="Currency 2 2 15 12" xfId="4357" xr:uid="{00000000-0005-0000-0000-000004110000}"/>
    <cellStyle name="Currency 2 2 15 12 2" xfId="27411" xr:uid="{00000000-0005-0000-0000-000004110000}"/>
    <cellStyle name="Currency 2 2 15 13" xfId="27408" xr:uid="{00000000-0005-0000-0000-000001110000}"/>
    <cellStyle name="Currency 2 2 15 2" xfId="4358" xr:uid="{00000000-0005-0000-0000-000005110000}"/>
    <cellStyle name="Currency 2 2 15 2 2" xfId="27412" xr:uid="{00000000-0005-0000-0000-000005110000}"/>
    <cellStyle name="Currency 2 2 15 3" xfId="4359" xr:uid="{00000000-0005-0000-0000-000006110000}"/>
    <cellStyle name="Currency 2 2 15 3 2" xfId="27413" xr:uid="{00000000-0005-0000-0000-000006110000}"/>
    <cellStyle name="Currency 2 2 15 4" xfId="4360" xr:uid="{00000000-0005-0000-0000-000007110000}"/>
    <cellStyle name="Currency 2 2 15 4 2" xfId="27414" xr:uid="{00000000-0005-0000-0000-000007110000}"/>
    <cellStyle name="Currency 2 2 15 5" xfId="4361" xr:uid="{00000000-0005-0000-0000-000008110000}"/>
    <cellStyle name="Currency 2 2 15 5 2" xfId="27415" xr:uid="{00000000-0005-0000-0000-000008110000}"/>
    <cellStyle name="Currency 2 2 15 6" xfId="4362" xr:uid="{00000000-0005-0000-0000-000009110000}"/>
    <cellStyle name="Currency 2 2 15 6 2" xfId="27416" xr:uid="{00000000-0005-0000-0000-000009110000}"/>
    <cellStyle name="Currency 2 2 15 7" xfId="4363" xr:uid="{00000000-0005-0000-0000-00000A110000}"/>
    <cellStyle name="Currency 2 2 15 7 2" xfId="27417" xr:uid="{00000000-0005-0000-0000-00000A110000}"/>
    <cellStyle name="Currency 2 2 15 8" xfId="4364" xr:uid="{00000000-0005-0000-0000-00000B110000}"/>
    <cellStyle name="Currency 2 2 15 8 2" xfId="27418" xr:uid="{00000000-0005-0000-0000-00000B110000}"/>
    <cellStyle name="Currency 2 2 15 9" xfId="4365" xr:uid="{00000000-0005-0000-0000-00000C110000}"/>
    <cellStyle name="Currency 2 2 15 9 2" xfId="27419" xr:uid="{00000000-0005-0000-0000-00000C110000}"/>
    <cellStyle name="Currency 2 2 16" xfId="4366" xr:uid="{00000000-0005-0000-0000-00000D110000}"/>
    <cellStyle name="Currency 2 2 16 10" xfId="4367" xr:uid="{00000000-0005-0000-0000-00000E110000}"/>
    <cellStyle name="Currency 2 2 16 10 2" xfId="27421" xr:uid="{00000000-0005-0000-0000-00000E110000}"/>
    <cellStyle name="Currency 2 2 16 11" xfId="4368" xr:uid="{00000000-0005-0000-0000-00000F110000}"/>
    <cellStyle name="Currency 2 2 16 11 2" xfId="27422" xr:uid="{00000000-0005-0000-0000-00000F110000}"/>
    <cellStyle name="Currency 2 2 16 12" xfId="4369" xr:uid="{00000000-0005-0000-0000-000010110000}"/>
    <cellStyle name="Currency 2 2 16 12 2" xfId="27423" xr:uid="{00000000-0005-0000-0000-000010110000}"/>
    <cellStyle name="Currency 2 2 16 13" xfId="27420" xr:uid="{00000000-0005-0000-0000-00000D110000}"/>
    <cellStyle name="Currency 2 2 16 2" xfId="4370" xr:uid="{00000000-0005-0000-0000-000011110000}"/>
    <cellStyle name="Currency 2 2 16 2 2" xfId="27424" xr:uid="{00000000-0005-0000-0000-000011110000}"/>
    <cellStyle name="Currency 2 2 16 3" xfId="4371" xr:uid="{00000000-0005-0000-0000-000012110000}"/>
    <cellStyle name="Currency 2 2 16 3 2" xfId="27425" xr:uid="{00000000-0005-0000-0000-000012110000}"/>
    <cellStyle name="Currency 2 2 16 4" xfId="4372" xr:uid="{00000000-0005-0000-0000-000013110000}"/>
    <cellStyle name="Currency 2 2 16 4 2" xfId="27426" xr:uid="{00000000-0005-0000-0000-000013110000}"/>
    <cellStyle name="Currency 2 2 16 5" xfId="4373" xr:uid="{00000000-0005-0000-0000-000014110000}"/>
    <cellStyle name="Currency 2 2 16 5 2" xfId="27427" xr:uid="{00000000-0005-0000-0000-000014110000}"/>
    <cellStyle name="Currency 2 2 16 6" xfId="4374" xr:uid="{00000000-0005-0000-0000-000015110000}"/>
    <cellStyle name="Currency 2 2 16 6 2" xfId="27428" xr:uid="{00000000-0005-0000-0000-000015110000}"/>
    <cellStyle name="Currency 2 2 16 7" xfId="4375" xr:uid="{00000000-0005-0000-0000-000016110000}"/>
    <cellStyle name="Currency 2 2 16 7 2" xfId="27429" xr:uid="{00000000-0005-0000-0000-000016110000}"/>
    <cellStyle name="Currency 2 2 16 8" xfId="4376" xr:uid="{00000000-0005-0000-0000-000017110000}"/>
    <cellStyle name="Currency 2 2 16 8 2" xfId="27430" xr:uid="{00000000-0005-0000-0000-000017110000}"/>
    <cellStyle name="Currency 2 2 16 9" xfId="4377" xr:uid="{00000000-0005-0000-0000-000018110000}"/>
    <cellStyle name="Currency 2 2 16 9 2" xfId="27431" xr:uid="{00000000-0005-0000-0000-000018110000}"/>
    <cellStyle name="Currency 2 2 17" xfId="4378" xr:uid="{00000000-0005-0000-0000-000019110000}"/>
    <cellStyle name="Currency 2 2 17 10" xfId="4379" xr:uid="{00000000-0005-0000-0000-00001A110000}"/>
    <cellStyle name="Currency 2 2 17 10 2" xfId="27433" xr:uid="{00000000-0005-0000-0000-00001A110000}"/>
    <cellStyle name="Currency 2 2 17 11" xfId="4380" xr:uid="{00000000-0005-0000-0000-00001B110000}"/>
    <cellStyle name="Currency 2 2 17 11 2" xfId="27434" xr:uid="{00000000-0005-0000-0000-00001B110000}"/>
    <cellStyle name="Currency 2 2 17 12" xfId="4381" xr:uid="{00000000-0005-0000-0000-00001C110000}"/>
    <cellStyle name="Currency 2 2 17 12 2" xfId="27435" xr:uid="{00000000-0005-0000-0000-00001C110000}"/>
    <cellStyle name="Currency 2 2 17 13" xfId="27432" xr:uid="{00000000-0005-0000-0000-000019110000}"/>
    <cellStyle name="Currency 2 2 17 2" xfId="4382" xr:uid="{00000000-0005-0000-0000-00001D110000}"/>
    <cellStyle name="Currency 2 2 17 2 2" xfId="27436" xr:uid="{00000000-0005-0000-0000-00001D110000}"/>
    <cellStyle name="Currency 2 2 17 3" xfId="4383" xr:uid="{00000000-0005-0000-0000-00001E110000}"/>
    <cellStyle name="Currency 2 2 17 3 2" xfId="27437" xr:uid="{00000000-0005-0000-0000-00001E110000}"/>
    <cellStyle name="Currency 2 2 17 4" xfId="4384" xr:uid="{00000000-0005-0000-0000-00001F110000}"/>
    <cellStyle name="Currency 2 2 17 4 2" xfId="27438" xr:uid="{00000000-0005-0000-0000-00001F110000}"/>
    <cellStyle name="Currency 2 2 17 5" xfId="4385" xr:uid="{00000000-0005-0000-0000-000020110000}"/>
    <cellStyle name="Currency 2 2 17 5 2" xfId="27439" xr:uid="{00000000-0005-0000-0000-000020110000}"/>
    <cellStyle name="Currency 2 2 17 6" xfId="4386" xr:uid="{00000000-0005-0000-0000-000021110000}"/>
    <cellStyle name="Currency 2 2 17 6 2" xfId="27440" xr:uid="{00000000-0005-0000-0000-000021110000}"/>
    <cellStyle name="Currency 2 2 17 7" xfId="4387" xr:uid="{00000000-0005-0000-0000-000022110000}"/>
    <cellStyle name="Currency 2 2 17 7 2" xfId="27441" xr:uid="{00000000-0005-0000-0000-000022110000}"/>
    <cellStyle name="Currency 2 2 17 8" xfId="4388" xr:uid="{00000000-0005-0000-0000-000023110000}"/>
    <cellStyle name="Currency 2 2 17 8 2" xfId="27442" xr:uid="{00000000-0005-0000-0000-000023110000}"/>
    <cellStyle name="Currency 2 2 17 9" xfId="4389" xr:uid="{00000000-0005-0000-0000-000024110000}"/>
    <cellStyle name="Currency 2 2 17 9 2" xfId="27443" xr:uid="{00000000-0005-0000-0000-000024110000}"/>
    <cellStyle name="Currency 2 2 18" xfId="4390" xr:uid="{00000000-0005-0000-0000-000025110000}"/>
    <cellStyle name="Currency 2 2 18 10" xfId="4391" xr:uid="{00000000-0005-0000-0000-000026110000}"/>
    <cellStyle name="Currency 2 2 18 10 2" xfId="27445" xr:uid="{00000000-0005-0000-0000-000026110000}"/>
    <cellStyle name="Currency 2 2 18 11" xfId="4392" xr:uid="{00000000-0005-0000-0000-000027110000}"/>
    <cellStyle name="Currency 2 2 18 11 2" xfId="27446" xr:uid="{00000000-0005-0000-0000-000027110000}"/>
    <cellStyle name="Currency 2 2 18 12" xfId="4393" xr:uid="{00000000-0005-0000-0000-000028110000}"/>
    <cellStyle name="Currency 2 2 18 12 2" xfId="27447" xr:uid="{00000000-0005-0000-0000-000028110000}"/>
    <cellStyle name="Currency 2 2 18 13" xfId="27444" xr:uid="{00000000-0005-0000-0000-000025110000}"/>
    <cellStyle name="Currency 2 2 18 2" xfId="4394" xr:uid="{00000000-0005-0000-0000-000029110000}"/>
    <cellStyle name="Currency 2 2 18 2 2" xfId="27448" xr:uid="{00000000-0005-0000-0000-000029110000}"/>
    <cellStyle name="Currency 2 2 18 3" xfId="4395" xr:uid="{00000000-0005-0000-0000-00002A110000}"/>
    <cellStyle name="Currency 2 2 18 3 2" xfId="27449" xr:uid="{00000000-0005-0000-0000-00002A110000}"/>
    <cellStyle name="Currency 2 2 18 4" xfId="4396" xr:uid="{00000000-0005-0000-0000-00002B110000}"/>
    <cellStyle name="Currency 2 2 18 4 2" xfId="27450" xr:uid="{00000000-0005-0000-0000-00002B110000}"/>
    <cellStyle name="Currency 2 2 18 5" xfId="4397" xr:uid="{00000000-0005-0000-0000-00002C110000}"/>
    <cellStyle name="Currency 2 2 18 5 2" xfId="27451" xr:uid="{00000000-0005-0000-0000-00002C110000}"/>
    <cellStyle name="Currency 2 2 18 6" xfId="4398" xr:uid="{00000000-0005-0000-0000-00002D110000}"/>
    <cellStyle name="Currency 2 2 18 6 2" xfId="27452" xr:uid="{00000000-0005-0000-0000-00002D110000}"/>
    <cellStyle name="Currency 2 2 18 7" xfId="4399" xr:uid="{00000000-0005-0000-0000-00002E110000}"/>
    <cellStyle name="Currency 2 2 18 7 2" xfId="27453" xr:uid="{00000000-0005-0000-0000-00002E110000}"/>
    <cellStyle name="Currency 2 2 18 8" xfId="4400" xr:uid="{00000000-0005-0000-0000-00002F110000}"/>
    <cellStyle name="Currency 2 2 18 8 2" xfId="27454" xr:uid="{00000000-0005-0000-0000-00002F110000}"/>
    <cellStyle name="Currency 2 2 18 9" xfId="4401" xr:uid="{00000000-0005-0000-0000-000030110000}"/>
    <cellStyle name="Currency 2 2 18 9 2" xfId="27455" xr:uid="{00000000-0005-0000-0000-000030110000}"/>
    <cellStyle name="Currency 2 2 19" xfId="4402" xr:uid="{00000000-0005-0000-0000-000031110000}"/>
    <cellStyle name="Currency 2 2 19 10" xfId="4403" xr:uid="{00000000-0005-0000-0000-000032110000}"/>
    <cellStyle name="Currency 2 2 19 10 2" xfId="27457" xr:uid="{00000000-0005-0000-0000-000032110000}"/>
    <cellStyle name="Currency 2 2 19 11" xfId="4404" xr:uid="{00000000-0005-0000-0000-000033110000}"/>
    <cellStyle name="Currency 2 2 19 11 2" xfId="27458" xr:uid="{00000000-0005-0000-0000-000033110000}"/>
    <cellStyle name="Currency 2 2 19 12" xfId="4405" xr:uid="{00000000-0005-0000-0000-000034110000}"/>
    <cellStyle name="Currency 2 2 19 12 2" xfId="27459" xr:uid="{00000000-0005-0000-0000-000034110000}"/>
    <cellStyle name="Currency 2 2 19 13" xfId="27456" xr:uid="{00000000-0005-0000-0000-000031110000}"/>
    <cellStyle name="Currency 2 2 19 2" xfId="4406" xr:uid="{00000000-0005-0000-0000-000035110000}"/>
    <cellStyle name="Currency 2 2 19 2 2" xfId="27460" xr:uid="{00000000-0005-0000-0000-000035110000}"/>
    <cellStyle name="Currency 2 2 19 3" xfId="4407" xr:uid="{00000000-0005-0000-0000-000036110000}"/>
    <cellStyle name="Currency 2 2 19 3 2" xfId="27461" xr:uid="{00000000-0005-0000-0000-000036110000}"/>
    <cellStyle name="Currency 2 2 19 4" xfId="4408" xr:uid="{00000000-0005-0000-0000-000037110000}"/>
    <cellStyle name="Currency 2 2 19 4 2" xfId="27462" xr:uid="{00000000-0005-0000-0000-000037110000}"/>
    <cellStyle name="Currency 2 2 19 5" xfId="4409" xr:uid="{00000000-0005-0000-0000-000038110000}"/>
    <cellStyle name="Currency 2 2 19 5 2" xfId="27463" xr:uid="{00000000-0005-0000-0000-000038110000}"/>
    <cellStyle name="Currency 2 2 19 6" xfId="4410" xr:uid="{00000000-0005-0000-0000-000039110000}"/>
    <cellStyle name="Currency 2 2 19 6 2" xfId="27464" xr:uid="{00000000-0005-0000-0000-000039110000}"/>
    <cellStyle name="Currency 2 2 19 7" xfId="4411" xr:uid="{00000000-0005-0000-0000-00003A110000}"/>
    <cellStyle name="Currency 2 2 19 7 2" xfId="27465" xr:uid="{00000000-0005-0000-0000-00003A110000}"/>
    <cellStyle name="Currency 2 2 19 8" xfId="4412" xr:uid="{00000000-0005-0000-0000-00003B110000}"/>
    <cellStyle name="Currency 2 2 19 8 2" xfId="27466" xr:uid="{00000000-0005-0000-0000-00003B110000}"/>
    <cellStyle name="Currency 2 2 19 9" xfId="4413" xr:uid="{00000000-0005-0000-0000-00003C110000}"/>
    <cellStyle name="Currency 2 2 19 9 2" xfId="27467" xr:uid="{00000000-0005-0000-0000-00003C110000}"/>
    <cellStyle name="Currency 2 2 2" xfId="4414" xr:uid="{00000000-0005-0000-0000-00003D110000}"/>
    <cellStyle name="Currency 2 2 2 10" xfId="4415" xr:uid="{00000000-0005-0000-0000-00003E110000}"/>
    <cellStyle name="Currency 2 2 2 10 10" xfId="4416" xr:uid="{00000000-0005-0000-0000-00003F110000}"/>
    <cellStyle name="Currency 2 2 2 10 10 2" xfId="27470" xr:uid="{00000000-0005-0000-0000-00003F110000}"/>
    <cellStyle name="Currency 2 2 2 10 11" xfId="4417" xr:uid="{00000000-0005-0000-0000-000040110000}"/>
    <cellStyle name="Currency 2 2 2 10 11 2" xfId="27471" xr:uid="{00000000-0005-0000-0000-000040110000}"/>
    <cellStyle name="Currency 2 2 2 10 12" xfId="4418" xr:uid="{00000000-0005-0000-0000-000041110000}"/>
    <cellStyle name="Currency 2 2 2 10 12 2" xfId="27472" xr:uid="{00000000-0005-0000-0000-000041110000}"/>
    <cellStyle name="Currency 2 2 2 10 13" xfId="27469" xr:uid="{00000000-0005-0000-0000-00003E110000}"/>
    <cellStyle name="Currency 2 2 2 10 2" xfId="4419" xr:uid="{00000000-0005-0000-0000-000042110000}"/>
    <cellStyle name="Currency 2 2 2 10 2 2" xfId="27473" xr:uid="{00000000-0005-0000-0000-000042110000}"/>
    <cellStyle name="Currency 2 2 2 10 3" xfId="4420" xr:uid="{00000000-0005-0000-0000-000043110000}"/>
    <cellStyle name="Currency 2 2 2 10 3 2" xfId="27474" xr:uid="{00000000-0005-0000-0000-000043110000}"/>
    <cellStyle name="Currency 2 2 2 10 4" xfId="4421" xr:uid="{00000000-0005-0000-0000-000044110000}"/>
    <cellStyle name="Currency 2 2 2 10 4 2" xfId="27475" xr:uid="{00000000-0005-0000-0000-000044110000}"/>
    <cellStyle name="Currency 2 2 2 10 5" xfId="4422" xr:uid="{00000000-0005-0000-0000-000045110000}"/>
    <cellStyle name="Currency 2 2 2 10 5 2" xfId="27476" xr:uid="{00000000-0005-0000-0000-000045110000}"/>
    <cellStyle name="Currency 2 2 2 10 6" xfId="4423" xr:uid="{00000000-0005-0000-0000-000046110000}"/>
    <cellStyle name="Currency 2 2 2 10 6 2" xfId="27477" xr:uid="{00000000-0005-0000-0000-000046110000}"/>
    <cellStyle name="Currency 2 2 2 10 7" xfId="4424" xr:uid="{00000000-0005-0000-0000-000047110000}"/>
    <cellStyle name="Currency 2 2 2 10 7 2" xfId="27478" xr:uid="{00000000-0005-0000-0000-000047110000}"/>
    <cellStyle name="Currency 2 2 2 10 8" xfId="4425" xr:uid="{00000000-0005-0000-0000-000048110000}"/>
    <cellStyle name="Currency 2 2 2 10 8 2" xfId="27479" xr:uid="{00000000-0005-0000-0000-000048110000}"/>
    <cellStyle name="Currency 2 2 2 10 9" xfId="4426" xr:uid="{00000000-0005-0000-0000-000049110000}"/>
    <cellStyle name="Currency 2 2 2 10 9 2" xfId="27480" xr:uid="{00000000-0005-0000-0000-000049110000}"/>
    <cellStyle name="Currency 2 2 2 11" xfId="4427" xr:uid="{00000000-0005-0000-0000-00004A110000}"/>
    <cellStyle name="Currency 2 2 2 11 10" xfId="4428" xr:uid="{00000000-0005-0000-0000-00004B110000}"/>
    <cellStyle name="Currency 2 2 2 11 10 2" xfId="27482" xr:uid="{00000000-0005-0000-0000-00004B110000}"/>
    <cellStyle name="Currency 2 2 2 11 11" xfId="4429" xr:uid="{00000000-0005-0000-0000-00004C110000}"/>
    <cellStyle name="Currency 2 2 2 11 11 2" xfId="27483" xr:uid="{00000000-0005-0000-0000-00004C110000}"/>
    <cellStyle name="Currency 2 2 2 11 12" xfId="4430" xr:uid="{00000000-0005-0000-0000-00004D110000}"/>
    <cellStyle name="Currency 2 2 2 11 12 2" xfId="27484" xr:uid="{00000000-0005-0000-0000-00004D110000}"/>
    <cellStyle name="Currency 2 2 2 11 13" xfId="27481" xr:uid="{00000000-0005-0000-0000-00004A110000}"/>
    <cellStyle name="Currency 2 2 2 11 2" xfId="4431" xr:uid="{00000000-0005-0000-0000-00004E110000}"/>
    <cellStyle name="Currency 2 2 2 11 2 2" xfId="27485" xr:uid="{00000000-0005-0000-0000-00004E110000}"/>
    <cellStyle name="Currency 2 2 2 11 3" xfId="4432" xr:uid="{00000000-0005-0000-0000-00004F110000}"/>
    <cellStyle name="Currency 2 2 2 11 3 2" xfId="27486" xr:uid="{00000000-0005-0000-0000-00004F110000}"/>
    <cellStyle name="Currency 2 2 2 11 4" xfId="4433" xr:uid="{00000000-0005-0000-0000-000050110000}"/>
    <cellStyle name="Currency 2 2 2 11 4 2" xfId="27487" xr:uid="{00000000-0005-0000-0000-000050110000}"/>
    <cellStyle name="Currency 2 2 2 11 5" xfId="4434" xr:uid="{00000000-0005-0000-0000-000051110000}"/>
    <cellStyle name="Currency 2 2 2 11 5 2" xfId="27488" xr:uid="{00000000-0005-0000-0000-000051110000}"/>
    <cellStyle name="Currency 2 2 2 11 6" xfId="4435" xr:uid="{00000000-0005-0000-0000-000052110000}"/>
    <cellStyle name="Currency 2 2 2 11 6 2" xfId="27489" xr:uid="{00000000-0005-0000-0000-000052110000}"/>
    <cellStyle name="Currency 2 2 2 11 7" xfId="4436" xr:uid="{00000000-0005-0000-0000-000053110000}"/>
    <cellStyle name="Currency 2 2 2 11 7 2" xfId="27490" xr:uid="{00000000-0005-0000-0000-000053110000}"/>
    <cellStyle name="Currency 2 2 2 11 8" xfId="4437" xr:uid="{00000000-0005-0000-0000-000054110000}"/>
    <cellStyle name="Currency 2 2 2 11 8 2" xfId="27491" xr:uid="{00000000-0005-0000-0000-000054110000}"/>
    <cellStyle name="Currency 2 2 2 11 9" xfId="4438" xr:uid="{00000000-0005-0000-0000-000055110000}"/>
    <cellStyle name="Currency 2 2 2 11 9 2" xfId="27492" xr:uid="{00000000-0005-0000-0000-000055110000}"/>
    <cellStyle name="Currency 2 2 2 12" xfId="4439" xr:uid="{00000000-0005-0000-0000-000056110000}"/>
    <cellStyle name="Currency 2 2 2 12 10" xfId="4440" xr:uid="{00000000-0005-0000-0000-000057110000}"/>
    <cellStyle name="Currency 2 2 2 12 10 2" xfId="27494" xr:uid="{00000000-0005-0000-0000-000057110000}"/>
    <cellStyle name="Currency 2 2 2 12 11" xfId="4441" xr:uid="{00000000-0005-0000-0000-000058110000}"/>
    <cellStyle name="Currency 2 2 2 12 11 2" xfId="27495" xr:uid="{00000000-0005-0000-0000-000058110000}"/>
    <cellStyle name="Currency 2 2 2 12 12" xfId="4442" xr:uid="{00000000-0005-0000-0000-000059110000}"/>
    <cellStyle name="Currency 2 2 2 12 12 2" xfId="27496" xr:uid="{00000000-0005-0000-0000-000059110000}"/>
    <cellStyle name="Currency 2 2 2 12 13" xfId="27493" xr:uid="{00000000-0005-0000-0000-000056110000}"/>
    <cellStyle name="Currency 2 2 2 12 2" xfId="4443" xr:uid="{00000000-0005-0000-0000-00005A110000}"/>
    <cellStyle name="Currency 2 2 2 12 2 2" xfId="27497" xr:uid="{00000000-0005-0000-0000-00005A110000}"/>
    <cellStyle name="Currency 2 2 2 12 3" xfId="4444" xr:uid="{00000000-0005-0000-0000-00005B110000}"/>
    <cellStyle name="Currency 2 2 2 12 3 2" xfId="27498" xr:uid="{00000000-0005-0000-0000-00005B110000}"/>
    <cellStyle name="Currency 2 2 2 12 4" xfId="4445" xr:uid="{00000000-0005-0000-0000-00005C110000}"/>
    <cellStyle name="Currency 2 2 2 12 4 2" xfId="27499" xr:uid="{00000000-0005-0000-0000-00005C110000}"/>
    <cellStyle name="Currency 2 2 2 12 5" xfId="4446" xr:uid="{00000000-0005-0000-0000-00005D110000}"/>
    <cellStyle name="Currency 2 2 2 12 5 2" xfId="27500" xr:uid="{00000000-0005-0000-0000-00005D110000}"/>
    <cellStyle name="Currency 2 2 2 12 6" xfId="4447" xr:uid="{00000000-0005-0000-0000-00005E110000}"/>
    <cellStyle name="Currency 2 2 2 12 6 2" xfId="27501" xr:uid="{00000000-0005-0000-0000-00005E110000}"/>
    <cellStyle name="Currency 2 2 2 12 7" xfId="4448" xr:uid="{00000000-0005-0000-0000-00005F110000}"/>
    <cellStyle name="Currency 2 2 2 12 7 2" xfId="27502" xr:uid="{00000000-0005-0000-0000-00005F110000}"/>
    <cellStyle name="Currency 2 2 2 12 8" xfId="4449" xr:uid="{00000000-0005-0000-0000-000060110000}"/>
    <cellStyle name="Currency 2 2 2 12 8 2" xfId="27503" xr:uid="{00000000-0005-0000-0000-000060110000}"/>
    <cellStyle name="Currency 2 2 2 12 9" xfId="4450" xr:uid="{00000000-0005-0000-0000-000061110000}"/>
    <cellStyle name="Currency 2 2 2 12 9 2" xfId="27504" xr:uid="{00000000-0005-0000-0000-000061110000}"/>
    <cellStyle name="Currency 2 2 2 13" xfId="4451" xr:uid="{00000000-0005-0000-0000-000062110000}"/>
    <cellStyle name="Currency 2 2 2 13 10" xfId="4452" xr:uid="{00000000-0005-0000-0000-000063110000}"/>
    <cellStyle name="Currency 2 2 2 13 10 2" xfId="27506" xr:uid="{00000000-0005-0000-0000-000063110000}"/>
    <cellStyle name="Currency 2 2 2 13 11" xfId="4453" xr:uid="{00000000-0005-0000-0000-000064110000}"/>
    <cellStyle name="Currency 2 2 2 13 11 2" xfId="27507" xr:uid="{00000000-0005-0000-0000-000064110000}"/>
    <cellStyle name="Currency 2 2 2 13 12" xfId="4454" xr:uid="{00000000-0005-0000-0000-000065110000}"/>
    <cellStyle name="Currency 2 2 2 13 12 2" xfId="27508" xr:uid="{00000000-0005-0000-0000-000065110000}"/>
    <cellStyle name="Currency 2 2 2 13 13" xfId="27505" xr:uid="{00000000-0005-0000-0000-000062110000}"/>
    <cellStyle name="Currency 2 2 2 13 2" xfId="4455" xr:uid="{00000000-0005-0000-0000-000066110000}"/>
    <cellStyle name="Currency 2 2 2 13 2 2" xfId="27509" xr:uid="{00000000-0005-0000-0000-000066110000}"/>
    <cellStyle name="Currency 2 2 2 13 3" xfId="4456" xr:uid="{00000000-0005-0000-0000-000067110000}"/>
    <cellStyle name="Currency 2 2 2 13 3 2" xfId="27510" xr:uid="{00000000-0005-0000-0000-000067110000}"/>
    <cellStyle name="Currency 2 2 2 13 4" xfId="4457" xr:uid="{00000000-0005-0000-0000-000068110000}"/>
    <cellStyle name="Currency 2 2 2 13 4 2" xfId="27511" xr:uid="{00000000-0005-0000-0000-000068110000}"/>
    <cellStyle name="Currency 2 2 2 13 5" xfId="4458" xr:uid="{00000000-0005-0000-0000-000069110000}"/>
    <cellStyle name="Currency 2 2 2 13 5 2" xfId="27512" xr:uid="{00000000-0005-0000-0000-000069110000}"/>
    <cellStyle name="Currency 2 2 2 13 6" xfId="4459" xr:uid="{00000000-0005-0000-0000-00006A110000}"/>
    <cellStyle name="Currency 2 2 2 13 6 2" xfId="27513" xr:uid="{00000000-0005-0000-0000-00006A110000}"/>
    <cellStyle name="Currency 2 2 2 13 7" xfId="4460" xr:uid="{00000000-0005-0000-0000-00006B110000}"/>
    <cellStyle name="Currency 2 2 2 13 7 2" xfId="27514" xr:uid="{00000000-0005-0000-0000-00006B110000}"/>
    <cellStyle name="Currency 2 2 2 13 8" xfId="4461" xr:uid="{00000000-0005-0000-0000-00006C110000}"/>
    <cellStyle name="Currency 2 2 2 13 8 2" xfId="27515" xr:uid="{00000000-0005-0000-0000-00006C110000}"/>
    <cellStyle name="Currency 2 2 2 13 9" xfId="4462" xr:uid="{00000000-0005-0000-0000-00006D110000}"/>
    <cellStyle name="Currency 2 2 2 13 9 2" xfId="27516" xr:uid="{00000000-0005-0000-0000-00006D110000}"/>
    <cellStyle name="Currency 2 2 2 14" xfId="4463" xr:uid="{00000000-0005-0000-0000-00006E110000}"/>
    <cellStyle name="Currency 2 2 2 14 10" xfId="4464" xr:uid="{00000000-0005-0000-0000-00006F110000}"/>
    <cellStyle name="Currency 2 2 2 14 10 2" xfId="27518" xr:uid="{00000000-0005-0000-0000-00006F110000}"/>
    <cellStyle name="Currency 2 2 2 14 11" xfId="4465" xr:uid="{00000000-0005-0000-0000-000070110000}"/>
    <cellStyle name="Currency 2 2 2 14 11 2" xfId="27519" xr:uid="{00000000-0005-0000-0000-000070110000}"/>
    <cellStyle name="Currency 2 2 2 14 12" xfId="4466" xr:uid="{00000000-0005-0000-0000-000071110000}"/>
    <cellStyle name="Currency 2 2 2 14 12 2" xfId="27520" xr:uid="{00000000-0005-0000-0000-000071110000}"/>
    <cellStyle name="Currency 2 2 2 14 13" xfId="27517" xr:uid="{00000000-0005-0000-0000-00006E110000}"/>
    <cellStyle name="Currency 2 2 2 14 2" xfId="4467" xr:uid="{00000000-0005-0000-0000-000072110000}"/>
    <cellStyle name="Currency 2 2 2 14 2 2" xfId="27521" xr:uid="{00000000-0005-0000-0000-000072110000}"/>
    <cellStyle name="Currency 2 2 2 14 3" xfId="4468" xr:uid="{00000000-0005-0000-0000-000073110000}"/>
    <cellStyle name="Currency 2 2 2 14 3 2" xfId="27522" xr:uid="{00000000-0005-0000-0000-000073110000}"/>
    <cellStyle name="Currency 2 2 2 14 4" xfId="4469" xr:uid="{00000000-0005-0000-0000-000074110000}"/>
    <cellStyle name="Currency 2 2 2 14 4 2" xfId="27523" xr:uid="{00000000-0005-0000-0000-000074110000}"/>
    <cellStyle name="Currency 2 2 2 14 5" xfId="4470" xr:uid="{00000000-0005-0000-0000-000075110000}"/>
    <cellStyle name="Currency 2 2 2 14 5 2" xfId="27524" xr:uid="{00000000-0005-0000-0000-000075110000}"/>
    <cellStyle name="Currency 2 2 2 14 6" xfId="4471" xr:uid="{00000000-0005-0000-0000-000076110000}"/>
    <cellStyle name="Currency 2 2 2 14 6 2" xfId="27525" xr:uid="{00000000-0005-0000-0000-000076110000}"/>
    <cellStyle name="Currency 2 2 2 14 7" xfId="4472" xr:uid="{00000000-0005-0000-0000-000077110000}"/>
    <cellStyle name="Currency 2 2 2 14 7 2" xfId="27526" xr:uid="{00000000-0005-0000-0000-000077110000}"/>
    <cellStyle name="Currency 2 2 2 14 8" xfId="4473" xr:uid="{00000000-0005-0000-0000-000078110000}"/>
    <cellStyle name="Currency 2 2 2 14 8 2" xfId="27527" xr:uid="{00000000-0005-0000-0000-000078110000}"/>
    <cellStyle name="Currency 2 2 2 14 9" xfId="4474" xr:uid="{00000000-0005-0000-0000-000079110000}"/>
    <cellStyle name="Currency 2 2 2 14 9 2" xfId="27528" xr:uid="{00000000-0005-0000-0000-000079110000}"/>
    <cellStyle name="Currency 2 2 2 15" xfId="4475" xr:uid="{00000000-0005-0000-0000-00007A110000}"/>
    <cellStyle name="Currency 2 2 2 15 10" xfId="4476" xr:uid="{00000000-0005-0000-0000-00007B110000}"/>
    <cellStyle name="Currency 2 2 2 15 10 2" xfId="27530" xr:uid="{00000000-0005-0000-0000-00007B110000}"/>
    <cellStyle name="Currency 2 2 2 15 11" xfId="4477" xr:uid="{00000000-0005-0000-0000-00007C110000}"/>
    <cellStyle name="Currency 2 2 2 15 11 2" xfId="27531" xr:uid="{00000000-0005-0000-0000-00007C110000}"/>
    <cellStyle name="Currency 2 2 2 15 12" xfId="4478" xr:uid="{00000000-0005-0000-0000-00007D110000}"/>
    <cellStyle name="Currency 2 2 2 15 12 2" xfId="27532" xr:uid="{00000000-0005-0000-0000-00007D110000}"/>
    <cellStyle name="Currency 2 2 2 15 13" xfId="27529" xr:uid="{00000000-0005-0000-0000-00007A110000}"/>
    <cellStyle name="Currency 2 2 2 15 2" xfId="4479" xr:uid="{00000000-0005-0000-0000-00007E110000}"/>
    <cellStyle name="Currency 2 2 2 15 2 2" xfId="27533" xr:uid="{00000000-0005-0000-0000-00007E110000}"/>
    <cellStyle name="Currency 2 2 2 15 3" xfId="4480" xr:uid="{00000000-0005-0000-0000-00007F110000}"/>
    <cellStyle name="Currency 2 2 2 15 3 2" xfId="27534" xr:uid="{00000000-0005-0000-0000-00007F110000}"/>
    <cellStyle name="Currency 2 2 2 15 4" xfId="4481" xr:uid="{00000000-0005-0000-0000-000080110000}"/>
    <cellStyle name="Currency 2 2 2 15 4 2" xfId="27535" xr:uid="{00000000-0005-0000-0000-000080110000}"/>
    <cellStyle name="Currency 2 2 2 15 5" xfId="4482" xr:uid="{00000000-0005-0000-0000-000081110000}"/>
    <cellStyle name="Currency 2 2 2 15 5 2" xfId="27536" xr:uid="{00000000-0005-0000-0000-000081110000}"/>
    <cellStyle name="Currency 2 2 2 15 6" xfId="4483" xr:uid="{00000000-0005-0000-0000-000082110000}"/>
    <cellStyle name="Currency 2 2 2 15 6 2" xfId="27537" xr:uid="{00000000-0005-0000-0000-000082110000}"/>
    <cellStyle name="Currency 2 2 2 15 7" xfId="4484" xr:uid="{00000000-0005-0000-0000-000083110000}"/>
    <cellStyle name="Currency 2 2 2 15 7 2" xfId="27538" xr:uid="{00000000-0005-0000-0000-000083110000}"/>
    <cellStyle name="Currency 2 2 2 15 8" xfId="4485" xr:uid="{00000000-0005-0000-0000-000084110000}"/>
    <cellStyle name="Currency 2 2 2 15 8 2" xfId="27539" xr:uid="{00000000-0005-0000-0000-000084110000}"/>
    <cellStyle name="Currency 2 2 2 15 9" xfId="4486" xr:uid="{00000000-0005-0000-0000-000085110000}"/>
    <cellStyle name="Currency 2 2 2 15 9 2" xfId="27540" xr:uid="{00000000-0005-0000-0000-000085110000}"/>
    <cellStyle name="Currency 2 2 2 16" xfId="4487" xr:uid="{00000000-0005-0000-0000-000086110000}"/>
    <cellStyle name="Currency 2 2 2 16 10" xfId="4488" xr:uid="{00000000-0005-0000-0000-000087110000}"/>
    <cellStyle name="Currency 2 2 2 16 10 2" xfId="27542" xr:uid="{00000000-0005-0000-0000-000087110000}"/>
    <cellStyle name="Currency 2 2 2 16 11" xfId="4489" xr:uid="{00000000-0005-0000-0000-000088110000}"/>
    <cellStyle name="Currency 2 2 2 16 11 2" xfId="27543" xr:uid="{00000000-0005-0000-0000-000088110000}"/>
    <cellStyle name="Currency 2 2 2 16 12" xfId="4490" xr:uid="{00000000-0005-0000-0000-000089110000}"/>
    <cellStyle name="Currency 2 2 2 16 12 2" xfId="27544" xr:uid="{00000000-0005-0000-0000-000089110000}"/>
    <cellStyle name="Currency 2 2 2 16 13" xfId="27541" xr:uid="{00000000-0005-0000-0000-000086110000}"/>
    <cellStyle name="Currency 2 2 2 16 2" xfId="4491" xr:uid="{00000000-0005-0000-0000-00008A110000}"/>
    <cellStyle name="Currency 2 2 2 16 2 2" xfId="27545" xr:uid="{00000000-0005-0000-0000-00008A110000}"/>
    <cellStyle name="Currency 2 2 2 16 3" xfId="4492" xr:uid="{00000000-0005-0000-0000-00008B110000}"/>
    <cellStyle name="Currency 2 2 2 16 3 2" xfId="27546" xr:uid="{00000000-0005-0000-0000-00008B110000}"/>
    <cellStyle name="Currency 2 2 2 16 4" xfId="4493" xr:uid="{00000000-0005-0000-0000-00008C110000}"/>
    <cellStyle name="Currency 2 2 2 16 4 2" xfId="27547" xr:uid="{00000000-0005-0000-0000-00008C110000}"/>
    <cellStyle name="Currency 2 2 2 16 5" xfId="4494" xr:uid="{00000000-0005-0000-0000-00008D110000}"/>
    <cellStyle name="Currency 2 2 2 16 5 2" xfId="27548" xr:uid="{00000000-0005-0000-0000-00008D110000}"/>
    <cellStyle name="Currency 2 2 2 16 6" xfId="4495" xr:uid="{00000000-0005-0000-0000-00008E110000}"/>
    <cellStyle name="Currency 2 2 2 16 6 2" xfId="27549" xr:uid="{00000000-0005-0000-0000-00008E110000}"/>
    <cellStyle name="Currency 2 2 2 16 7" xfId="4496" xr:uid="{00000000-0005-0000-0000-00008F110000}"/>
    <cellStyle name="Currency 2 2 2 16 7 2" xfId="27550" xr:uid="{00000000-0005-0000-0000-00008F110000}"/>
    <cellStyle name="Currency 2 2 2 16 8" xfId="4497" xr:uid="{00000000-0005-0000-0000-000090110000}"/>
    <cellStyle name="Currency 2 2 2 16 8 2" xfId="27551" xr:uid="{00000000-0005-0000-0000-000090110000}"/>
    <cellStyle name="Currency 2 2 2 16 9" xfId="4498" xr:uid="{00000000-0005-0000-0000-000091110000}"/>
    <cellStyle name="Currency 2 2 2 16 9 2" xfId="27552" xr:uid="{00000000-0005-0000-0000-000091110000}"/>
    <cellStyle name="Currency 2 2 2 17" xfId="4499" xr:uid="{00000000-0005-0000-0000-000092110000}"/>
    <cellStyle name="Currency 2 2 2 17 10" xfId="4500" xr:uid="{00000000-0005-0000-0000-000093110000}"/>
    <cellStyle name="Currency 2 2 2 17 10 2" xfId="27554" xr:uid="{00000000-0005-0000-0000-000093110000}"/>
    <cellStyle name="Currency 2 2 2 17 11" xfId="4501" xr:uid="{00000000-0005-0000-0000-000094110000}"/>
    <cellStyle name="Currency 2 2 2 17 11 2" xfId="27555" xr:uid="{00000000-0005-0000-0000-000094110000}"/>
    <cellStyle name="Currency 2 2 2 17 12" xfId="4502" xr:uid="{00000000-0005-0000-0000-000095110000}"/>
    <cellStyle name="Currency 2 2 2 17 12 2" xfId="27556" xr:uid="{00000000-0005-0000-0000-000095110000}"/>
    <cellStyle name="Currency 2 2 2 17 13" xfId="27553" xr:uid="{00000000-0005-0000-0000-000092110000}"/>
    <cellStyle name="Currency 2 2 2 17 2" xfId="4503" xr:uid="{00000000-0005-0000-0000-000096110000}"/>
    <cellStyle name="Currency 2 2 2 17 2 2" xfId="27557" xr:uid="{00000000-0005-0000-0000-000096110000}"/>
    <cellStyle name="Currency 2 2 2 17 3" xfId="4504" xr:uid="{00000000-0005-0000-0000-000097110000}"/>
    <cellStyle name="Currency 2 2 2 17 3 2" xfId="27558" xr:uid="{00000000-0005-0000-0000-000097110000}"/>
    <cellStyle name="Currency 2 2 2 17 4" xfId="4505" xr:uid="{00000000-0005-0000-0000-000098110000}"/>
    <cellStyle name="Currency 2 2 2 17 4 2" xfId="27559" xr:uid="{00000000-0005-0000-0000-000098110000}"/>
    <cellStyle name="Currency 2 2 2 17 5" xfId="4506" xr:uid="{00000000-0005-0000-0000-000099110000}"/>
    <cellStyle name="Currency 2 2 2 17 5 2" xfId="27560" xr:uid="{00000000-0005-0000-0000-000099110000}"/>
    <cellStyle name="Currency 2 2 2 17 6" xfId="4507" xr:uid="{00000000-0005-0000-0000-00009A110000}"/>
    <cellStyle name="Currency 2 2 2 17 6 2" xfId="27561" xr:uid="{00000000-0005-0000-0000-00009A110000}"/>
    <cellStyle name="Currency 2 2 2 17 7" xfId="4508" xr:uid="{00000000-0005-0000-0000-00009B110000}"/>
    <cellStyle name="Currency 2 2 2 17 7 2" xfId="27562" xr:uid="{00000000-0005-0000-0000-00009B110000}"/>
    <cellStyle name="Currency 2 2 2 17 8" xfId="4509" xr:uid="{00000000-0005-0000-0000-00009C110000}"/>
    <cellStyle name="Currency 2 2 2 17 8 2" xfId="27563" xr:uid="{00000000-0005-0000-0000-00009C110000}"/>
    <cellStyle name="Currency 2 2 2 17 9" xfId="4510" xr:uid="{00000000-0005-0000-0000-00009D110000}"/>
    <cellStyle name="Currency 2 2 2 17 9 2" xfId="27564" xr:uid="{00000000-0005-0000-0000-00009D110000}"/>
    <cellStyle name="Currency 2 2 2 18" xfId="4511" xr:uid="{00000000-0005-0000-0000-00009E110000}"/>
    <cellStyle name="Currency 2 2 2 18 10" xfId="4512" xr:uid="{00000000-0005-0000-0000-00009F110000}"/>
    <cellStyle name="Currency 2 2 2 18 10 2" xfId="27566" xr:uid="{00000000-0005-0000-0000-00009F110000}"/>
    <cellStyle name="Currency 2 2 2 18 11" xfId="4513" xr:uid="{00000000-0005-0000-0000-0000A0110000}"/>
    <cellStyle name="Currency 2 2 2 18 11 2" xfId="27567" xr:uid="{00000000-0005-0000-0000-0000A0110000}"/>
    <cellStyle name="Currency 2 2 2 18 12" xfId="4514" xr:uid="{00000000-0005-0000-0000-0000A1110000}"/>
    <cellStyle name="Currency 2 2 2 18 12 2" xfId="27568" xr:uid="{00000000-0005-0000-0000-0000A1110000}"/>
    <cellStyle name="Currency 2 2 2 18 13" xfId="27565" xr:uid="{00000000-0005-0000-0000-00009E110000}"/>
    <cellStyle name="Currency 2 2 2 18 2" xfId="4515" xr:uid="{00000000-0005-0000-0000-0000A2110000}"/>
    <cellStyle name="Currency 2 2 2 18 2 2" xfId="27569" xr:uid="{00000000-0005-0000-0000-0000A2110000}"/>
    <cellStyle name="Currency 2 2 2 18 3" xfId="4516" xr:uid="{00000000-0005-0000-0000-0000A3110000}"/>
    <cellStyle name="Currency 2 2 2 18 3 2" xfId="27570" xr:uid="{00000000-0005-0000-0000-0000A3110000}"/>
    <cellStyle name="Currency 2 2 2 18 4" xfId="4517" xr:uid="{00000000-0005-0000-0000-0000A4110000}"/>
    <cellStyle name="Currency 2 2 2 18 4 2" xfId="27571" xr:uid="{00000000-0005-0000-0000-0000A4110000}"/>
    <cellStyle name="Currency 2 2 2 18 5" xfId="4518" xr:uid="{00000000-0005-0000-0000-0000A5110000}"/>
    <cellStyle name="Currency 2 2 2 18 5 2" xfId="27572" xr:uid="{00000000-0005-0000-0000-0000A5110000}"/>
    <cellStyle name="Currency 2 2 2 18 6" xfId="4519" xr:uid="{00000000-0005-0000-0000-0000A6110000}"/>
    <cellStyle name="Currency 2 2 2 18 6 2" xfId="27573" xr:uid="{00000000-0005-0000-0000-0000A6110000}"/>
    <cellStyle name="Currency 2 2 2 18 7" xfId="4520" xr:uid="{00000000-0005-0000-0000-0000A7110000}"/>
    <cellStyle name="Currency 2 2 2 18 7 2" xfId="27574" xr:uid="{00000000-0005-0000-0000-0000A7110000}"/>
    <cellStyle name="Currency 2 2 2 18 8" xfId="4521" xr:uid="{00000000-0005-0000-0000-0000A8110000}"/>
    <cellStyle name="Currency 2 2 2 18 8 2" xfId="27575" xr:uid="{00000000-0005-0000-0000-0000A8110000}"/>
    <cellStyle name="Currency 2 2 2 18 9" xfId="4522" xr:uid="{00000000-0005-0000-0000-0000A9110000}"/>
    <cellStyle name="Currency 2 2 2 18 9 2" xfId="27576" xr:uid="{00000000-0005-0000-0000-0000A9110000}"/>
    <cellStyle name="Currency 2 2 2 19" xfId="4523" xr:uid="{00000000-0005-0000-0000-0000AA110000}"/>
    <cellStyle name="Currency 2 2 2 19 10" xfId="4524" xr:uid="{00000000-0005-0000-0000-0000AB110000}"/>
    <cellStyle name="Currency 2 2 2 19 10 2" xfId="27578" xr:uid="{00000000-0005-0000-0000-0000AB110000}"/>
    <cellStyle name="Currency 2 2 2 19 11" xfId="4525" xr:uid="{00000000-0005-0000-0000-0000AC110000}"/>
    <cellStyle name="Currency 2 2 2 19 11 2" xfId="27579" xr:uid="{00000000-0005-0000-0000-0000AC110000}"/>
    <cellStyle name="Currency 2 2 2 19 12" xfId="4526" xr:uid="{00000000-0005-0000-0000-0000AD110000}"/>
    <cellStyle name="Currency 2 2 2 19 12 2" xfId="27580" xr:uid="{00000000-0005-0000-0000-0000AD110000}"/>
    <cellStyle name="Currency 2 2 2 19 13" xfId="27577" xr:uid="{00000000-0005-0000-0000-0000AA110000}"/>
    <cellStyle name="Currency 2 2 2 19 2" xfId="4527" xr:uid="{00000000-0005-0000-0000-0000AE110000}"/>
    <cellStyle name="Currency 2 2 2 19 2 2" xfId="27581" xr:uid="{00000000-0005-0000-0000-0000AE110000}"/>
    <cellStyle name="Currency 2 2 2 19 3" xfId="4528" xr:uid="{00000000-0005-0000-0000-0000AF110000}"/>
    <cellStyle name="Currency 2 2 2 19 3 2" xfId="27582" xr:uid="{00000000-0005-0000-0000-0000AF110000}"/>
    <cellStyle name="Currency 2 2 2 19 4" xfId="4529" xr:uid="{00000000-0005-0000-0000-0000B0110000}"/>
    <cellStyle name="Currency 2 2 2 19 4 2" xfId="27583" xr:uid="{00000000-0005-0000-0000-0000B0110000}"/>
    <cellStyle name="Currency 2 2 2 19 5" xfId="4530" xr:uid="{00000000-0005-0000-0000-0000B1110000}"/>
    <cellStyle name="Currency 2 2 2 19 5 2" xfId="27584" xr:uid="{00000000-0005-0000-0000-0000B1110000}"/>
    <cellStyle name="Currency 2 2 2 19 6" xfId="4531" xr:uid="{00000000-0005-0000-0000-0000B2110000}"/>
    <cellStyle name="Currency 2 2 2 19 6 2" xfId="27585" xr:uid="{00000000-0005-0000-0000-0000B2110000}"/>
    <cellStyle name="Currency 2 2 2 19 7" xfId="4532" xr:uid="{00000000-0005-0000-0000-0000B3110000}"/>
    <cellStyle name="Currency 2 2 2 19 7 2" xfId="27586" xr:uid="{00000000-0005-0000-0000-0000B3110000}"/>
    <cellStyle name="Currency 2 2 2 19 8" xfId="4533" xr:uid="{00000000-0005-0000-0000-0000B4110000}"/>
    <cellStyle name="Currency 2 2 2 19 8 2" xfId="27587" xr:uid="{00000000-0005-0000-0000-0000B4110000}"/>
    <cellStyle name="Currency 2 2 2 19 9" xfId="4534" xr:uid="{00000000-0005-0000-0000-0000B5110000}"/>
    <cellStyle name="Currency 2 2 2 19 9 2" xfId="27588" xr:uid="{00000000-0005-0000-0000-0000B5110000}"/>
    <cellStyle name="Currency 2 2 2 2" xfId="4535" xr:uid="{00000000-0005-0000-0000-0000B6110000}"/>
    <cellStyle name="Currency 2 2 2 2 10" xfId="4536" xr:uid="{00000000-0005-0000-0000-0000B7110000}"/>
    <cellStyle name="Currency 2 2 2 2 10 2" xfId="27590" xr:uid="{00000000-0005-0000-0000-0000B7110000}"/>
    <cellStyle name="Currency 2 2 2 2 11" xfId="4537" xr:uid="{00000000-0005-0000-0000-0000B8110000}"/>
    <cellStyle name="Currency 2 2 2 2 11 2" xfId="27591" xr:uid="{00000000-0005-0000-0000-0000B8110000}"/>
    <cellStyle name="Currency 2 2 2 2 12" xfId="4538" xr:uid="{00000000-0005-0000-0000-0000B9110000}"/>
    <cellStyle name="Currency 2 2 2 2 12 2" xfId="27592" xr:uid="{00000000-0005-0000-0000-0000B9110000}"/>
    <cellStyle name="Currency 2 2 2 2 13" xfId="4539" xr:uid="{00000000-0005-0000-0000-0000BA110000}"/>
    <cellStyle name="Currency 2 2 2 2 13 2" xfId="27593" xr:uid="{00000000-0005-0000-0000-0000BA110000}"/>
    <cellStyle name="Currency 2 2 2 2 14" xfId="4540" xr:uid="{00000000-0005-0000-0000-0000BB110000}"/>
    <cellStyle name="Currency 2 2 2 2 14 2" xfId="27594" xr:uid="{00000000-0005-0000-0000-0000BB110000}"/>
    <cellStyle name="Currency 2 2 2 2 15" xfId="4541" xr:uid="{00000000-0005-0000-0000-0000BC110000}"/>
    <cellStyle name="Currency 2 2 2 2 15 2" xfId="27595" xr:uid="{00000000-0005-0000-0000-0000BC110000}"/>
    <cellStyle name="Currency 2 2 2 2 16" xfId="4542" xr:uid="{00000000-0005-0000-0000-0000BD110000}"/>
    <cellStyle name="Currency 2 2 2 2 16 2" xfId="27596" xr:uid="{00000000-0005-0000-0000-0000BD110000}"/>
    <cellStyle name="Currency 2 2 2 2 17" xfId="4543" xr:uid="{00000000-0005-0000-0000-0000BE110000}"/>
    <cellStyle name="Currency 2 2 2 2 17 2" xfId="27597" xr:uid="{00000000-0005-0000-0000-0000BE110000}"/>
    <cellStyle name="Currency 2 2 2 2 18" xfId="4544" xr:uid="{00000000-0005-0000-0000-0000BF110000}"/>
    <cellStyle name="Currency 2 2 2 2 18 2" xfId="27598" xr:uid="{00000000-0005-0000-0000-0000BF110000}"/>
    <cellStyle name="Currency 2 2 2 2 19" xfId="4545" xr:uid="{00000000-0005-0000-0000-0000C0110000}"/>
    <cellStyle name="Currency 2 2 2 2 19 2" xfId="27599" xr:uid="{00000000-0005-0000-0000-0000C0110000}"/>
    <cellStyle name="Currency 2 2 2 2 2" xfId="4546" xr:uid="{00000000-0005-0000-0000-0000C1110000}"/>
    <cellStyle name="Currency 2 2 2 2 2 10" xfId="4547" xr:uid="{00000000-0005-0000-0000-0000C2110000}"/>
    <cellStyle name="Currency 2 2 2 2 2 10 2" xfId="27601" xr:uid="{00000000-0005-0000-0000-0000C2110000}"/>
    <cellStyle name="Currency 2 2 2 2 2 11" xfId="4548" xr:uid="{00000000-0005-0000-0000-0000C3110000}"/>
    <cellStyle name="Currency 2 2 2 2 2 11 2" xfId="27602" xr:uid="{00000000-0005-0000-0000-0000C3110000}"/>
    <cellStyle name="Currency 2 2 2 2 2 12" xfId="4549" xr:uid="{00000000-0005-0000-0000-0000C4110000}"/>
    <cellStyle name="Currency 2 2 2 2 2 12 2" xfId="27603" xr:uid="{00000000-0005-0000-0000-0000C4110000}"/>
    <cellStyle name="Currency 2 2 2 2 2 13" xfId="4550" xr:uid="{00000000-0005-0000-0000-0000C5110000}"/>
    <cellStyle name="Currency 2 2 2 2 2 13 2" xfId="27604" xr:uid="{00000000-0005-0000-0000-0000C5110000}"/>
    <cellStyle name="Currency 2 2 2 2 2 14" xfId="4551" xr:uid="{00000000-0005-0000-0000-0000C6110000}"/>
    <cellStyle name="Currency 2 2 2 2 2 14 2" xfId="27605" xr:uid="{00000000-0005-0000-0000-0000C6110000}"/>
    <cellStyle name="Currency 2 2 2 2 2 15" xfId="4552" xr:uid="{00000000-0005-0000-0000-0000C7110000}"/>
    <cellStyle name="Currency 2 2 2 2 2 15 2" xfId="27606" xr:uid="{00000000-0005-0000-0000-0000C7110000}"/>
    <cellStyle name="Currency 2 2 2 2 2 16" xfId="4553" xr:uid="{00000000-0005-0000-0000-0000C8110000}"/>
    <cellStyle name="Currency 2 2 2 2 2 16 2" xfId="27607" xr:uid="{00000000-0005-0000-0000-0000C8110000}"/>
    <cellStyle name="Currency 2 2 2 2 2 17" xfId="4554" xr:uid="{00000000-0005-0000-0000-0000C9110000}"/>
    <cellStyle name="Currency 2 2 2 2 2 17 2" xfId="27608" xr:uid="{00000000-0005-0000-0000-0000C9110000}"/>
    <cellStyle name="Currency 2 2 2 2 2 18" xfId="4555" xr:uid="{00000000-0005-0000-0000-0000CA110000}"/>
    <cellStyle name="Currency 2 2 2 2 2 18 2" xfId="27609" xr:uid="{00000000-0005-0000-0000-0000CA110000}"/>
    <cellStyle name="Currency 2 2 2 2 2 19" xfId="4556" xr:uid="{00000000-0005-0000-0000-0000CB110000}"/>
    <cellStyle name="Currency 2 2 2 2 2 19 2" xfId="27610" xr:uid="{00000000-0005-0000-0000-0000CB110000}"/>
    <cellStyle name="Currency 2 2 2 2 2 2" xfId="4557" xr:uid="{00000000-0005-0000-0000-0000CC110000}"/>
    <cellStyle name="Currency 2 2 2 2 2 2 2" xfId="27611" xr:uid="{00000000-0005-0000-0000-0000CC110000}"/>
    <cellStyle name="Currency 2 2 2 2 2 20" xfId="4558" xr:uid="{00000000-0005-0000-0000-0000CD110000}"/>
    <cellStyle name="Currency 2 2 2 2 2 20 2" xfId="27612" xr:uid="{00000000-0005-0000-0000-0000CD110000}"/>
    <cellStyle name="Currency 2 2 2 2 2 21" xfId="4559" xr:uid="{00000000-0005-0000-0000-0000CE110000}"/>
    <cellStyle name="Currency 2 2 2 2 2 21 2" xfId="27613" xr:uid="{00000000-0005-0000-0000-0000CE110000}"/>
    <cellStyle name="Currency 2 2 2 2 2 22" xfId="4560" xr:uid="{00000000-0005-0000-0000-0000CF110000}"/>
    <cellStyle name="Currency 2 2 2 2 2 22 2" xfId="27614" xr:uid="{00000000-0005-0000-0000-0000CF110000}"/>
    <cellStyle name="Currency 2 2 2 2 2 23" xfId="4561" xr:uid="{00000000-0005-0000-0000-0000D0110000}"/>
    <cellStyle name="Currency 2 2 2 2 2 23 2" xfId="27615" xr:uid="{00000000-0005-0000-0000-0000D0110000}"/>
    <cellStyle name="Currency 2 2 2 2 2 24" xfId="4562" xr:uid="{00000000-0005-0000-0000-0000D1110000}"/>
    <cellStyle name="Currency 2 2 2 2 2 24 2" xfId="27616" xr:uid="{00000000-0005-0000-0000-0000D1110000}"/>
    <cellStyle name="Currency 2 2 2 2 2 25" xfId="4563" xr:uid="{00000000-0005-0000-0000-0000D2110000}"/>
    <cellStyle name="Currency 2 2 2 2 2 25 2" xfId="27617" xr:uid="{00000000-0005-0000-0000-0000D2110000}"/>
    <cellStyle name="Currency 2 2 2 2 2 26" xfId="4564" xr:uid="{00000000-0005-0000-0000-0000D3110000}"/>
    <cellStyle name="Currency 2 2 2 2 2 26 2" xfId="27618" xr:uid="{00000000-0005-0000-0000-0000D3110000}"/>
    <cellStyle name="Currency 2 2 2 2 2 27" xfId="4565" xr:uid="{00000000-0005-0000-0000-0000D4110000}"/>
    <cellStyle name="Currency 2 2 2 2 2 27 2" xfId="27619" xr:uid="{00000000-0005-0000-0000-0000D4110000}"/>
    <cellStyle name="Currency 2 2 2 2 2 28" xfId="4566" xr:uid="{00000000-0005-0000-0000-0000D5110000}"/>
    <cellStyle name="Currency 2 2 2 2 2 28 2" xfId="27620" xr:uid="{00000000-0005-0000-0000-0000D5110000}"/>
    <cellStyle name="Currency 2 2 2 2 2 29" xfId="4567" xr:uid="{00000000-0005-0000-0000-0000D6110000}"/>
    <cellStyle name="Currency 2 2 2 2 2 29 2" xfId="27621" xr:uid="{00000000-0005-0000-0000-0000D6110000}"/>
    <cellStyle name="Currency 2 2 2 2 2 3" xfId="4568" xr:uid="{00000000-0005-0000-0000-0000D7110000}"/>
    <cellStyle name="Currency 2 2 2 2 2 3 10" xfId="4569" xr:uid="{00000000-0005-0000-0000-0000D8110000}"/>
    <cellStyle name="Currency 2 2 2 2 2 3 10 2" xfId="27623" xr:uid="{00000000-0005-0000-0000-0000D8110000}"/>
    <cellStyle name="Currency 2 2 2 2 2 3 11" xfId="4570" xr:uid="{00000000-0005-0000-0000-0000D9110000}"/>
    <cellStyle name="Currency 2 2 2 2 2 3 11 2" xfId="27624" xr:uid="{00000000-0005-0000-0000-0000D9110000}"/>
    <cellStyle name="Currency 2 2 2 2 2 3 12" xfId="27622" xr:uid="{00000000-0005-0000-0000-0000D7110000}"/>
    <cellStyle name="Currency 2 2 2 2 2 3 2" xfId="4571" xr:uid="{00000000-0005-0000-0000-0000DA110000}"/>
    <cellStyle name="Currency 2 2 2 2 2 3 2 10" xfId="27625" xr:uid="{00000000-0005-0000-0000-0000DA110000}"/>
    <cellStyle name="Currency 2 2 2 2 2 3 2 2" xfId="4572" xr:uid="{00000000-0005-0000-0000-0000DB110000}"/>
    <cellStyle name="Currency 2 2 2 2 2 3 2 2 2" xfId="27626" xr:uid="{00000000-0005-0000-0000-0000DB110000}"/>
    <cellStyle name="Currency 2 2 2 2 2 3 2 3" xfId="4573" xr:uid="{00000000-0005-0000-0000-0000DC110000}"/>
    <cellStyle name="Currency 2 2 2 2 2 3 2 3 2" xfId="27627" xr:uid="{00000000-0005-0000-0000-0000DC110000}"/>
    <cellStyle name="Currency 2 2 2 2 2 3 2 4" xfId="4574" xr:uid="{00000000-0005-0000-0000-0000DD110000}"/>
    <cellStyle name="Currency 2 2 2 2 2 3 2 4 2" xfId="27628" xr:uid="{00000000-0005-0000-0000-0000DD110000}"/>
    <cellStyle name="Currency 2 2 2 2 2 3 2 5" xfId="4575" xr:uid="{00000000-0005-0000-0000-0000DE110000}"/>
    <cellStyle name="Currency 2 2 2 2 2 3 2 5 2" xfId="27629" xr:uid="{00000000-0005-0000-0000-0000DE110000}"/>
    <cellStyle name="Currency 2 2 2 2 2 3 2 6" xfId="4576" xr:uid="{00000000-0005-0000-0000-0000DF110000}"/>
    <cellStyle name="Currency 2 2 2 2 2 3 2 6 2" xfId="27630" xr:uid="{00000000-0005-0000-0000-0000DF110000}"/>
    <cellStyle name="Currency 2 2 2 2 2 3 2 7" xfId="4577" xr:uid="{00000000-0005-0000-0000-0000E0110000}"/>
    <cellStyle name="Currency 2 2 2 2 2 3 2 7 2" xfId="27631" xr:uid="{00000000-0005-0000-0000-0000E0110000}"/>
    <cellStyle name="Currency 2 2 2 2 2 3 2 8" xfId="4578" xr:uid="{00000000-0005-0000-0000-0000E1110000}"/>
    <cellStyle name="Currency 2 2 2 2 2 3 2 8 2" xfId="27632" xr:uid="{00000000-0005-0000-0000-0000E1110000}"/>
    <cellStyle name="Currency 2 2 2 2 2 3 2 9" xfId="4579" xr:uid="{00000000-0005-0000-0000-0000E2110000}"/>
    <cellStyle name="Currency 2 2 2 2 2 3 2 9 2" xfId="27633" xr:uid="{00000000-0005-0000-0000-0000E2110000}"/>
    <cellStyle name="Currency 2 2 2 2 2 3 3" xfId="4580" xr:uid="{00000000-0005-0000-0000-0000E3110000}"/>
    <cellStyle name="Currency 2 2 2 2 2 3 3 2" xfId="4581" xr:uid="{00000000-0005-0000-0000-0000E4110000}"/>
    <cellStyle name="Currency 2 2 2 2 2 3 3 2 2" xfId="27635" xr:uid="{00000000-0005-0000-0000-0000E4110000}"/>
    <cellStyle name="Currency 2 2 2 2 2 3 3 3" xfId="4582" xr:uid="{00000000-0005-0000-0000-0000E5110000}"/>
    <cellStyle name="Currency 2 2 2 2 2 3 3 3 2" xfId="27636" xr:uid="{00000000-0005-0000-0000-0000E5110000}"/>
    <cellStyle name="Currency 2 2 2 2 2 3 3 4" xfId="27634" xr:uid="{00000000-0005-0000-0000-0000E3110000}"/>
    <cellStyle name="Currency 2 2 2 2 2 3 4" xfId="4583" xr:uid="{00000000-0005-0000-0000-0000E6110000}"/>
    <cellStyle name="Currency 2 2 2 2 2 3 4 2" xfId="27637" xr:uid="{00000000-0005-0000-0000-0000E6110000}"/>
    <cellStyle name="Currency 2 2 2 2 2 3 5" xfId="4584" xr:uid="{00000000-0005-0000-0000-0000E7110000}"/>
    <cellStyle name="Currency 2 2 2 2 2 3 5 2" xfId="27638" xr:uid="{00000000-0005-0000-0000-0000E7110000}"/>
    <cellStyle name="Currency 2 2 2 2 2 3 6" xfId="4585" xr:uid="{00000000-0005-0000-0000-0000E8110000}"/>
    <cellStyle name="Currency 2 2 2 2 2 3 6 2" xfId="27639" xr:uid="{00000000-0005-0000-0000-0000E8110000}"/>
    <cellStyle name="Currency 2 2 2 2 2 3 7" xfId="4586" xr:uid="{00000000-0005-0000-0000-0000E9110000}"/>
    <cellStyle name="Currency 2 2 2 2 2 3 7 2" xfId="27640" xr:uid="{00000000-0005-0000-0000-0000E9110000}"/>
    <cellStyle name="Currency 2 2 2 2 2 3 8" xfId="4587" xr:uid="{00000000-0005-0000-0000-0000EA110000}"/>
    <cellStyle name="Currency 2 2 2 2 2 3 8 2" xfId="27641" xr:uid="{00000000-0005-0000-0000-0000EA110000}"/>
    <cellStyle name="Currency 2 2 2 2 2 3 9" xfId="4588" xr:uid="{00000000-0005-0000-0000-0000EB110000}"/>
    <cellStyle name="Currency 2 2 2 2 2 3 9 2" xfId="27642" xr:uid="{00000000-0005-0000-0000-0000EB110000}"/>
    <cellStyle name="Currency 2 2 2 2 2 30" xfId="4589" xr:uid="{00000000-0005-0000-0000-0000EC110000}"/>
    <cellStyle name="Currency 2 2 2 2 2 30 2" xfId="27643" xr:uid="{00000000-0005-0000-0000-0000EC110000}"/>
    <cellStyle name="Currency 2 2 2 2 2 31" xfId="4590" xr:uid="{00000000-0005-0000-0000-0000ED110000}"/>
    <cellStyle name="Currency 2 2 2 2 2 31 2" xfId="27644" xr:uid="{00000000-0005-0000-0000-0000ED110000}"/>
    <cellStyle name="Currency 2 2 2 2 2 32" xfId="4591" xr:uid="{00000000-0005-0000-0000-0000EE110000}"/>
    <cellStyle name="Currency 2 2 2 2 2 32 2" xfId="27645" xr:uid="{00000000-0005-0000-0000-0000EE110000}"/>
    <cellStyle name="Currency 2 2 2 2 2 33" xfId="4592" xr:uid="{00000000-0005-0000-0000-0000EF110000}"/>
    <cellStyle name="Currency 2 2 2 2 2 33 2" xfId="27646" xr:uid="{00000000-0005-0000-0000-0000EF110000}"/>
    <cellStyle name="Currency 2 2 2 2 2 34" xfId="4593" xr:uid="{00000000-0005-0000-0000-0000F0110000}"/>
    <cellStyle name="Currency 2 2 2 2 2 34 2" xfId="27647" xr:uid="{00000000-0005-0000-0000-0000F0110000}"/>
    <cellStyle name="Currency 2 2 2 2 2 35" xfId="4594" xr:uid="{00000000-0005-0000-0000-0000F1110000}"/>
    <cellStyle name="Currency 2 2 2 2 2 35 2" xfId="27648" xr:uid="{00000000-0005-0000-0000-0000F1110000}"/>
    <cellStyle name="Currency 2 2 2 2 2 36" xfId="4595" xr:uid="{00000000-0005-0000-0000-0000F2110000}"/>
    <cellStyle name="Currency 2 2 2 2 2 36 2" xfId="27649" xr:uid="{00000000-0005-0000-0000-0000F2110000}"/>
    <cellStyle name="Currency 2 2 2 2 2 37" xfId="4596" xr:uid="{00000000-0005-0000-0000-0000F3110000}"/>
    <cellStyle name="Currency 2 2 2 2 2 37 2" xfId="27650" xr:uid="{00000000-0005-0000-0000-0000F3110000}"/>
    <cellStyle name="Currency 2 2 2 2 2 38" xfId="4597" xr:uid="{00000000-0005-0000-0000-0000F4110000}"/>
    <cellStyle name="Currency 2 2 2 2 2 38 2" xfId="27651" xr:uid="{00000000-0005-0000-0000-0000F4110000}"/>
    <cellStyle name="Currency 2 2 2 2 2 39" xfId="4598" xr:uid="{00000000-0005-0000-0000-0000F5110000}"/>
    <cellStyle name="Currency 2 2 2 2 2 39 2" xfId="27652" xr:uid="{00000000-0005-0000-0000-0000F5110000}"/>
    <cellStyle name="Currency 2 2 2 2 2 4" xfId="4599" xr:uid="{00000000-0005-0000-0000-0000F6110000}"/>
    <cellStyle name="Currency 2 2 2 2 2 4 2" xfId="27653" xr:uid="{00000000-0005-0000-0000-0000F6110000}"/>
    <cellStyle name="Currency 2 2 2 2 2 40" xfId="4600" xr:uid="{00000000-0005-0000-0000-0000F7110000}"/>
    <cellStyle name="Currency 2 2 2 2 2 40 2" xfId="27654" xr:uid="{00000000-0005-0000-0000-0000F7110000}"/>
    <cellStyle name="Currency 2 2 2 2 2 41" xfId="4601" xr:uid="{00000000-0005-0000-0000-0000F8110000}"/>
    <cellStyle name="Currency 2 2 2 2 2 41 2" xfId="27655" xr:uid="{00000000-0005-0000-0000-0000F8110000}"/>
    <cellStyle name="Currency 2 2 2 2 2 42" xfId="4602" xr:uid="{00000000-0005-0000-0000-0000F9110000}"/>
    <cellStyle name="Currency 2 2 2 2 2 42 2" xfId="27656" xr:uid="{00000000-0005-0000-0000-0000F9110000}"/>
    <cellStyle name="Currency 2 2 2 2 2 43" xfId="4603" xr:uid="{00000000-0005-0000-0000-0000FA110000}"/>
    <cellStyle name="Currency 2 2 2 2 2 43 2" xfId="27657" xr:uid="{00000000-0005-0000-0000-0000FA110000}"/>
    <cellStyle name="Currency 2 2 2 2 2 44" xfId="4604" xr:uid="{00000000-0005-0000-0000-0000FB110000}"/>
    <cellStyle name="Currency 2 2 2 2 2 44 2" xfId="27658" xr:uid="{00000000-0005-0000-0000-0000FB110000}"/>
    <cellStyle name="Currency 2 2 2 2 2 45" xfId="4605" xr:uid="{00000000-0005-0000-0000-0000FC110000}"/>
    <cellStyle name="Currency 2 2 2 2 2 45 2" xfId="27659" xr:uid="{00000000-0005-0000-0000-0000FC110000}"/>
    <cellStyle name="Currency 2 2 2 2 2 46" xfId="4606" xr:uid="{00000000-0005-0000-0000-0000FD110000}"/>
    <cellStyle name="Currency 2 2 2 2 2 46 2" xfId="27660" xr:uid="{00000000-0005-0000-0000-0000FD110000}"/>
    <cellStyle name="Currency 2 2 2 2 2 47" xfId="4607" xr:uid="{00000000-0005-0000-0000-0000FE110000}"/>
    <cellStyle name="Currency 2 2 2 2 2 47 2" xfId="27661" xr:uid="{00000000-0005-0000-0000-0000FE110000}"/>
    <cellStyle name="Currency 2 2 2 2 2 48" xfId="4608" xr:uid="{00000000-0005-0000-0000-0000FF110000}"/>
    <cellStyle name="Currency 2 2 2 2 2 48 2" xfId="27662" xr:uid="{00000000-0005-0000-0000-0000FF110000}"/>
    <cellStyle name="Currency 2 2 2 2 2 49" xfId="4609" xr:uid="{00000000-0005-0000-0000-000000120000}"/>
    <cellStyle name="Currency 2 2 2 2 2 49 2" xfId="27663" xr:uid="{00000000-0005-0000-0000-000000120000}"/>
    <cellStyle name="Currency 2 2 2 2 2 5" xfId="4610" xr:uid="{00000000-0005-0000-0000-000001120000}"/>
    <cellStyle name="Currency 2 2 2 2 2 5 2" xfId="27664" xr:uid="{00000000-0005-0000-0000-000001120000}"/>
    <cellStyle name="Currency 2 2 2 2 2 50" xfId="4611" xr:uid="{00000000-0005-0000-0000-000002120000}"/>
    <cellStyle name="Currency 2 2 2 2 2 50 10" xfId="4612" xr:uid="{00000000-0005-0000-0000-000003120000}"/>
    <cellStyle name="Currency 2 2 2 2 2 50 10 2" xfId="27666" xr:uid="{00000000-0005-0000-0000-000003120000}"/>
    <cellStyle name="Currency 2 2 2 2 2 50 11" xfId="27665" xr:uid="{00000000-0005-0000-0000-000002120000}"/>
    <cellStyle name="Currency 2 2 2 2 2 50 2" xfId="4613" xr:uid="{00000000-0005-0000-0000-000004120000}"/>
    <cellStyle name="Currency 2 2 2 2 2 50 2 10" xfId="27667" xr:uid="{00000000-0005-0000-0000-000004120000}"/>
    <cellStyle name="Currency 2 2 2 2 2 50 2 2" xfId="4614" xr:uid="{00000000-0005-0000-0000-000005120000}"/>
    <cellStyle name="Currency 2 2 2 2 2 50 2 2 2" xfId="27668" xr:uid="{00000000-0005-0000-0000-000005120000}"/>
    <cellStyle name="Currency 2 2 2 2 2 50 2 3" xfId="4615" xr:uid="{00000000-0005-0000-0000-000006120000}"/>
    <cellStyle name="Currency 2 2 2 2 2 50 2 3 2" xfId="27669" xr:uid="{00000000-0005-0000-0000-000006120000}"/>
    <cellStyle name="Currency 2 2 2 2 2 50 2 4" xfId="4616" xr:uid="{00000000-0005-0000-0000-000007120000}"/>
    <cellStyle name="Currency 2 2 2 2 2 50 2 4 2" xfId="27670" xr:uid="{00000000-0005-0000-0000-000007120000}"/>
    <cellStyle name="Currency 2 2 2 2 2 50 2 5" xfId="4617" xr:uid="{00000000-0005-0000-0000-000008120000}"/>
    <cellStyle name="Currency 2 2 2 2 2 50 2 5 2" xfId="27671" xr:uid="{00000000-0005-0000-0000-000008120000}"/>
    <cellStyle name="Currency 2 2 2 2 2 50 2 6" xfId="4618" xr:uid="{00000000-0005-0000-0000-000009120000}"/>
    <cellStyle name="Currency 2 2 2 2 2 50 2 6 2" xfId="27672" xr:uid="{00000000-0005-0000-0000-000009120000}"/>
    <cellStyle name="Currency 2 2 2 2 2 50 2 7" xfId="4619" xr:uid="{00000000-0005-0000-0000-00000A120000}"/>
    <cellStyle name="Currency 2 2 2 2 2 50 2 7 2" xfId="27673" xr:uid="{00000000-0005-0000-0000-00000A120000}"/>
    <cellStyle name="Currency 2 2 2 2 2 50 2 8" xfId="4620" xr:uid="{00000000-0005-0000-0000-00000B120000}"/>
    <cellStyle name="Currency 2 2 2 2 2 50 2 8 2" xfId="27674" xr:uid="{00000000-0005-0000-0000-00000B120000}"/>
    <cellStyle name="Currency 2 2 2 2 2 50 2 9" xfId="4621" xr:uid="{00000000-0005-0000-0000-00000C120000}"/>
    <cellStyle name="Currency 2 2 2 2 2 50 2 9 2" xfId="27675" xr:uid="{00000000-0005-0000-0000-00000C120000}"/>
    <cellStyle name="Currency 2 2 2 2 2 50 3" xfId="4622" xr:uid="{00000000-0005-0000-0000-00000D120000}"/>
    <cellStyle name="Currency 2 2 2 2 2 50 3 2" xfId="27676" xr:uid="{00000000-0005-0000-0000-00000D120000}"/>
    <cellStyle name="Currency 2 2 2 2 2 50 4" xfId="4623" xr:uid="{00000000-0005-0000-0000-00000E120000}"/>
    <cellStyle name="Currency 2 2 2 2 2 50 4 2" xfId="27677" xr:uid="{00000000-0005-0000-0000-00000E120000}"/>
    <cellStyle name="Currency 2 2 2 2 2 50 5" xfId="4624" xr:uid="{00000000-0005-0000-0000-00000F120000}"/>
    <cellStyle name="Currency 2 2 2 2 2 50 5 2" xfId="27678" xr:uid="{00000000-0005-0000-0000-00000F120000}"/>
    <cellStyle name="Currency 2 2 2 2 2 50 6" xfId="4625" xr:uid="{00000000-0005-0000-0000-000010120000}"/>
    <cellStyle name="Currency 2 2 2 2 2 50 6 2" xfId="27679" xr:uid="{00000000-0005-0000-0000-000010120000}"/>
    <cellStyle name="Currency 2 2 2 2 2 50 7" xfId="4626" xr:uid="{00000000-0005-0000-0000-000011120000}"/>
    <cellStyle name="Currency 2 2 2 2 2 50 7 2" xfId="27680" xr:uid="{00000000-0005-0000-0000-000011120000}"/>
    <cellStyle name="Currency 2 2 2 2 2 50 8" xfId="4627" xr:uid="{00000000-0005-0000-0000-000012120000}"/>
    <cellStyle name="Currency 2 2 2 2 2 50 8 2" xfId="27681" xr:uid="{00000000-0005-0000-0000-000012120000}"/>
    <cellStyle name="Currency 2 2 2 2 2 50 9" xfId="4628" xr:uid="{00000000-0005-0000-0000-000013120000}"/>
    <cellStyle name="Currency 2 2 2 2 2 50 9 2" xfId="27682" xr:uid="{00000000-0005-0000-0000-000013120000}"/>
    <cellStyle name="Currency 2 2 2 2 2 51" xfId="4629" xr:uid="{00000000-0005-0000-0000-000014120000}"/>
    <cellStyle name="Currency 2 2 2 2 2 51 2" xfId="27683" xr:uid="{00000000-0005-0000-0000-000014120000}"/>
    <cellStyle name="Currency 2 2 2 2 2 52" xfId="4630" xr:uid="{00000000-0005-0000-0000-000015120000}"/>
    <cellStyle name="Currency 2 2 2 2 2 52 2" xfId="27684" xr:uid="{00000000-0005-0000-0000-000015120000}"/>
    <cellStyle name="Currency 2 2 2 2 2 53" xfId="4631" xr:uid="{00000000-0005-0000-0000-000016120000}"/>
    <cellStyle name="Currency 2 2 2 2 2 53 2" xfId="27685" xr:uid="{00000000-0005-0000-0000-000016120000}"/>
    <cellStyle name="Currency 2 2 2 2 2 54" xfId="4632" xr:uid="{00000000-0005-0000-0000-000017120000}"/>
    <cellStyle name="Currency 2 2 2 2 2 54 2" xfId="27686" xr:uid="{00000000-0005-0000-0000-000017120000}"/>
    <cellStyle name="Currency 2 2 2 2 2 55" xfId="4633" xr:uid="{00000000-0005-0000-0000-000018120000}"/>
    <cellStyle name="Currency 2 2 2 2 2 55 2" xfId="27687" xr:uid="{00000000-0005-0000-0000-000018120000}"/>
    <cellStyle name="Currency 2 2 2 2 2 56" xfId="4634" xr:uid="{00000000-0005-0000-0000-000019120000}"/>
    <cellStyle name="Currency 2 2 2 2 2 56 2" xfId="27688" xr:uid="{00000000-0005-0000-0000-000019120000}"/>
    <cellStyle name="Currency 2 2 2 2 2 57" xfId="4635" xr:uid="{00000000-0005-0000-0000-00001A120000}"/>
    <cellStyle name="Currency 2 2 2 2 2 57 2" xfId="27689" xr:uid="{00000000-0005-0000-0000-00001A120000}"/>
    <cellStyle name="Currency 2 2 2 2 2 58" xfId="4636" xr:uid="{00000000-0005-0000-0000-00001B120000}"/>
    <cellStyle name="Currency 2 2 2 2 2 58 2" xfId="27690" xr:uid="{00000000-0005-0000-0000-00001B120000}"/>
    <cellStyle name="Currency 2 2 2 2 2 59" xfId="4637" xr:uid="{00000000-0005-0000-0000-00001C120000}"/>
    <cellStyle name="Currency 2 2 2 2 2 59 2" xfId="27691" xr:uid="{00000000-0005-0000-0000-00001C120000}"/>
    <cellStyle name="Currency 2 2 2 2 2 6" xfId="4638" xr:uid="{00000000-0005-0000-0000-00001D120000}"/>
    <cellStyle name="Currency 2 2 2 2 2 6 2" xfId="27692" xr:uid="{00000000-0005-0000-0000-00001D120000}"/>
    <cellStyle name="Currency 2 2 2 2 2 60" xfId="4639" xr:uid="{00000000-0005-0000-0000-00001E120000}"/>
    <cellStyle name="Currency 2 2 2 2 2 60 2" xfId="27693" xr:uid="{00000000-0005-0000-0000-00001E120000}"/>
    <cellStyle name="Currency 2 2 2 2 2 61" xfId="4640" xr:uid="{00000000-0005-0000-0000-00001F120000}"/>
    <cellStyle name="Currency 2 2 2 2 2 61 2" xfId="27694" xr:uid="{00000000-0005-0000-0000-00001F120000}"/>
    <cellStyle name="Currency 2 2 2 2 2 62" xfId="4641" xr:uid="{00000000-0005-0000-0000-000020120000}"/>
    <cellStyle name="Currency 2 2 2 2 2 62 2" xfId="27695" xr:uid="{00000000-0005-0000-0000-000020120000}"/>
    <cellStyle name="Currency 2 2 2 2 2 63" xfId="27600" xr:uid="{00000000-0005-0000-0000-0000C1110000}"/>
    <cellStyle name="Currency 2 2 2 2 2 7" xfId="4642" xr:uid="{00000000-0005-0000-0000-000021120000}"/>
    <cellStyle name="Currency 2 2 2 2 2 7 2" xfId="27696" xr:uid="{00000000-0005-0000-0000-000021120000}"/>
    <cellStyle name="Currency 2 2 2 2 2 8" xfId="4643" xr:uid="{00000000-0005-0000-0000-000022120000}"/>
    <cellStyle name="Currency 2 2 2 2 2 8 2" xfId="27697" xr:uid="{00000000-0005-0000-0000-000022120000}"/>
    <cellStyle name="Currency 2 2 2 2 2 9" xfId="4644" xr:uid="{00000000-0005-0000-0000-000023120000}"/>
    <cellStyle name="Currency 2 2 2 2 2 9 2" xfId="27698" xr:uid="{00000000-0005-0000-0000-000023120000}"/>
    <cellStyle name="Currency 2 2 2 2 20" xfId="4645" xr:uid="{00000000-0005-0000-0000-000024120000}"/>
    <cellStyle name="Currency 2 2 2 2 20 2" xfId="27699" xr:uid="{00000000-0005-0000-0000-000024120000}"/>
    <cellStyle name="Currency 2 2 2 2 21" xfId="4646" xr:uid="{00000000-0005-0000-0000-000025120000}"/>
    <cellStyle name="Currency 2 2 2 2 21 2" xfId="27700" xr:uid="{00000000-0005-0000-0000-000025120000}"/>
    <cellStyle name="Currency 2 2 2 2 22" xfId="4647" xr:uid="{00000000-0005-0000-0000-000026120000}"/>
    <cellStyle name="Currency 2 2 2 2 22 2" xfId="27701" xr:uid="{00000000-0005-0000-0000-000026120000}"/>
    <cellStyle name="Currency 2 2 2 2 23" xfId="4648" xr:uid="{00000000-0005-0000-0000-000027120000}"/>
    <cellStyle name="Currency 2 2 2 2 23 2" xfId="27702" xr:uid="{00000000-0005-0000-0000-000027120000}"/>
    <cellStyle name="Currency 2 2 2 2 24" xfId="4649" xr:uid="{00000000-0005-0000-0000-000028120000}"/>
    <cellStyle name="Currency 2 2 2 2 24 2" xfId="27703" xr:uid="{00000000-0005-0000-0000-000028120000}"/>
    <cellStyle name="Currency 2 2 2 2 25" xfId="4650" xr:uid="{00000000-0005-0000-0000-000029120000}"/>
    <cellStyle name="Currency 2 2 2 2 25 2" xfId="27704" xr:uid="{00000000-0005-0000-0000-000029120000}"/>
    <cellStyle name="Currency 2 2 2 2 26" xfId="4651" xr:uid="{00000000-0005-0000-0000-00002A120000}"/>
    <cellStyle name="Currency 2 2 2 2 26 2" xfId="27705" xr:uid="{00000000-0005-0000-0000-00002A120000}"/>
    <cellStyle name="Currency 2 2 2 2 27" xfId="4652" xr:uid="{00000000-0005-0000-0000-00002B120000}"/>
    <cellStyle name="Currency 2 2 2 2 27 2" xfId="27706" xr:uid="{00000000-0005-0000-0000-00002B120000}"/>
    <cellStyle name="Currency 2 2 2 2 28" xfId="4653" xr:uid="{00000000-0005-0000-0000-00002C120000}"/>
    <cellStyle name="Currency 2 2 2 2 28 2" xfId="27707" xr:uid="{00000000-0005-0000-0000-00002C120000}"/>
    <cellStyle name="Currency 2 2 2 2 29" xfId="4654" xr:uid="{00000000-0005-0000-0000-00002D120000}"/>
    <cellStyle name="Currency 2 2 2 2 29 2" xfId="27708" xr:uid="{00000000-0005-0000-0000-00002D120000}"/>
    <cellStyle name="Currency 2 2 2 2 3" xfId="4655" xr:uid="{00000000-0005-0000-0000-00002E120000}"/>
    <cellStyle name="Currency 2 2 2 2 3 2" xfId="27709" xr:uid="{00000000-0005-0000-0000-00002E120000}"/>
    <cellStyle name="Currency 2 2 2 2 30" xfId="4656" xr:uid="{00000000-0005-0000-0000-00002F120000}"/>
    <cellStyle name="Currency 2 2 2 2 30 2" xfId="27710" xr:uid="{00000000-0005-0000-0000-00002F120000}"/>
    <cellStyle name="Currency 2 2 2 2 31" xfId="4657" xr:uid="{00000000-0005-0000-0000-000030120000}"/>
    <cellStyle name="Currency 2 2 2 2 31 2" xfId="27711" xr:uid="{00000000-0005-0000-0000-000030120000}"/>
    <cellStyle name="Currency 2 2 2 2 32" xfId="4658" xr:uid="{00000000-0005-0000-0000-000031120000}"/>
    <cellStyle name="Currency 2 2 2 2 32 2" xfId="27712" xr:uid="{00000000-0005-0000-0000-000031120000}"/>
    <cellStyle name="Currency 2 2 2 2 33" xfId="4659" xr:uid="{00000000-0005-0000-0000-000032120000}"/>
    <cellStyle name="Currency 2 2 2 2 33 2" xfId="27713" xr:uid="{00000000-0005-0000-0000-000032120000}"/>
    <cellStyle name="Currency 2 2 2 2 34" xfId="4660" xr:uid="{00000000-0005-0000-0000-000033120000}"/>
    <cellStyle name="Currency 2 2 2 2 34 2" xfId="27714" xr:uid="{00000000-0005-0000-0000-000033120000}"/>
    <cellStyle name="Currency 2 2 2 2 35" xfId="4661" xr:uid="{00000000-0005-0000-0000-000034120000}"/>
    <cellStyle name="Currency 2 2 2 2 35 2" xfId="27715" xr:uid="{00000000-0005-0000-0000-000034120000}"/>
    <cellStyle name="Currency 2 2 2 2 36" xfId="4662" xr:uid="{00000000-0005-0000-0000-000035120000}"/>
    <cellStyle name="Currency 2 2 2 2 36 2" xfId="27716" xr:uid="{00000000-0005-0000-0000-000035120000}"/>
    <cellStyle name="Currency 2 2 2 2 37" xfId="4663" xr:uid="{00000000-0005-0000-0000-000036120000}"/>
    <cellStyle name="Currency 2 2 2 2 37 2" xfId="27717" xr:uid="{00000000-0005-0000-0000-000036120000}"/>
    <cellStyle name="Currency 2 2 2 2 38" xfId="4664" xr:uid="{00000000-0005-0000-0000-000037120000}"/>
    <cellStyle name="Currency 2 2 2 2 38 2" xfId="27718" xr:uid="{00000000-0005-0000-0000-000037120000}"/>
    <cellStyle name="Currency 2 2 2 2 39" xfId="4665" xr:uid="{00000000-0005-0000-0000-000038120000}"/>
    <cellStyle name="Currency 2 2 2 2 39 2" xfId="27719" xr:uid="{00000000-0005-0000-0000-000038120000}"/>
    <cellStyle name="Currency 2 2 2 2 4" xfId="4666" xr:uid="{00000000-0005-0000-0000-000039120000}"/>
    <cellStyle name="Currency 2 2 2 2 4 10" xfId="4667" xr:uid="{00000000-0005-0000-0000-00003A120000}"/>
    <cellStyle name="Currency 2 2 2 2 4 10 2" xfId="27721" xr:uid="{00000000-0005-0000-0000-00003A120000}"/>
    <cellStyle name="Currency 2 2 2 2 4 11" xfId="4668" xr:uid="{00000000-0005-0000-0000-00003B120000}"/>
    <cellStyle name="Currency 2 2 2 2 4 11 2" xfId="27722" xr:uid="{00000000-0005-0000-0000-00003B120000}"/>
    <cellStyle name="Currency 2 2 2 2 4 12" xfId="27720" xr:uid="{00000000-0005-0000-0000-000039120000}"/>
    <cellStyle name="Currency 2 2 2 2 4 2" xfId="4669" xr:uid="{00000000-0005-0000-0000-00003C120000}"/>
    <cellStyle name="Currency 2 2 2 2 4 2 10" xfId="27723" xr:uid="{00000000-0005-0000-0000-00003C120000}"/>
    <cellStyle name="Currency 2 2 2 2 4 2 2" xfId="4670" xr:uid="{00000000-0005-0000-0000-00003D120000}"/>
    <cellStyle name="Currency 2 2 2 2 4 2 2 2" xfId="27724" xr:uid="{00000000-0005-0000-0000-00003D120000}"/>
    <cellStyle name="Currency 2 2 2 2 4 2 3" xfId="4671" xr:uid="{00000000-0005-0000-0000-00003E120000}"/>
    <cellStyle name="Currency 2 2 2 2 4 2 3 2" xfId="27725" xr:uid="{00000000-0005-0000-0000-00003E120000}"/>
    <cellStyle name="Currency 2 2 2 2 4 2 4" xfId="4672" xr:uid="{00000000-0005-0000-0000-00003F120000}"/>
    <cellStyle name="Currency 2 2 2 2 4 2 4 2" xfId="27726" xr:uid="{00000000-0005-0000-0000-00003F120000}"/>
    <cellStyle name="Currency 2 2 2 2 4 2 5" xfId="4673" xr:uid="{00000000-0005-0000-0000-000040120000}"/>
    <cellStyle name="Currency 2 2 2 2 4 2 5 2" xfId="27727" xr:uid="{00000000-0005-0000-0000-000040120000}"/>
    <cellStyle name="Currency 2 2 2 2 4 2 6" xfId="4674" xr:uid="{00000000-0005-0000-0000-000041120000}"/>
    <cellStyle name="Currency 2 2 2 2 4 2 6 2" xfId="27728" xr:uid="{00000000-0005-0000-0000-000041120000}"/>
    <cellStyle name="Currency 2 2 2 2 4 2 7" xfId="4675" xr:uid="{00000000-0005-0000-0000-000042120000}"/>
    <cellStyle name="Currency 2 2 2 2 4 2 7 2" xfId="27729" xr:uid="{00000000-0005-0000-0000-000042120000}"/>
    <cellStyle name="Currency 2 2 2 2 4 2 8" xfId="4676" xr:uid="{00000000-0005-0000-0000-000043120000}"/>
    <cellStyle name="Currency 2 2 2 2 4 2 8 2" xfId="27730" xr:uid="{00000000-0005-0000-0000-000043120000}"/>
    <cellStyle name="Currency 2 2 2 2 4 2 9" xfId="4677" xr:uid="{00000000-0005-0000-0000-000044120000}"/>
    <cellStyle name="Currency 2 2 2 2 4 2 9 2" xfId="27731" xr:uid="{00000000-0005-0000-0000-000044120000}"/>
    <cellStyle name="Currency 2 2 2 2 4 3" xfId="4678" xr:uid="{00000000-0005-0000-0000-000045120000}"/>
    <cellStyle name="Currency 2 2 2 2 4 3 2" xfId="4679" xr:uid="{00000000-0005-0000-0000-000046120000}"/>
    <cellStyle name="Currency 2 2 2 2 4 3 2 2" xfId="27733" xr:uid="{00000000-0005-0000-0000-000046120000}"/>
    <cellStyle name="Currency 2 2 2 2 4 3 3" xfId="4680" xr:uid="{00000000-0005-0000-0000-000047120000}"/>
    <cellStyle name="Currency 2 2 2 2 4 3 3 2" xfId="27734" xr:uid="{00000000-0005-0000-0000-000047120000}"/>
    <cellStyle name="Currency 2 2 2 2 4 3 4" xfId="27732" xr:uid="{00000000-0005-0000-0000-000045120000}"/>
    <cellStyle name="Currency 2 2 2 2 4 4" xfId="4681" xr:uid="{00000000-0005-0000-0000-000048120000}"/>
    <cellStyle name="Currency 2 2 2 2 4 4 2" xfId="27735" xr:uid="{00000000-0005-0000-0000-000048120000}"/>
    <cellStyle name="Currency 2 2 2 2 4 5" xfId="4682" xr:uid="{00000000-0005-0000-0000-000049120000}"/>
    <cellStyle name="Currency 2 2 2 2 4 5 2" xfId="27736" xr:uid="{00000000-0005-0000-0000-000049120000}"/>
    <cellStyle name="Currency 2 2 2 2 4 6" xfId="4683" xr:uid="{00000000-0005-0000-0000-00004A120000}"/>
    <cellStyle name="Currency 2 2 2 2 4 6 2" xfId="27737" xr:uid="{00000000-0005-0000-0000-00004A120000}"/>
    <cellStyle name="Currency 2 2 2 2 4 7" xfId="4684" xr:uid="{00000000-0005-0000-0000-00004B120000}"/>
    <cellStyle name="Currency 2 2 2 2 4 7 2" xfId="27738" xr:uid="{00000000-0005-0000-0000-00004B120000}"/>
    <cellStyle name="Currency 2 2 2 2 4 8" xfId="4685" xr:uid="{00000000-0005-0000-0000-00004C120000}"/>
    <cellStyle name="Currency 2 2 2 2 4 8 2" xfId="27739" xr:uid="{00000000-0005-0000-0000-00004C120000}"/>
    <cellStyle name="Currency 2 2 2 2 4 9" xfId="4686" xr:uid="{00000000-0005-0000-0000-00004D120000}"/>
    <cellStyle name="Currency 2 2 2 2 4 9 2" xfId="27740" xr:uid="{00000000-0005-0000-0000-00004D120000}"/>
    <cellStyle name="Currency 2 2 2 2 40" xfId="4687" xr:uid="{00000000-0005-0000-0000-00004E120000}"/>
    <cellStyle name="Currency 2 2 2 2 40 2" xfId="27741" xr:uid="{00000000-0005-0000-0000-00004E120000}"/>
    <cellStyle name="Currency 2 2 2 2 41" xfId="4688" xr:uid="{00000000-0005-0000-0000-00004F120000}"/>
    <cellStyle name="Currency 2 2 2 2 41 2" xfId="27742" xr:uid="{00000000-0005-0000-0000-00004F120000}"/>
    <cellStyle name="Currency 2 2 2 2 42" xfId="4689" xr:uid="{00000000-0005-0000-0000-000050120000}"/>
    <cellStyle name="Currency 2 2 2 2 42 2" xfId="27743" xr:uid="{00000000-0005-0000-0000-000050120000}"/>
    <cellStyle name="Currency 2 2 2 2 43" xfId="4690" xr:uid="{00000000-0005-0000-0000-000051120000}"/>
    <cellStyle name="Currency 2 2 2 2 43 2" xfId="27744" xr:uid="{00000000-0005-0000-0000-000051120000}"/>
    <cellStyle name="Currency 2 2 2 2 44" xfId="4691" xr:uid="{00000000-0005-0000-0000-000052120000}"/>
    <cellStyle name="Currency 2 2 2 2 44 2" xfId="27745" xr:uid="{00000000-0005-0000-0000-000052120000}"/>
    <cellStyle name="Currency 2 2 2 2 45" xfId="4692" xr:uid="{00000000-0005-0000-0000-000053120000}"/>
    <cellStyle name="Currency 2 2 2 2 45 2" xfId="27746" xr:uid="{00000000-0005-0000-0000-000053120000}"/>
    <cellStyle name="Currency 2 2 2 2 46" xfId="4693" xr:uid="{00000000-0005-0000-0000-000054120000}"/>
    <cellStyle name="Currency 2 2 2 2 46 2" xfId="27747" xr:uid="{00000000-0005-0000-0000-000054120000}"/>
    <cellStyle name="Currency 2 2 2 2 47" xfId="4694" xr:uid="{00000000-0005-0000-0000-000055120000}"/>
    <cellStyle name="Currency 2 2 2 2 47 2" xfId="27748" xr:uid="{00000000-0005-0000-0000-000055120000}"/>
    <cellStyle name="Currency 2 2 2 2 48" xfId="4695" xr:uid="{00000000-0005-0000-0000-000056120000}"/>
    <cellStyle name="Currency 2 2 2 2 48 2" xfId="27749" xr:uid="{00000000-0005-0000-0000-000056120000}"/>
    <cellStyle name="Currency 2 2 2 2 49" xfId="4696" xr:uid="{00000000-0005-0000-0000-000057120000}"/>
    <cellStyle name="Currency 2 2 2 2 49 2" xfId="27750" xr:uid="{00000000-0005-0000-0000-000057120000}"/>
    <cellStyle name="Currency 2 2 2 2 5" xfId="4697" xr:uid="{00000000-0005-0000-0000-000058120000}"/>
    <cellStyle name="Currency 2 2 2 2 5 2" xfId="27751" xr:uid="{00000000-0005-0000-0000-000058120000}"/>
    <cellStyle name="Currency 2 2 2 2 50" xfId="4698" xr:uid="{00000000-0005-0000-0000-000059120000}"/>
    <cellStyle name="Currency 2 2 2 2 50 2" xfId="27752" xr:uid="{00000000-0005-0000-0000-000059120000}"/>
    <cellStyle name="Currency 2 2 2 2 51" xfId="4699" xr:uid="{00000000-0005-0000-0000-00005A120000}"/>
    <cellStyle name="Currency 2 2 2 2 51 2" xfId="4700" xr:uid="{00000000-0005-0000-0000-00005B120000}"/>
    <cellStyle name="Currency 2 2 2 2 51 2 2" xfId="27754" xr:uid="{00000000-0005-0000-0000-00005B120000}"/>
    <cellStyle name="Currency 2 2 2 2 51 3" xfId="27753" xr:uid="{00000000-0005-0000-0000-00005A120000}"/>
    <cellStyle name="Currency 2 2 2 2 52" xfId="4701" xr:uid="{00000000-0005-0000-0000-00005C120000}"/>
    <cellStyle name="Currency 2 2 2 2 52 2" xfId="27755" xr:uid="{00000000-0005-0000-0000-00005C120000}"/>
    <cellStyle name="Currency 2 2 2 2 53" xfId="4702" xr:uid="{00000000-0005-0000-0000-00005D120000}"/>
    <cellStyle name="Currency 2 2 2 2 53 2" xfId="27756" xr:uid="{00000000-0005-0000-0000-00005D120000}"/>
    <cellStyle name="Currency 2 2 2 2 54" xfId="4703" xr:uid="{00000000-0005-0000-0000-00005E120000}"/>
    <cellStyle name="Currency 2 2 2 2 54 2" xfId="27757" xr:uid="{00000000-0005-0000-0000-00005E120000}"/>
    <cellStyle name="Currency 2 2 2 2 55" xfId="4704" xr:uid="{00000000-0005-0000-0000-00005F120000}"/>
    <cellStyle name="Currency 2 2 2 2 55 2" xfId="27758" xr:uid="{00000000-0005-0000-0000-00005F120000}"/>
    <cellStyle name="Currency 2 2 2 2 56" xfId="4705" xr:uid="{00000000-0005-0000-0000-000060120000}"/>
    <cellStyle name="Currency 2 2 2 2 56 2" xfId="27759" xr:uid="{00000000-0005-0000-0000-000060120000}"/>
    <cellStyle name="Currency 2 2 2 2 57" xfId="4706" xr:uid="{00000000-0005-0000-0000-000061120000}"/>
    <cellStyle name="Currency 2 2 2 2 57 2" xfId="27760" xr:uid="{00000000-0005-0000-0000-000061120000}"/>
    <cellStyle name="Currency 2 2 2 2 58" xfId="4707" xr:uid="{00000000-0005-0000-0000-000062120000}"/>
    <cellStyle name="Currency 2 2 2 2 58 2" xfId="27761" xr:uid="{00000000-0005-0000-0000-000062120000}"/>
    <cellStyle name="Currency 2 2 2 2 59" xfId="4708" xr:uid="{00000000-0005-0000-0000-000063120000}"/>
    <cellStyle name="Currency 2 2 2 2 59 2" xfId="27762" xr:uid="{00000000-0005-0000-0000-000063120000}"/>
    <cellStyle name="Currency 2 2 2 2 6" xfId="4709" xr:uid="{00000000-0005-0000-0000-000064120000}"/>
    <cellStyle name="Currency 2 2 2 2 6 2" xfId="27763" xr:uid="{00000000-0005-0000-0000-000064120000}"/>
    <cellStyle name="Currency 2 2 2 2 60" xfId="4710" xr:uid="{00000000-0005-0000-0000-000065120000}"/>
    <cellStyle name="Currency 2 2 2 2 60 2" xfId="27764" xr:uid="{00000000-0005-0000-0000-000065120000}"/>
    <cellStyle name="Currency 2 2 2 2 61" xfId="4711" xr:uid="{00000000-0005-0000-0000-000066120000}"/>
    <cellStyle name="Currency 2 2 2 2 61 2" xfId="27765" xr:uid="{00000000-0005-0000-0000-000066120000}"/>
    <cellStyle name="Currency 2 2 2 2 62" xfId="4712" xr:uid="{00000000-0005-0000-0000-000067120000}"/>
    <cellStyle name="Currency 2 2 2 2 62 2" xfId="27766" xr:uid="{00000000-0005-0000-0000-000067120000}"/>
    <cellStyle name="Currency 2 2 2 2 63" xfId="4713" xr:uid="{00000000-0005-0000-0000-000068120000}"/>
    <cellStyle name="Currency 2 2 2 2 63 2" xfId="27767" xr:uid="{00000000-0005-0000-0000-000068120000}"/>
    <cellStyle name="Currency 2 2 2 2 64" xfId="4714" xr:uid="{00000000-0005-0000-0000-000069120000}"/>
    <cellStyle name="Currency 2 2 2 2 64 2" xfId="27768" xr:uid="{00000000-0005-0000-0000-000069120000}"/>
    <cellStyle name="Currency 2 2 2 2 65" xfId="4715" xr:uid="{00000000-0005-0000-0000-00006A120000}"/>
    <cellStyle name="Currency 2 2 2 2 65 2" xfId="27769" xr:uid="{00000000-0005-0000-0000-00006A120000}"/>
    <cellStyle name="Currency 2 2 2 2 66" xfId="27589" xr:uid="{00000000-0005-0000-0000-0000B6110000}"/>
    <cellStyle name="Currency 2 2 2 2 7" xfId="4716" xr:uid="{00000000-0005-0000-0000-00006B120000}"/>
    <cellStyle name="Currency 2 2 2 2 7 2" xfId="27770" xr:uid="{00000000-0005-0000-0000-00006B120000}"/>
    <cellStyle name="Currency 2 2 2 2 8" xfId="4717" xr:uid="{00000000-0005-0000-0000-00006C120000}"/>
    <cellStyle name="Currency 2 2 2 2 8 2" xfId="27771" xr:uid="{00000000-0005-0000-0000-00006C120000}"/>
    <cellStyle name="Currency 2 2 2 2 9" xfId="4718" xr:uid="{00000000-0005-0000-0000-00006D120000}"/>
    <cellStyle name="Currency 2 2 2 2 9 2" xfId="27772" xr:uid="{00000000-0005-0000-0000-00006D120000}"/>
    <cellStyle name="Currency 2 2 2 20" xfId="4719" xr:uid="{00000000-0005-0000-0000-00006E120000}"/>
    <cellStyle name="Currency 2 2 2 20 10" xfId="4720" xr:uid="{00000000-0005-0000-0000-00006F120000}"/>
    <cellStyle name="Currency 2 2 2 20 10 2" xfId="27774" xr:uid="{00000000-0005-0000-0000-00006F120000}"/>
    <cellStyle name="Currency 2 2 2 20 11" xfId="4721" xr:uid="{00000000-0005-0000-0000-000070120000}"/>
    <cellStyle name="Currency 2 2 2 20 11 2" xfId="27775" xr:uid="{00000000-0005-0000-0000-000070120000}"/>
    <cellStyle name="Currency 2 2 2 20 12" xfId="4722" xr:uid="{00000000-0005-0000-0000-000071120000}"/>
    <cellStyle name="Currency 2 2 2 20 12 2" xfId="27776" xr:uid="{00000000-0005-0000-0000-000071120000}"/>
    <cellStyle name="Currency 2 2 2 20 13" xfId="27773" xr:uid="{00000000-0005-0000-0000-00006E120000}"/>
    <cellStyle name="Currency 2 2 2 20 2" xfId="4723" xr:uid="{00000000-0005-0000-0000-000072120000}"/>
    <cellStyle name="Currency 2 2 2 20 2 2" xfId="27777" xr:uid="{00000000-0005-0000-0000-000072120000}"/>
    <cellStyle name="Currency 2 2 2 20 3" xfId="4724" xr:uid="{00000000-0005-0000-0000-000073120000}"/>
    <cellStyle name="Currency 2 2 2 20 3 2" xfId="27778" xr:uid="{00000000-0005-0000-0000-000073120000}"/>
    <cellStyle name="Currency 2 2 2 20 4" xfId="4725" xr:uid="{00000000-0005-0000-0000-000074120000}"/>
    <cellStyle name="Currency 2 2 2 20 4 2" xfId="27779" xr:uid="{00000000-0005-0000-0000-000074120000}"/>
    <cellStyle name="Currency 2 2 2 20 5" xfId="4726" xr:uid="{00000000-0005-0000-0000-000075120000}"/>
    <cellStyle name="Currency 2 2 2 20 5 2" xfId="27780" xr:uid="{00000000-0005-0000-0000-000075120000}"/>
    <cellStyle name="Currency 2 2 2 20 6" xfId="4727" xr:uid="{00000000-0005-0000-0000-000076120000}"/>
    <cellStyle name="Currency 2 2 2 20 6 2" xfId="27781" xr:uid="{00000000-0005-0000-0000-000076120000}"/>
    <cellStyle name="Currency 2 2 2 20 7" xfId="4728" xr:uid="{00000000-0005-0000-0000-000077120000}"/>
    <cellStyle name="Currency 2 2 2 20 7 2" xfId="27782" xr:uid="{00000000-0005-0000-0000-000077120000}"/>
    <cellStyle name="Currency 2 2 2 20 8" xfId="4729" xr:uid="{00000000-0005-0000-0000-000078120000}"/>
    <cellStyle name="Currency 2 2 2 20 8 2" xfId="27783" xr:uid="{00000000-0005-0000-0000-000078120000}"/>
    <cellStyle name="Currency 2 2 2 20 9" xfId="4730" xr:uid="{00000000-0005-0000-0000-000079120000}"/>
    <cellStyle name="Currency 2 2 2 20 9 2" xfId="27784" xr:uid="{00000000-0005-0000-0000-000079120000}"/>
    <cellStyle name="Currency 2 2 2 21" xfId="4731" xr:uid="{00000000-0005-0000-0000-00007A120000}"/>
    <cellStyle name="Currency 2 2 2 21 10" xfId="4732" xr:uid="{00000000-0005-0000-0000-00007B120000}"/>
    <cellStyle name="Currency 2 2 2 21 10 2" xfId="27786" xr:uid="{00000000-0005-0000-0000-00007B120000}"/>
    <cellStyle name="Currency 2 2 2 21 11" xfId="4733" xr:uid="{00000000-0005-0000-0000-00007C120000}"/>
    <cellStyle name="Currency 2 2 2 21 11 2" xfId="27787" xr:uid="{00000000-0005-0000-0000-00007C120000}"/>
    <cellStyle name="Currency 2 2 2 21 12" xfId="4734" xr:uid="{00000000-0005-0000-0000-00007D120000}"/>
    <cellStyle name="Currency 2 2 2 21 12 2" xfId="27788" xr:uid="{00000000-0005-0000-0000-00007D120000}"/>
    <cellStyle name="Currency 2 2 2 21 13" xfId="27785" xr:uid="{00000000-0005-0000-0000-00007A120000}"/>
    <cellStyle name="Currency 2 2 2 21 2" xfId="4735" xr:uid="{00000000-0005-0000-0000-00007E120000}"/>
    <cellStyle name="Currency 2 2 2 21 2 2" xfId="27789" xr:uid="{00000000-0005-0000-0000-00007E120000}"/>
    <cellStyle name="Currency 2 2 2 21 3" xfId="4736" xr:uid="{00000000-0005-0000-0000-00007F120000}"/>
    <cellStyle name="Currency 2 2 2 21 3 2" xfId="27790" xr:uid="{00000000-0005-0000-0000-00007F120000}"/>
    <cellStyle name="Currency 2 2 2 21 4" xfId="4737" xr:uid="{00000000-0005-0000-0000-000080120000}"/>
    <cellStyle name="Currency 2 2 2 21 4 2" xfId="27791" xr:uid="{00000000-0005-0000-0000-000080120000}"/>
    <cellStyle name="Currency 2 2 2 21 5" xfId="4738" xr:uid="{00000000-0005-0000-0000-000081120000}"/>
    <cellStyle name="Currency 2 2 2 21 5 2" xfId="27792" xr:uid="{00000000-0005-0000-0000-000081120000}"/>
    <cellStyle name="Currency 2 2 2 21 6" xfId="4739" xr:uid="{00000000-0005-0000-0000-000082120000}"/>
    <cellStyle name="Currency 2 2 2 21 6 2" xfId="27793" xr:uid="{00000000-0005-0000-0000-000082120000}"/>
    <cellStyle name="Currency 2 2 2 21 7" xfId="4740" xr:uid="{00000000-0005-0000-0000-000083120000}"/>
    <cellStyle name="Currency 2 2 2 21 7 2" xfId="27794" xr:uid="{00000000-0005-0000-0000-000083120000}"/>
    <cellStyle name="Currency 2 2 2 21 8" xfId="4741" xr:uid="{00000000-0005-0000-0000-000084120000}"/>
    <cellStyle name="Currency 2 2 2 21 8 2" xfId="27795" xr:uid="{00000000-0005-0000-0000-000084120000}"/>
    <cellStyle name="Currency 2 2 2 21 9" xfId="4742" xr:uid="{00000000-0005-0000-0000-000085120000}"/>
    <cellStyle name="Currency 2 2 2 21 9 2" xfId="27796" xr:uid="{00000000-0005-0000-0000-000085120000}"/>
    <cellStyle name="Currency 2 2 2 22" xfId="4743" xr:uid="{00000000-0005-0000-0000-000086120000}"/>
    <cellStyle name="Currency 2 2 2 22 10" xfId="4744" xr:uid="{00000000-0005-0000-0000-000087120000}"/>
    <cellStyle name="Currency 2 2 2 22 10 2" xfId="27798" xr:uid="{00000000-0005-0000-0000-000087120000}"/>
    <cellStyle name="Currency 2 2 2 22 11" xfId="4745" xr:uid="{00000000-0005-0000-0000-000088120000}"/>
    <cellStyle name="Currency 2 2 2 22 11 2" xfId="27799" xr:uid="{00000000-0005-0000-0000-000088120000}"/>
    <cellStyle name="Currency 2 2 2 22 12" xfId="4746" xr:uid="{00000000-0005-0000-0000-000089120000}"/>
    <cellStyle name="Currency 2 2 2 22 12 2" xfId="27800" xr:uid="{00000000-0005-0000-0000-000089120000}"/>
    <cellStyle name="Currency 2 2 2 22 13" xfId="27797" xr:uid="{00000000-0005-0000-0000-000086120000}"/>
    <cellStyle name="Currency 2 2 2 22 2" xfId="4747" xr:uid="{00000000-0005-0000-0000-00008A120000}"/>
    <cellStyle name="Currency 2 2 2 22 2 2" xfId="27801" xr:uid="{00000000-0005-0000-0000-00008A120000}"/>
    <cellStyle name="Currency 2 2 2 22 3" xfId="4748" xr:uid="{00000000-0005-0000-0000-00008B120000}"/>
    <cellStyle name="Currency 2 2 2 22 3 2" xfId="27802" xr:uid="{00000000-0005-0000-0000-00008B120000}"/>
    <cellStyle name="Currency 2 2 2 22 4" xfId="4749" xr:uid="{00000000-0005-0000-0000-00008C120000}"/>
    <cellStyle name="Currency 2 2 2 22 4 2" xfId="27803" xr:uid="{00000000-0005-0000-0000-00008C120000}"/>
    <cellStyle name="Currency 2 2 2 22 5" xfId="4750" xr:uid="{00000000-0005-0000-0000-00008D120000}"/>
    <cellStyle name="Currency 2 2 2 22 5 2" xfId="27804" xr:uid="{00000000-0005-0000-0000-00008D120000}"/>
    <cellStyle name="Currency 2 2 2 22 6" xfId="4751" xr:uid="{00000000-0005-0000-0000-00008E120000}"/>
    <cellStyle name="Currency 2 2 2 22 6 2" xfId="27805" xr:uid="{00000000-0005-0000-0000-00008E120000}"/>
    <cellStyle name="Currency 2 2 2 22 7" xfId="4752" xr:uid="{00000000-0005-0000-0000-00008F120000}"/>
    <cellStyle name="Currency 2 2 2 22 7 2" xfId="27806" xr:uid="{00000000-0005-0000-0000-00008F120000}"/>
    <cellStyle name="Currency 2 2 2 22 8" xfId="4753" xr:uid="{00000000-0005-0000-0000-000090120000}"/>
    <cellStyle name="Currency 2 2 2 22 8 2" xfId="27807" xr:uid="{00000000-0005-0000-0000-000090120000}"/>
    <cellStyle name="Currency 2 2 2 22 9" xfId="4754" xr:uid="{00000000-0005-0000-0000-000091120000}"/>
    <cellStyle name="Currency 2 2 2 22 9 2" xfId="27808" xr:uid="{00000000-0005-0000-0000-000091120000}"/>
    <cellStyle name="Currency 2 2 2 23" xfId="4755" xr:uid="{00000000-0005-0000-0000-000092120000}"/>
    <cellStyle name="Currency 2 2 2 23 10" xfId="4756" xr:uid="{00000000-0005-0000-0000-000093120000}"/>
    <cellStyle name="Currency 2 2 2 23 10 2" xfId="27810" xr:uid="{00000000-0005-0000-0000-000093120000}"/>
    <cellStyle name="Currency 2 2 2 23 11" xfId="4757" xr:uid="{00000000-0005-0000-0000-000094120000}"/>
    <cellStyle name="Currency 2 2 2 23 11 2" xfId="27811" xr:uid="{00000000-0005-0000-0000-000094120000}"/>
    <cellStyle name="Currency 2 2 2 23 12" xfId="4758" xr:uid="{00000000-0005-0000-0000-000095120000}"/>
    <cellStyle name="Currency 2 2 2 23 12 2" xfId="27812" xr:uid="{00000000-0005-0000-0000-000095120000}"/>
    <cellStyle name="Currency 2 2 2 23 13" xfId="27809" xr:uid="{00000000-0005-0000-0000-000092120000}"/>
    <cellStyle name="Currency 2 2 2 23 2" xfId="4759" xr:uid="{00000000-0005-0000-0000-000096120000}"/>
    <cellStyle name="Currency 2 2 2 23 2 2" xfId="27813" xr:uid="{00000000-0005-0000-0000-000096120000}"/>
    <cellStyle name="Currency 2 2 2 23 3" xfId="4760" xr:uid="{00000000-0005-0000-0000-000097120000}"/>
    <cellStyle name="Currency 2 2 2 23 3 2" xfId="27814" xr:uid="{00000000-0005-0000-0000-000097120000}"/>
    <cellStyle name="Currency 2 2 2 23 4" xfId="4761" xr:uid="{00000000-0005-0000-0000-000098120000}"/>
    <cellStyle name="Currency 2 2 2 23 4 2" xfId="27815" xr:uid="{00000000-0005-0000-0000-000098120000}"/>
    <cellStyle name="Currency 2 2 2 23 5" xfId="4762" xr:uid="{00000000-0005-0000-0000-000099120000}"/>
    <cellStyle name="Currency 2 2 2 23 5 2" xfId="27816" xr:uid="{00000000-0005-0000-0000-000099120000}"/>
    <cellStyle name="Currency 2 2 2 23 6" xfId="4763" xr:uid="{00000000-0005-0000-0000-00009A120000}"/>
    <cellStyle name="Currency 2 2 2 23 6 2" xfId="27817" xr:uid="{00000000-0005-0000-0000-00009A120000}"/>
    <cellStyle name="Currency 2 2 2 23 7" xfId="4764" xr:uid="{00000000-0005-0000-0000-00009B120000}"/>
    <cellStyle name="Currency 2 2 2 23 7 2" xfId="27818" xr:uid="{00000000-0005-0000-0000-00009B120000}"/>
    <cellStyle name="Currency 2 2 2 23 8" xfId="4765" xr:uid="{00000000-0005-0000-0000-00009C120000}"/>
    <cellStyle name="Currency 2 2 2 23 8 2" xfId="27819" xr:uid="{00000000-0005-0000-0000-00009C120000}"/>
    <cellStyle name="Currency 2 2 2 23 9" xfId="4766" xr:uid="{00000000-0005-0000-0000-00009D120000}"/>
    <cellStyle name="Currency 2 2 2 23 9 2" xfId="27820" xr:uid="{00000000-0005-0000-0000-00009D120000}"/>
    <cellStyle name="Currency 2 2 2 24" xfId="4767" xr:uid="{00000000-0005-0000-0000-00009E120000}"/>
    <cellStyle name="Currency 2 2 2 24 10" xfId="4768" xr:uid="{00000000-0005-0000-0000-00009F120000}"/>
    <cellStyle name="Currency 2 2 2 24 10 2" xfId="27822" xr:uid="{00000000-0005-0000-0000-00009F120000}"/>
    <cellStyle name="Currency 2 2 2 24 11" xfId="4769" xr:uid="{00000000-0005-0000-0000-0000A0120000}"/>
    <cellStyle name="Currency 2 2 2 24 11 2" xfId="27823" xr:uid="{00000000-0005-0000-0000-0000A0120000}"/>
    <cellStyle name="Currency 2 2 2 24 12" xfId="4770" xr:uid="{00000000-0005-0000-0000-0000A1120000}"/>
    <cellStyle name="Currency 2 2 2 24 12 2" xfId="27824" xr:uid="{00000000-0005-0000-0000-0000A1120000}"/>
    <cellStyle name="Currency 2 2 2 24 13" xfId="27821" xr:uid="{00000000-0005-0000-0000-00009E120000}"/>
    <cellStyle name="Currency 2 2 2 24 2" xfId="4771" xr:uid="{00000000-0005-0000-0000-0000A2120000}"/>
    <cellStyle name="Currency 2 2 2 24 2 2" xfId="27825" xr:uid="{00000000-0005-0000-0000-0000A2120000}"/>
    <cellStyle name="Currency 2 2 2 24 3" xfId="4772" xr:uid="{00000000-0005-0000-0000-0000A3120000}"/>
    <cellStyle name="Currency 2 2 2 24 3 2" xfId="27826" xr:uid="{00000000-0005-0000-0000-0000A3120000}"/>
    <cellStyle name="Currency 2 2 2 24 4" xfId="4773" xr:uid="{00000000-0005-0000-0000-0000A4120000}"/>
    <cellStyle name="Currency 2 2 2 24 4 2" xfId="27827" xr:uid="{00000000-0005-0000-0000-0000A4120000}"/>
    <cellStyle name="Currency 2 2 2 24 5" xfId="4774" xr:uid="{00000000-0005-0000-0000-0000A5120000}"/>
    <cellStyle name="Currency 2 2 2 24 5 2" xfId="27828" xr:uid="{00000000-0005-0000-0000-0000A5120000}"/>
    <cellStyle name="Currency 2 2 2 24 6" xfId="4775" xr:uid="{00000000-0005-0000-0000-0000A6120000}"/>
    <cellStyle name="Currency 2 2 2 24 6 2" xfId="27829" xr:uid="{00000000-0005-0000-0000-0000A6120000}"/>
    <cellStyle name="Currency 2 2 2 24 7" xfId="4776" xr:uid="{00000000-0005-0000-0000-0000A7120000}"/>
    <cellStyle name="Currency 2 2 2 24 7 2" xfId="27830" xr:uid="{00000000-0005-0000-0000-0000A7120000}"/>
    <cellStyle name="Currency 2 2 2 24 8" xfId="4777" xr:uid="{00000000-0005-0000-0000-0000A8120000}"/>
    <cellStyle name="Currency 2 2 2 24 8 2" xfId="27831" xr:uid="{00000000-0005-0000-0000-0000A8120000}"/>
    <cellStyle name="Currency 2 2 2 24 9" xfId="4778" xr:uid="{00000000-0005-0000-0000-0000A9120000}"/>
    <cellStyle name="Currency 2 2 2 24 9 2" xfId="27832" xr:uid="{00000000-0005-0000-0000-0000A9120000}"/>
    <cellStyle name="Currency 2 2 2 25" xfId="4779" xr:uid="{00000000-0005-0000-0000-0000AA120000}"/>
    <cellStyle name="Currency 2 2 2 25 10" xfId="4780" xr:uid="{00000000-0005-0000-0000-0000AB120000}"/>
    <cellStyle name="Currency 2 2 2 25 10 2" xfId="27834" xr:uid="{00000000-0005-0000-0000-0000AB120000}"/>
    <cellStyle name="Currency 2 2 2 25 11" xfId="4781" xr:uid="{00000000-0005-0000-0000-0000AC120000}"/>
    <cellStyle name="Currency 2 2 2 25 11 2" xfId="27835" xr:uid="{00000000-0005-0000-0000-0000AC120000}"/>
    <cellStyle name="Currency 2 2 2 25 12" xfId="4782" xr:uid="{00000000-0005-0000-0000-0000AD120000}"/>
    <cellStyle name="Currency 2 2 2 25 12 2" xfId="27836" xr:uid="{00000000-0005-0000-0000-0000AD120000}"/>
    <cellStyle name="Currency 2 2 2 25 13" xfId="27833" xr:uid="{00000000-0005-0000-0000-0000AA120000}"/>
    <cellStyle name="Currency 2 2 2 25 2" xfId="4783" xr:uid="{00000000-0005-0000-0000-0000AE120000}"/>
    <cellStyle name="Currency 2 2 2 25 2 2" xfId="27837" xr:uid="{00000000-0005-0000-0000-0000AE120000}"/>
    <cellStyle name="Currency 2 2 2 25 3" xfId="4784" xr:uid="{00000000-0005-0000-0000-0000AF120000}"/>
    <cellStyle name="Currency 2 2 2 25 3 2" xfId="27838" xr:uid="{00000000-0005-0000-0000-0000AF120000}"/>
    <cellStyle name="Currency 2 2 2 25 4" xfId="4785" xr:uid="{00000000-0005-0000-0000-0000B0120000}"/>
    <cellStyle name="Currency 2 2 2 25 4 2" xfId="27839" xr:uid="{00000000-0005-0000-0000-0000B0120000}"/>
    <cellStyle name="Currency 2 2 2 25 5" xfId="4786" xr:uid="{00000000-0005-0000-0000-0000B1120000}"/>
    <cellStyle name="Currency 2 2 2 25 5 2" xfId="27840" xr:uid="{00000000-0005-0000-0000-0000B1120000}"/>
    <cellStyle name="Currency 2 2 2 25 6" xfId="4787" xr:uid="{00000000-0005-0000-0000-0000B2120000}"/>
    <cellStyle name="Currency 2 2 2 25 6 2" xfId="27841" xr:uid="{00000000-0005-0000-0000-0000B2120000}"/>
    <cellStyle name="Currency 2 2 2 25 7" xfId="4788" xr:uid="{00000000-0005-0000-0000-0000B3120000}"/>
    <cellStyle name="Currency 2 2 2 25 7 2" xfId="27842" xr:uid="{00000000-0005-0000-0000-0000B3120000}"/>
    <cellStyle name="Currency 2 2 2 25 8" xfId="4789" xr:uid="{00000000-0005-0000-0000-0000B4120000}"/>
    <cellStyle name="Currency 2 2 2 25 8 2" xfId="27843" xr:uid="{00000000-0005-0000-0000-0000B4120000}"/>
    <cellStyle name="Currency 2 2 2 25 9" xfId="4790" xr:uid="{00000000-0005-0000-0000-0000B5120000}"/>
    <cellStyle name="Currency 2 2 2 25 9 2" xfId="27844" xr:uid="{00000000-0005-0000-0000-0000B5120000}"/>
    <cellStyle name="Currency 2 2 2 26" xfId="4791" xr:uid="{00000000-0005-0000-0000-0000B6120000}"/>
    <cellStyle name="Currency 2 2 2 26 10" xfId="4792" xr:uid="{00000000-0005-0000-0000-0000B7120000}"/>
    <cellStyle name="Currency 2 2 2 26 10 2" xfId="27846" xr:uid="{00000000-0005-0000-0000-0000B7120000}"/>
    <cellStyle name="Currency 2 2 2 26 11" xfId="4793" xr:uid="{00000000-0005-0000-0000-0000B8120000}"/>
    <cellStyle name="Currency 2 2 2 26 11 2" xfId="27847" xr:uid="{00000000-0005-0000-0000-0000B8120000}"/>
    <cellStyle name="Currency 2 2 2 26 12" xfId="4794" xr:uid="{00000000-0005-0000-0000-0000B9120000}"/>
    <cellStyle name="Currency 2 2 2 26 12 2" xfId="27848" xr:uid="{00000000-0005-0000-0000-0000B9120000}"/>
    <cellStyle name="Currency 2 2 2 26 13" xfId="27845" xr:uid="{00000000-0005-0000-0000-0000B6120000}"/>
    <cellStyle name="Currency 2 2 2 26 2" xfId="4795" xr:uid="{00000000-0005-0000-0000-0000BA120000}"/>
    <cellStyle name="Currency 2 2 2 26 2 2" xfId="27849" xr:uid="{00000000-0005-0000-0000-0000BA120000}"/>
    <cellStyle name="Currency 2 2 2 26 3" xfId="4796" xr:uid="{00000000-0005-0000-0000-0000BB120000}"/>
    <cellStyle name="Currency 2 2 2 26 3 2" xfId="27850" xr:uid="{00000000-0005-0000-0000-0000BB120000}"/>
    <cellStyle name="Currency 2 2 2 26 4" xfId="4797" xr:uid="{00000000-0005-0000-0000-0000BC120000}"/>
    <cellStyle name="Currency 2 2 2 26 4 2" xfId="27851" xr:uid="{00000000-0005-0000-0000-0000BC120000}"/>
    <cellStyle name="Currency 2 2 2 26 5" xfId="4798" xr:uid="{00000000-0005-0000-0000-0000BD120000}"/>
    <cellStyle name="Currency 2 2 2 26 5 2" xfId="27852" xr:uid="{00000000-0005-0000-0000-0000BD120000}"/>
    <cellStyle name="Currency 2 2 2 26 6" xfId="4799" xr:uid="{00000000-0005-0000-0000-0000BE120000}"/>
    <cellStyle name="Currency 2 2 2 26 6 2" xfId="27853" xr:uid="{00000000-0005-0000-0000-0000BE120000}"/>
    <cellStyle name="Currency 2 2 2 26 7" xfId="4800" xr:uid="{00000000-0005-0000-0000-0000BF120000}"/>
    <cellStyle name="Currency 2 2 2 26 7 2" xfId="27854" xr:uid="{00000000-0005-0000-0000-0000BF120000}"/>
    <cellStyle name="Currency 2 2 2 26 8" xfId="4801" xr:uid="{00000000-0005-0000-0000-0000C0120000}"/>
    <cellStyle name="Currency 2 2 2 26 8 2" xfId="27855" xr:uid="{00000000-0005-0000-0000-0000C0120000}"/>
    <cellStyle name="Currency 2 2 2 26 9" xfId="4802" xr:uid="{00000000-0005-0000-0000-0000C1120000}"/>
    <cellStyle name="Currency 2 2 2 26 9 2" xfId="27856" xr:uid="{00000000-0005-0000-0000-0000C1120000}"/>
    <cellStyle name="Currency 2 2 2 27" xfId="4803" xr:uid="{00000000-0005-0000-0000-0000C2120000}"/>
    <cellStyle name="Currency 2 2 2 27 2" xfId="27857" xr:uid="{00000000-0005-0000-0000-0000C2120000}"/>
    <cellStyle name="Currency 2 2 2 28" xfId="4804" xr:uid="{00000000-0005-0000-0000-0000C3120000}"/>
    <cellStyle name="Currency 2 2 2 28 2" xfId="4805" xr:uid="{00000000-0005-0000-0000-0000C4120000}"/>
    <cellStyle name="Currency 2 2 2 28 2 2" xfId="27859" xr:uid="{00000000-0005-0000-0000-0000C4120000}"/>
    <cellStyle name="Currency 2 2 2 28 3" xfId="4806" xr:uid="{00000000-0005-0000-0000-0000C5120000}"/>
    <cellStyle name="Currency 2 2 2 28 3 2" xfId="27860" xr:uid="{00000000-0005-0000-0000-0000C5120000}"/>
    <cellStyle name="Currency 2 2 2 28 4" xfId="4807" xr:uid="{00000000-0005-0000-0000-0000C6120000}"/>
    <cellStyle name="Currency 2 2 2 28 4 2" xfId="27861" xr:uid="{00000000-0005-0000-0000-0000C6120000}"/>
    <cellStyle name="Currency 2 2 2 28 5" xfId="4808" xr:uid="{00000000-0005-0000-0000-0000C7120000}"/>
    <cellStyle name="Currency 2 2 2 28 5 2" xfId="27862" xr:uid="{00000000-0005-0000-0000-0000C7120000}"/>
    <cellStyle name="Currency 2 2 2 28 6" xfId="4809" xr:uid="{00000000-0005-0000-0000-0000C8120000}"/>
    <cellStyle name="Currency 2 2 2 28 6 2" xfId="27863" xr:uid="{00000000-0005-0000-0000-0000C8120000}"/>
    <cellStyle name="Currency 2 2 2 28 7" xfId="4810" xr:uid="{00000000-0005-0000-0000-0000C9120000}"/>
    <cellStyle name="Currency 2 2 2 28 7 2" xfId="27864" xr:uid="{00000000-0005-0000-0000-0000C9120000}"/>
    <cellStyle name="Currency 2 2 2 28 8" xfId="27858" xr:uid="{00000000-0005-0000-0000-0000C3120000}"/>
    <cellStyle name="Currency 2 2 2 29" xfId="4811" xr:uid="{00000000-0005-0000-0000-0000CA120000}"/>
    <cellStyle name="Currency 2 2 2 29 2" xfId="4812" xr:uid="{00000000-0005-0000-0000-0000CB120000}"/>
    <cellStyle name="Currency 2 2 2 29 2 2" xfId="27866" xr:uid="{00000000-0005-0000-0000-0000CB120000}"/>
    <cellStyle name="Currency 2 2 2 29 3" xfId="4813" xr:uid="{00000000-0005-0000-0000-0000CC120000}"/>
    <cellStyle name="Currency 2 2 2 29 3 2" xfId="27867" xr:uid="{00000000-0005-0000-0000-0000CC120000}"/>
    <cellStyle name="Currency 2 2 2 29 4" xfId="4814" xr:uid="{00000000-0005-0000-0000-0000CD120000}"/>
    <cellStyle name="Currency 2 2 2 29 4 2" xfId="27868" xr:uid="{00000000-0005-0000-0000-0000CD120000}"/>
    <cellStyle name="Currency 2 2 2 29 5" xfId="4815" xr:uid="{00000000-0005-0000-0000-0000CE120000}"/>
    <cellStyle name="Currency 2 2 2 29 5 2" xfId="27869" xr:uid="{00000000-0005-0000-0000-0000CE120000}"/>
    <cellStyle name="Currency 2 2 2 29 6" xfId="4816" xr:uid="{00000000-0005-0000-0000-0000CF120000}"/>
    <cellStyle name="Currency 2 2 2 29 6 2" xfId="27870" xr:uid="{00000000-0005-0000-0000-0000CF120000}"/>
    <cellStyle name="Currency 2 2 2 29 7" xfId="4817" xr:uid="{00000000-0005-0000-0000-0000D0120000}"/>
    <cellStyle name="Currency 2 2 2 29 7 2" xfId="27871" xr:uid="{00000000-0005-0000-0000-0000D0120000}"/>
    <cellStyle name="Currency 2 2 2 29 8" xfId="27865" xr:uid="{00000000-0005-0000-0000-0000CA120000}"/>
    <cellStyle name="Currency 2 2 2 3" xfId="4818" xr:uid="{00000000-0005-0000-0000-0000D1120000}"/>
    <cellStyle name="Currency 2 2 2 3 10" xfId="4819" xr:uid="{00000000-0005-0000-0000-0000D2120000}"/>
    <cellStyle name="Currency 2 2 2 3 10 2" xfId="27873" xr:uid="{00000000-0005-0000-0000-0000D2120000}"/>
    <cellStyle name="Currency 2 2 2 3 11" xfId="4820" xr:uid="{00000000-0005-0000-0000-0000D3120000}"/>
    <cellStyle name="Currency 2 2 2 3 11 2" xfId="27874" xr:uid="{00000000-0005-0000-0000-0000D3120000}"/>
    <cellStyle name="Currency 2 2 2 3 12" xfId="4821" xr:uid="{00000000-0005-0000-0000-0000D4120000}"/>
    <cellStyle name="Currency 2 2 2 3 12 2" xfId="27875" xr:uid="{00000000-0005-0000-0000-0000D4120000}"/>
    <cellStyle name="Currency 2 2 2 3 13" xfId="4822" xr:uid="{00000000-0005-0000-0000-0000D5120000}"/>
    <cellStyle name="Currency 2 2 2 3 13 2" xfId="27876" xr:uid="{00000000-0005-0000-0000-0000D5120000}"/>
    <cellStyle name="Currency 2 2 2 3 14" xfId="4823" xr:uid="{00000000-0005-0000-0000-0000D6120000}"/>
    <cellStyle name="Currency 2 2 2 3 14 2" xfId="27877" xr:uid="{00000000-0005-0000-0000-0000D6120000}"/>
    <cellStyle name="Currency 2 2 2 3 15" xfId="4824" xr:uid="{00000000-0005-0000-0000-0000D7120000}"/>
    <cellStyle name="Currency 2 2 2 3 15 2" xfId="27878" xr:uid="{00000000-0005-0000-0000-0000D7120000}"/>
    <cellStyle name="Currency 2 2 2 3 16" xfId="4825" xr:uid="{00000000-0005-0000-0000-0000D8120000}"/>
    <cellStyle name="Currency 2 2 2 3 16 2" xfId="27879" xr:uid="{00000000-0005-0000-0000-0000D8120000}"/>
    <cellStyle name="Currency 2 2 2 3 17" xfId="4826" xr:uid="{00000000-0005-0000-0000-0000D9120000}"/>
    <cellStyle name="Currency 2 2 2 3 17 2" xfId="27880" xr:uid="{00000000-0005-0000-0000-0000D9120000}"/>
    <cellStyle name="Currency 2 2 2 3 18" xfId="4827" xr:uid="{00000000-0005-0000-0000-0000DA120000}"/>
    <cellStyle name="Currency 2 2 2 3 18 2" xfId="27881" xr:uid="{00000000-0005-0000-0000-0000DA120000}"/>
    <cellStyle name="Currency 2 2 2 3 19" xfId="4828" xr:uid="{00000000-0005-0000-0000-0000DB120000}"/>
    <cellStyle name="Currency 2 2 2 3 19 2" xfId="27882" xr:uid="{00000000-0005-0000-0000-0000DB120000}"/>
    <cellStyle name="Currency 2 2 2 3 2" xfId="4829" xr:uid="{00000000-0005-0000-0000-0000DC120000}"/>
    <cellStyle name="Currency 2 2 2 3 2 2" xfId="27883" xr:uid="{00000000-0005-0000-0000-0000DC120000}"/>
    <cellStyle name="Currency 2 2 2 3 20" xfId="4830" xr:uid="{00000000-0005-0000-0000-0000DD120000}"/>
    <cellStyle name="Currency 2 2 2 3 20 2" xfId="27884" xr:uid="{00000000-0005-0000-0000-0000DD120000}"/>
    <cellStyle name="Currency 2 2 2 3 21" xfId="4831" xr:uid="{00000000-0005-0000-0000-0000DE120000}"/>
    <cellStyle name="Currency 2 2 2 3 21 2" xfId="27885" xr:uid="{00000000-0005-0000-0000-0000DE120000}"/>
    <cellStyle name="Currency 2 2 2 3 22" xfId="4832" xr:uid="{00000000-0005-0000-0000-0000DF120000}"/>
    <cellStyle name="Currency 2 2 2 3 22 2" xfId="27886" xr:uid="{00000000-0005-0000-0000-0000DF120000}"/>
    <cellStyle name="Currency 2 2 2 3 23" xfId="4833" xr:uid="{00000000-0005-0000-0000-0000E0120000}"/>
    <cellStyle name="Currency 2 2 2 3 23 2" xfId="27887" xr:uid="{00000000-0005-0000-0000-0000E0120000}"/>
    <cellStyle name="Currency 2 2 2 3 24" xfId="4834" xr:uid="{00000000-0005-0000-0000-0000E1120000}"/>
    <cellStyle name="Currency 2 2 2 3 24 2" xfId="27888" xr:uid="{00000000-0005-0000-0000-0000E1120000}"/>
    <cellStyle name="Currency 2 2 2 3 25" xfId="4835" xr:uid="{00000000-0005-0000-0000-0000E2120000}"/>
    <cellStyle name="Currency 2 2 2 3 25 2" xfId="27889" xr:uid="{00000000-0005-0000-0000-0000E2120000}"/>
    <cellStyle name="Currency 2 2 2 3 26" xfId="4836" xr:uid="{00000000-0005-0000-0000-0000E3120000}"/>
    <cellStyle name="Currency 2 2 2 3 26 2" xfId="27890" xr:uid="{00000000-0005-0000-0000-0000E3120000}"/>
    <cellStyle name="Currency 2 2 2 3 27" xfId="4837" xr:uid="{00000000-0005-0000-0000-0000E4120000}"/>
    <cellStyle name="Currency 2 2 2 3 27 2" xfId="27891" xr:uid="{00000000-0005-0000-0000-0000E4120000}"/>
    <cellStyle name="Currency 2 2 2 3 28" xfId="4838" xr:uid="{00000000-0005-0000-0000-0000E5120000}"/>
    <cellStyle name="Currency 2 2 2 3 28 2" xfId="27892" xr:uid="{00000000-0005-0000-0000-0000E5120000}"/>
    <cellStyle name="Currency 2 2 2 3 29" xfId="4839" xr:uid="{00000000-0005-0000-0000-0000E6120000}"/>
    <cellStyle name="Currency 2 2 2 3 29 2" xfId="27893" xr:uid="{00000000-0005-0000-0000-0000E6120000}"/>
    <cellStyle name="Currency 2 2 2 3 3" xfId="4840" xr:uid="{00000000-0005-0000-0000-0000E7120000}"/>
    <cellStyle name="Currency 2 2 2 3 3 2" xfId="27894" xr:uid="{00000000-0005-0000-0000-0000E7120000}"/>
    <cellStyle name="Currency 2 2 2 3 30" xfId="4841" xr:uid="{00000000-0005-0000-0000-0000E8120000}"/>
    <cellStyle name="Currency 2 2 2 3 30 2" xfId="27895" xr:uid="{00000000-0005-0000-0000-0000E8120000}"/>
    <cellStyle name="Currency 2 2 2 3 31" xfId="4842" xr:uid="{00000000-0005-0000-0000-0000E9120000}"/>
    <cellStyle name="Currency 2 2 2 3 31 2" xfId="27896" xr:uid="{00000000-0005-0000-0000-0000E9120000}"/>
    <cellStyle name="Currency 2 2 2 3 32" xfId="4843" xr:uid="{00000000-0005-0000-0000-0000EA120000}"/>
    <cellStyle name="Currency 2 2 2 3 32 2" xfId="27897" xr:uid="{00000000-0005-0000-0000-0000EA120000}"/>
    <cellStyle name="Currency 2 2 2 3 33" xfId="4844" xr:uid="{00000000-0005-0000-0000-0000EB120000}"/>
    <cellStyle name="Currency 2 2 2 3 33 2" xfId="27898" xr:uid="{00000000-0005-0000-0000-0000EB120000}"/>
    <cellStyle name="Currency 2 2 2 3 34" xfId="4845" xr:uid="{00000000-0005-0000-0000-0000EC120000}"/>
    <cellStyle name="Currency 2 2 2 3 34 2" xfId="27899" xr:uid="{00000000-0005-0000-0000-0000EC120000}"/>
    <cellStyle name="Currency 2 2 2 3 35" xfId="4846" xr:uid="{00000000-0005-0000-0000-0000ED120000}"/>
    <cellStyle name="Currency 2 2 2 3 35 2" xfId="27900" xr:uid="{00000000-0005-0000-0000-0000ED120000}"/>
    <cellStyle name="Currency 2 2 2 3 36" xfId="4847" xr:uid="{00000000-0005-0000-0000-0000EE120000}"/>
    <cellStyle name="Currency 2 2 2 3 36 2" xfId="27901" xr:uid="{00000000-0005-0000-0000-0000EE120000}"/>
    <cellStyle name="Currency 2 2 2 3 37" xfId="4848" xr:uid="{00000000-0005-0000-0000-0000EF120000}"/>
    <cellStyle name="Currency 2 2 2 3 37 2" xfId="27902" xr:uid="{00000000-0005-0000-0000-0000EF120000}"/>
    <cellStyle name="Currency 2 2 2 3 38" xfId="4849" xr:uid="{00000000-0005-0000-0000-0000F0120000}"/>
    <cellStyle name="Currency 2 2 2 3 38 2" xfId="27903" xr:uid="{00000000-0005-0000-0000-0000F0120000}"/>
    <cellStyle name="Currency 2 2 2 3 39" xfId="4850" xr:uid="{00000000-0005-0000-0000-0000F1120000}"/>
    <cellStyle name="Currency 2 2 2 3 39 2" xfId="27904" xr:uid="{00000000-0005-0000-0000-0000F1120000}"/>
    <cellStyle name="Currency 2 2 2 3 4" xfId="4851" xr:uid="{00000000-0005-0000-0000-0000F2120000}"/>
    <cellStyle name="Currency 2 2 2 3 4 2" xfId="27905" xr:uid="{00000000-0005-0000-0000-0000F2120000}"/>
    <cellStyle name="Currency 2 2 2 3 40" xfId="4852" xr:uid="{00000000-0005-0000-0000-0000F3120000}"/>
    <cellStyle name="Currency 2 2 2 3 40 2" xfId="27906" xr:uid="{00000000-0005-0000-0000-0000F3120000}"/>
    <cellStyle name="Currency 2 2 2 3 41" xfId="4853" xr:uid="{00000000-0005-0000-0000-0000F4120000}"/>
    <cellStyle name="Currency 2 2 2 3 41 2" xfId="27907" xr:uid="{00000000-0005-0000-0000-0000F4120000}"/>
    <cellStyle name="Currency 2 2 2 3 42" xfId="4854" xr:uid="{00000000-0005-0000-0000-0000F5120000}"/>
    <cellStyle name="Currency 2 2 2 3 42 2" xfId="27908" xr:uid="{00000000-0005-0000-0000-0000F5120000}"/>
    <cellStyle name="Currency 2 2 2 3 43" xfId="4855" xr:uid="{00000000-0005-0000-0000-0000F6120000}"/>
    <cellStyle name="Currency 2 2 2 3 43 2" xfId="27909" xr:uid="{00000000-0005-0000-0000-0000F6120000}"/>
    <cellStyle name="Currency 2 2 2 3 44" xfId="4856" xr:uid="{00000000-0005-0000-0000-0000F7120000}"/>
    <cellStyle name="Currency 2 2 2 3 44 2" xfId="27910" xr:uid="{00000000-0005-0000-0000-0000F7120000}"/>
    <cellStyle name="Currency 2 2 2 3 45" xfId="4857" xr:uid="{00000000-0005-0000-0000-0000F8120000}"/>
    <cellStyle name="Currency 2 2 2 3 45 2" xfId="27911" xr:uid="{00000000-0005-0000-0000-0000F8120000}"/>
    <cellStyle name="Currency 2 2 2 3 46" xfId="4858" xr:uid="{00000000-0005-0000-0000-0000F9120000}"/>
    <cellStyle name="Currency 2 2 2 3 46 2" xfId="27912" xr:uid="{00000000-0005-0000-0000-0000F9120000}"/>
    <cellStyle name="Currency 2 2 2 3 47" xfId="4859" xr:uid="{00000000-0005-0000-0000-0000FA120000}"/>
    <cellStyle name="Currency 2 2 2 3 47 2" xfId="27913" xr:uid="{00000000-0005-0000-0000-0000FA120000}"/>
    <cellStyle name="Currency 2 2 2 3 48" xfId="4860" xr:uid="{00000000-0005-0000-0000-0000FB120000}"/>
    <cellStyle name="Currency 2 2 2 3 48 2" xfId="27914" xr:uid="{00000000-0005-0000-0000-0000FB120000}"/>
    <cellStyle name="Currency 2 2 2 3 49" xfId="4861" xr:uid="{00000000-0005-0000-0000-0000FC120000}"/>
    <cellStyle name="Currency 2 2 2 3 49 2" xfId="27915" xr:uid="{00000000-0005-0000-0000-0000FC120000}"/>
    <cellStyle name="Currency 2 2 2 3 5" xfId="4862" xr:uid="{00000000-0005-0000-0000-0000FD120000}"/>
    <cellStyle name="Currency 2 2 2 3 5 2" xfId="27916" xr:uid="{00000000-0005-0000-0000-0000FD120000}"/>
    <cellStyle name="Currency 2 2 2 3 50" xfId="4863" xr:uid="{00000000-0005-0000-0000-0000FE120000}"/>
    <cellStyle name="Currency 2 2 2 3 50 2" xfId="27917" xr:uid="{00000000-0005-0000-0000-0000FE120000}"/>
    <cellStyle name="Currency 2 2 2 3 51" xfId="4864" xr:uid="{00000000-0005-0000-0000-0000FF120000}"/>
    <cellStyle name="Currency 2 2 2 3 51 2" xfId="27918" xr:uid="{00000000-0005-0000-0000-0000FF120000}"/>
    <cellStyle name="Currency 2 2 2 3 52" xfId="4865" xr:uid="{00000000-0005-0000-0000-000000130000}"/>
    <cellStyle name="Currency 2 2 2 3 52 2" xfId="27919" xr:uid="{00000000-0005-0000-0000-000000130000}"/>
    <cellStyle name="Currency 2 2 2 3 53" xfId="4866" xr:uid="{00000000-0005-0000-0000-000001130000}"/>
    <cellStyle name="Currency 2 2 2 3 53 2" xfId="27920" xr:uid="{00000000-0005-0000-0000-000001130000}"/>
    <cellStyle name="Currency 2 2 2 3 54" xfId="4867" xr:uid="{00000000-0005-0000-0000-000002130000}"/>
    <cellStyle name="Currency 2 2 2 3 54 2" xfId="27921" xr:uid="{00000000-0005-0000-0000-000002130000}"/>
    <cellStyle name="Currency 2 2 2 3 55" xfId="4868" xr:uid="{00000000-0005-0000-0000-000003130000}"/>
    <cellStyle name="Currency 2 2 2 3 55 2" xfId="27922" xr:uid="{00000000-0005-0000-0000-000003130000}"/>
    <cellStyle name="Currency 2 2 2 3 56" xfId="4869" xr:uid="{00000000-0005-0000-0000-000004130000}"/>
    <cellStyle name="Currency 2 2 2 3 56 2" xfId="27923" xr:uid="{00000000-0005-0000-0000-000004130000}"/>
    <cellStyle name="Currency 2 2 2 3 57" xfId="4870" xr:uid="{00000000-0005-0000-0000-000005130000}"/>
    <cellStyle name="Currency 2 2 2 3 57 2" xfId="27924" xr:uid="{00000000-0005-0000-0000-000005130000}"/>
    <cellStyle name="Currency 2 2 2 3 58" xfId="4871" xr:uid="{00000000-0005-0000-0000-000006130000}"/>
    <cellStyle name="Currency 2 2 2 3 58 2" xfId="27925" xr:uid="{00000000-0005-0000-0000-000006130000}"/>
    <cellStyle name="Currency 2 2 2 3 59" xfId="4872" xr:uid="{00000000-0005-0000-0000-000007130000}"/>
    <cellStyle name="Currency 2 2 2 3 59 2" xfId="27926" xr:uid="{00000000-0005-0000-0000-000007130000}"/>
    <cellStyle name="Currency 2 2 2 3 6" xfId="4873" xr:uid="{00000000-0005-0000-0000-000008130000}"/>
    <cellStyle name="Currency 2 2 2 3 6 2" xfId="27927" xr:uid="{00000000-0005-0000-0000-000008130000}"/>
    <cellStyle name="Currency 2 2 2 3 60" xfId="4874" xr:uid="{00000000-0005-0000-0000-000009130000}"/>
    <cellStyle name="Currency 2 2 2 3 60 2" xfId="27928" xr:uid="{00000000-0005-0000-0000-000009130000}"/>
    <cellStyle name="Currency 2 2 2 3 61" xfId="4875" xr:uid="{00000000-0005-0000-0000-00000A130000}"/>
    <cellStyle name="Currency 2 2 2 3 61 2" xfId="27929" xr:uid="{00000000-0005-0000-0000-00000A130000}"/>
    <cellStyle name="Currency 2 2 2 3 62" xfId="4876" xr:uid="{00000000-0005-0000-0000-00000B130000}"/>
    <cellStyle name="Currency 2 2 2 3 62 2" xfId="27930" xr:uid="{00000000-0005-0000-0000-00000B130000}"/>
    <cellStyle name="Currency 2 2 2 3 63" xfId="4877" xr:uid="{00000000-0005-0000-0000-00000C130000}"/>
    <cellStyle name="Currency 2 2 2 3 63 2" xfId="27931" xr:uid="{00000000-0005-0000-0000-00000C130000}"/>
    <cellStyle name="Currency 2 2 2 3 64" xfId="4878" xr:uid="{00000000-0005-0000-0000-00000D130000}"/>
    <cellStyle name="Currency 2 2 2 3 64 2" xfId="27932" xr:uid="{00000000-0005-0000-0000-00000D130000}"/>
    <cellStyle name="Currency 2 2 2 3 65" xfId="4879" xr:uid="{00000000-0005-0000-0000-00000E130000}"/>
    <cellStyle name="Currency 2 2 2 3 65 2" xfId="27933" xr:uid="{00000000-0005-0000-0000-00000E130000}"/>
    <cellStyle name="Currency 2 2 2 3 66" xfId="27872" xr:uid="{00000000-0005-0000-0000-0000D1120000}"/>
    <cellStyle name="Currency 2 2 2 3 7" xfId="4880" xr:uid="{00000000-0005-0000-0000-00000F130000}"/>
    <cellStyle name="Currency 2 2 2 3 7 2" xfId="27934" xr:uid="{00000000-0005-0000-0000-00000F130000}"/>
    <cellStyle name="Currency 2 2 2 3 8" xfId="4881" xr:uid="{00000000-0005-0000-0000-000010130000}"/>
    <cellStyle name="Currency 2 2 2 3 8 2" xfId="27935" xr:uid="{00000000-0005-0000-0000-000010130000}"/>
    <cellStyle name="Currency 2 2 2 3 9" xfId="4882" xr:uid="{00000000-0005-0000-0000-000011130000}"/>
    <cellStyle name="Currency 2 2 2 3 9 2" xfId="27936" xr:uid="{00000000-0005-0000-0000-000011130000}"/>
    <cellStyle name="Currency 2 2 2 30" xfId="4883" xr:uid="{00000000-0005-0000-0000-000012130000}"/>
    <cellStyle name="Currency 2 2 2 30 2" xfId="27937" xr:uid="{00000000-0005-0000-0000-000012130000}"/>
    <cellStyle name="Currency 2 2 2 31" xfId="4884" xr:uid="{00000000-0005-0000-0000-000013130000}"/>
    <cellStyle name="Currency 2 2 2 31 2" xfId="27938" xr:uid="{00000000-0005-0000-0000-000013130000}"/>
    <cellStyle name="Currency 2 2 2 32" xfId="4885" xr:uid="{00000000-0005-0000-0000-000014130000}"/>
    <cellStyle name="Currency 2 2 2 32 2" xfId="27939" xr:uid="{00000000-0005-0000-0000-000014130000}"/>
    <cellStyle name="Currency 2 2 2 33" xfId="4886" xr:uid="{00000000-0005-0000-0000-000015130000}"/>
    <cellStyle name="Currency 2 2 2 33 2" xfId="27940" xr:uid="{00000000-0005-0000-0000-000015130000}"/>
    <cellStyle name="Currency 2 2 2 34" xfId="4887" xr:uid="{00000000-0005-0000-0000-000016130000}"/>
    <cellStyle name="Currency 2 2 2 34 2" xfId="27941" xr:uid="{00000000-0005-0000-0000-000016130000}"/>
    <cellStyle name="Currency 2 2 2 35" xfId="4888" xr:uid="{00000000-0005-0000-0000-000017130000}"/>
    <cellStyle name="Currency 2 2 2 35 2" xfId="27942" xr:uid="{00000000-0005-0000-0000-000017130000}"/>
    <cellStyle name="Currency 2 2 2 36" xfId="4889" xr:uid="{00000000-0005-0000-0000-000018130000}"/>
    <cellStyle name="Currency 2 2 2 36 2" xfId="27943" xr:uid="{00000000-0005-0000-0000-000018130000}"/>
    <cellStyle name="Currency 2 2 2 37" xfId="4890" xr:uid="{00000000-0005-0000-0000-000019130000}"/>
    <cellStyle name="Currency 2 2 2 37 2" xfId="27944" xr:uid="{00000000-0005-0000-0000-000019130000}"/>
    <cellStyle name="Currency 2 2 2 38" xfId="4891" xr:uid="{00000000-0005-0000-0000-00001A130000}"/>
    <cellStyle name="Currency 2 2 2 38 2" xfId="27945" xr:uid="{00000000-0005-0000-0000-00001A130000}"/>
    <cellStyle name="Currency 2 2 2 39" xfId="4892" xr:uid="{00000000-0005-0000-0000-00001B130000}"/>
    <cellStyle name="Currency 2 2 2 39 2" xfId="27946" xr:uid="{00000000-0005-0000-0000-00001B130000}"/>
    <cellStyle name="Currency 2 2 2 4" xfId="4893" xr:uid="{00000000-0005-0000-0000-00001C130000}"/>
    <cellStyle name="Currency 2 2 2 4 10" xfId="4894" xr:uid="{00000000-0005-0000-0000-00001D130000}"/>
    <cellStyle name="Currency 2 2 2 4 10 2" xfId="27948" xr:uid="{00000000-0005-0000-0000-00001D130000}"/>
    <cellStyle name="Currency 2 2 2 4 11" xfId="4895" xr:uid="{00000000-0005-0000-0000-00001E130000}"/>
    <cellStyle name="Currency 2 2 2 4 11 2" xfId="27949" xr:uid="{00000000-0005-0000-0000-00001E130000}"/>
    <cellStyle name="Currency 2 2 2 4 12" xfId="4896" xr:uid="{00000000-0005-0000-0000-00001F130000}"/>
    <cellStyle name="Currency 2 2 2 4 12 2" xfId="27950" xr:uid="{00000000-0005-0000-0000-00001F130000}"/>
    <cellStyle name="Currency 2 2 2 4 13" xfId="4897" xr:uid="{00000000-0005-0000-0000-000020130000}"/>
    <cellStyle name="Currency 2 2 2 4 13 2" xfId="27951" xr:uid="{00000000-0005-0000-0000-000020130000}"/>
    <cellStyle name="Currency 2 2 2 4 14" xfId="4898" xr:uid="{00000000-0005-0000-0000-000021130000}"/>
    <cellStyle name="Currency 2 2 2 4 14 2" xfId="27952" xr:uid="{00000000-0005-0000-0000-000021130000}"/>
    <cellStyle name="Currency 2 2 2 4 15" xfId="4899" xr:uid="{00000000-0005-0000-0000-000022130000}"/>
    <cellStyle name="Currency 2 2 2 4 15 2" xfId="27953" xr:uid="{00000000-0005-0000-0000-000022130000}"/>
    <cellStyle name="Currency 2 2 2 4 16" xfId="4900" xr:uid="{00000000-0005-0000-0000-000023130000}"/>
    <cellStyle name="Currency 2 2 2 4 16 2" xfId="27954" xr:uid="{00000000-0005-0000-0000-000023130000}"/>
    <cellStyle name="Currency 2 2 2 4 17" xfId="4901" xr:uid="{00000000-0005-0000-0000-000024130000}"/>
    <cellStyle name="Currency 2 2 2 4 17 2" xfId="27955" xr:uid="{00000000-0005-0000-0000-000024130000}"/>
    <cellStyle name="Currency 2 2 2 4 18" xfId="4902" xr:uid="{00000000-0005-0000-0000-000025130000}"/>
    <cellStyle name="Currency 2 2 2 4 18 2" xfId="27956" xr:uid="{00000000-0005-0000-0000-000025130000}"/>
    <cellStyle name="Currency 2 2 2 4 19" xfId="4903" xr:uid="{00000000-0005-0000-0000-000026130000}"/>
    <cellStyle name="Currency 2 2 2 4 19 2" xfId="27957" xr:uid="{00000000-0005-0000-0000-000026130000}"/>
    <cellStyle name="Currency 2 2 2 4 2" xfId="4904" xr:uid="{00000000-0005-0000-0000-000027130000}"/>
    <cellStyle name="Currency 2 2 2 4 2 2" xfId="27958" xr:uid="{00000000-0005-0000-0000-000027130000}"/>
    <cellStyle name="Currency 2 2 2 4 20" xfId="4905" xr:uid="{00000000-0005-0000-0000-000028130000}"/>
    <cellStyle name="Currency 2 2 2 4 20 2" xfId="27959" xr:uid="{00000000-0005-0000-0000-000028130000}"/>
    <cellStyle name="Currency 2 2 2 4 21" xfId="4906" xr:uid="{00000000-0005-0000-0000-000029130000}"/>
    <cellStyle name="Currency 2 2 2 4 21 2" xfId="27960" xr:uid="{00000000-0005-0000-0000-000029130000}"/>
    <cellStyle name="Currency 2 2 2 4 22" xfId="4907" xr:uid="{00000000-0005-0000-0000-00002A130000}"/>
    <cellStyle name="Currency 2 2 2 4 22 2" xfId="27961" xr:uid="{00000000-0005-0000-0000-00002A130000}"/>
    <cellStyle name="Currency 2 2 2 4 23" xfId="4908" xr:uid="{00000000-0005-0000-0000-00002B130000}"/>
    <cellStyle name="Currency 2 2 2 4 23 2" xfId="27962" xr:uid="{00000000-0005-0000-0000-00002B130000}"/>
    <cellStyle name="Currency 2 2 2 4 24" xfId="4909" xr:uid="{00000000-0005-0000-0000-00002C130000}"/>
    <cellStyle name="Currency 2 2 2 4 24 2" xfId="27963" xr:uid="{00000000-0005-0000-0000-00002C130000}"/>
    <cellStyle name="Currency 2 2 2 4 25" xfId="4910" xr:uid="{00000000-0005-0000-0000-00002D130000}"/>
    <cellStyle name="Currency 2 2 2 4 25 2" xfId="27964" xr:uid="{00000000-0005-0000-0000-00002D130000}"/>
    <cellStyle name="Currency 2 2 2 4 26" xfId="4911" xr:uid="{00000000-0005-0000-0000-00002E130000}"/>
    <cellStyle name="Currency 2 2 2 4 26 2" xfId="27965" xr:uid="{00000000-0005-0000-0000-00002E130000}"/>
    <cellStyle name="Currency 2 2 2 4 27" xfId="4912" xr:uid="{00000000-0005-0000-0000-00002F130000}"/>
    <cellStyle name="Currency 2 2 2 4 27 2" xfId="27966" xr:uid="{00000000-0005-0000-0000-00002F130000}"/>
    <cellStyle name="Currency 2 2 2 4 28" xfId="4913" xr:uid="{00000000-0005-0000-0000-000030130000}"/>
    <cellStyle name="Currency 2 2 2 4 28 2" xfId="27967" xr:uid="{00000000-0005-0000-0000-000030130000}"/>
    <cellStyle name="Currency 2 2 2 4 29" xfId="4914" xr:uid="{00000000-0005-0000-0000-000031130000}"/>
    <cellStyle name="Currency 2 2 2 4 29 2" xfId="27968" xr:uid="{00000000-0005-0000-0000-000031130000}"/>
    <cellStyle name="Currency 2 2 2 4 3" xfId="4915" xr:uid="{00000000-0005-0000-0000-000032130000}"/>
    <cellStyle name="Currency 2 2 2 4 3 2" xfId="27969" xr:uid="{00000000-0005-0000-0000-000032130000}"/>
    <cellStyle name="Currency 2 2 2 4 30" xfId="4916" xr:uid="{00000000-0005-0000-0000-000033130000}"/>
    <cellStyle name="Currency 2 2 2 4 30 2" xfId="27970" xr:uid="{00000000-0005-0000-0000-000033130000}"/>
    <cellStyle name="Currency 2 2 2 4 31" xfId="4917" xr:uid="{00000000-0005-0000-0000-000034130000}"/>
    <cellStyle name="Currency 2 2 2 4 31 2" xfId="27971" xr:uid="{00000000-0005-0000-0000-000034130000}"/>
    <cellStyle name="Currency 2 2 2 4 32" xfId="4918" xr:uid="{00000000-0005-0000-0000-000035130000}"/>
    <cellStyle name="Currency 2 2 2 4 32 2" xfId="27972" xr:uid="{00000000-0005-0000-0000-000035130000}"/>
    <cellStyle name="Currency 2 2 2 4 33" xfId="4919" xr:uid="{00000000-0005-0000-0000-000036130000}"/>
    <cellStyle name="Currency 2 2 2 4 33 2" xfId="27973" xr:uid="{00000000-0005-0000-0000-000036130000}"/>
    <cellStyle name="Currency 2 2 2 4 34" xfId="4920" xr:uid="{00000000-0005-0000-0000-000037130000}"/>
    <cellStyle name="Currency 2 2 2 4 34 2" xfId="27974" xr:uid="{00000000-0005-0000-0000-000037130000}"/>
    <cellStyle name="Currency 2 2 2 4 35" xfId="4921" xr:uid="{00000000-0005-0000-0000-000038130000}"/>
    <cellStyle name="Currency 2 2 2 4 35 2" xfId="27975" xr:uid="{00000000-0005-0000-0000-000038130000}"/>
    <cellStyle name="Currency 2 2 2 4 36" xfId="4922" xr:uid="{00000000-0005-0000-0000-000039130000}"/>
    <cellStyle name="Currency 2 2 2 4 36 2" xfId="27976" xr:uid="{00000000-0005-0000-0000-000039130000}"/>
    <cellStyle name="Currency 2 2 2 4 37" xfId="4923" xr:uid="{00000000-0005-0000-0000-00003A130000}"/>
    <cellStyle name="Currency 2 2 2 4 37 2" xfId="27977" xr:uid="{00000000-0005-0000-0000-00003A130000}"/>
    <cellStyle name="Currency 2 2 2 4 38" xfId="4924" xr:uid="{00000000-0005-0000-0000-00003B130000}"/>
    <cellStyle name="Currency 2 2 2 4 38 2" xfId="27978" xr:uid="{00000000-0005-0000-0000-00003B130000}"/>
    <cellStyle name="Currency 2 2 2 4 39" xfId="4925" xr:uid="{00000000-0005-0000-0000-00003C130000}"/>
    <cellStyle name="Currency 2 2 2 4 39 2" xfId="27979" xr:uid="{00000000-0005-0000-0000-00003C130000}"/>
    <cellStyle name="Currency 2 2 2 4 4" xfId="4926" xr:uid="{00000000-0005-0000-0000-00003D130000}"/>
    <cellStyle name="Currency 2 2 2 4 4 2" xfId="27980" xr:uid="{00000000-0005-0000-0000-00003D130000}"/>
    <cellStyle name="Currency 2 2 2 4 40" xfId="4927" xr:uid="{00000000-0005-0000-0000-00003E130000}"/>
    <cellStyle name="Currency 2 2 2 4 40 2" xfId="27981" xr:uid="{00000000-0005-0000-0000-00003E130000}"/>
    <cellStyle name="Currency 2 2 2 4 41" xfId="4928" xr:uid="{00000000-0005-0000-0000-00003F130000}"/>
    <cellStyle name="Currency 2 2 2 4 41 2" xfId="27982" xr:uid="{00000000-0005-0000-0000-00003F130000}"/>
    <cellStyle name="Currency 2 2 2 4 42" xfId="4929" xr:uid="{00000000-0005-0000-0000-000040130000}"/>
    <cellStyle name="Currency 2 2 2 4 42 2" xfId="27983" xr:uid="{00000000-0005-0000-0000-000040130000}"/>
    <cellStyle name="Currency 2 2 2 4 43" xfId="4930" xr:uid="{00000000-0005-0000-0000-000041130000}"/>
    <cellStyle name="Currency 2 2 2 4 43 2" xfId="27984" xr:uid="{00000000-0005-0000-0000-000041130000}"/>
    <cellStyle name="Currency 2 2 2 4 44" xfId="4931" xr:uid="{00000000-0005-0000-0000-000042130000}"/>
    <cellStyle name="Currency 2 2 2 4 44 2" xfId="27985" xr:uid="{00000000-0005-0000-0000-000042130000}"/>
    <cellStyle name="Currency 2 2 2 4 45" xfId="4932" xr:uid="{00000000-0005-0000-0000-000043130000}"/>
    <cellStyle name="Currency 2 2 2 4 45 2" xfId="27986" xr:uid="{00000000-0005-0000-0000-000043130000}"/>
    <cellStyle name="Currency 2 2 2 4 46" xfId="4933" xr:uid="{00000000-0005-0000-0000-000044130000}"/>
    <cellStyle name="Currency 2 2 2 4 46 2" xfId="27987" xr:uid="{00000000-0005-0000-0000-000044130000}"/>
    <cellStyle name="Currency 2 2 2 4 47" xfId="4934" xr:uid="{00000000-0005-0000-0000-000045130000}"/>
    <cellStyle name="Currency 2 2 2 4 47 2" xfId="27988" xr:uid="{00000000-0005-0000-0000-000045130000}"/>
    <cellStyle name="Currency 2 2 2 4 48" xfId="4935" xr:uid="{00000000-0005-0000-0000-000046130000}"/>
    <cellStyle name="Currency 2 2 2 4 48 2" xfId="27989" xr:uid="{00000000-0005-0000-0000-000046130000}"/>
    <cellStyle name="Currency 2 2 2 4 49" xfId="4936" xr:uid="{00000000-0005-0000-0000-000047130000}"/>
    <cellStyle name="Currency 2 2 2 4 49 2" xfId="27990" xr:uid="{00000000-0005-0000-0000-000047130000}"/>
    <cellStyle name="Currency 2 2 2 4 5" xfId="4937" xr:uid="{00000000-0005-0000-0000-000048130000}"/>
    <cellStyle name="Currency 2 2 2 4 5 2" xfId="27991" xr:uid="{00000000-0005-0000-0000-000048130000}"/>
    <cellStyle name="Currency 2 2 2 4 50" xfId="4938" xr:uid="{00000000-0005-0000-0000-000049130000}"/>
    <cellStyle name="Currency 2 2 2 4 50 2" xfId="27992" xr:uid="{00000000-0005-0000-0000-000049130000}"/>
    <cellStyle name="Currency 2 2 2 4 51" xfId="4939" xr:uid="{00000000-0005-0000-0000-00004A130000}"/>
    <cellStyle name="Currency 2 2 2 4 51 2" xfId="27993" xr:uid="{00000000-0005-0000-0000-00004A130000}"/>
    <cellStyle name="Currency 2 2 2 4 52" xfId="4940" xr:uid="{00000000-0005-0000-0000-00004B130000}"/>
    <cellStyle name="Currency 2 2 2 4 52 2" xfId="27994" xr:uid="{00000000-0005-0000-0000-00004B130000}"/>
    <cellStyle name="Currency 2 2 2 4 53" xfId="4941" xr:uid="{00000000-0005-0000-0000-00004C130000}"/>
    <cellStyle name="Currency 2 2 2 4 53 2" xfId="27995" xr:uid="{00000000-0005-0000-0000-00004C130000}"/>
    <cellStyle name="Currency 2 2 2 4 54" xfId="4942" xr:uid="{00000000-0005-0000-0000-00004D130000}"/>
    <cellStyle name="Currency 2 2 2 4 54 2" xfId="27996" xr:uid="{00000000-0005-0000-0000-00004D130000}"/>
    <cellStyle name="Currency 2 2 2 4 55" xfId="4943" xr:uid="{00000000-0005-0000-0000-00004E130000}"/>
    <cellStyle name="Currency 2 2 2 4 55 2" xfId="27997" xr:uid="{00000000-0005-0000-0000-00004E130000}"/>
    <cellStyle name="Currency 2 2 2 4 56" xfId="4944" xr:uid="{00000000-0005-0000-0000-00004F130000}"/>
    <cellStyle name="Currency 2 2 2 4 56 2" xfId="27998" xr:uid="{00000000-0005-0000-0000-00004F130000}"/>
    <cellStyle name="Currency 2 2 2 4 57" xfId="4945" xr:uid="{00000000-0005-0000-0000-000050130000}"/>
    <cellStyle name="Currency 2 2 2 4 57 2" xfId="27999" xr:uid="{00000000-0005-0000-0000-000050130000}"/>
    <cellStyle name="Currency 2 2 2 4 58" xfId="4946" xr:uid="{00000000-0005-0000-0000-000051130000}"/>
    <cellStyle name="Currency 2 2 2 4 58 2" xfId="28000" xr:uid="{00000000-0005-0000-0000-000051130000}"/>
    <cellStyle name="Currency 2 2 2 4 59" xfId="4947" xr:uid="{00000000-0005-0000-0000-000052130000}"/>
    <cellStyle name="Currency 2 2 2 4 59 2" xfId="28001" xr:uid="{00000000-0005-0000-0000-000052130000}"/>
    <cellStyle name="Currency 2 2 2 4 6" xfId="4948" xr:uid="{00000000-0005-0000-0000-000053130000}"/>
    <cellStyle name="Currency 2 2 2 4 6 2" xfId="28002" xr:uid="{00000000-0005-0000-0000-000053130000}"/>
    <cellStyle name="Currency 2 2 2 4 60" xfId="4949" xr:uid="{00000000-0005-0000-0000-000054130000}"/>
    <cellStyle name="Currency 2 2 2 4 60 2" xfId="28003" xr:uid="{00000000-0005-0000-0000-000054130000}"/>
    <cellStyle name="Currency 2 2 2 4 61" xfId="4950" xr:uid="{00000000-0005-0000-0000-000055130000}"/>
    <cellStyle name="Currency 2 2 2 4 61 2" xfId="28004" xr:uid="{00000000-0005-0000-0000-000055130000}"/>
    <cellStyle name="Currency 2 2 2 4 62" xfId="4951" xr:uid="{00000000-0005-0000-0000-000056130000}"/>
    <cellStyle name="Currency 2 2 2 4 62 2" xfId="28005" xr:uid="{00000000-0005-0000-0000-000056130000}"/>
    <cellStyle name="Currency 2 2 2 4 63" xfId="4952" xr:uid="{00000000-0005-0000-0000-000057130000}"/>
    <cellStyle name="Currency 2 2 2 4 63 2" xfId="28006" xr:uid="{00000000-0005-0000-0000-000057130000}"/>
    <cellStyle name="Currency 2 2 2 4 64" xfId="4953" xr:uid="{00000000-0005-0000-0000-000058130000}"/>
    <cellStyle name="Currency 2 2 2 4 64 2" xfId="28007" xr:uid="{00000000-0005-0000-0000-000058130000}"/>
    <cellStyle name="Currency 2 2 2 4 65" xfId="4954" xr:uid="{00000000-0005-0000-0000-000059130000}"/>
    <cellStyle name="Currency 2 2 2 4 65 2" xfId="28008" xr:uid="{00000000-0005-0000-0000-000059130000}"/>
    <cellStyle name="Currency 2 2 2 4 66" xfId="27947" xr:uid="{00000000-0005-0000-0000-00001C130000}"/>
    <cellStyle name="Currency 2 2 2 4 7" xfId="4955" xr:uid="{00000000-0005-0000-0000-00005A130000}"/>
    <cellStyle name="Currency 2 2 2 4 7 2" xfId="28009" xr:uid="{00000000-0005-0000-0000-00005A130000}"/>
    <cellStyle name="Currency 2 2 2 4 8" xfId="4956" xr:uid="{00000000-0005-0000-0000-00005B130000}"/>
    <cellStyle name="Currency 2 2 2 4 8 2" xfId="28010" xr:uid="{00000000-0005-0000-0000-00005B130000}"/>
    <cellStyle name="Currency 2 2 2 4 9" xfId="4957" xr:uid="{00000000-0005-0000-0000-00005C130000}"/>
    <cellStyle name="Currency 2 2 2 4 9 2" xfId="28011" xr:uid="{00000000-0005-0000-0000-00005C130000}"/>
    <cellStyle name="Currency 2 2 2 40" xfId="4958" xr:uid="{00000000-0005-0000-0000-00005D130000}"/>
    <cellStyle name="Currency 2 2 2 40 2" xfId="28012" xr:uid="{00000000-0005-0000-0000-00005D130000}"/>
    <cellStyle name="Currency 2 2 2 41" xfId="4959" xr:uid="{00000000-0005-0000-0000-00005E130000}"/>
    <cellStyle name="Currency 2 2 2 41 2" xfId="28013" xr:uid="{00000000-0005-0000-0000-00005E130000}"/>
    <cellStyle name="Currency 2 2 2 42" xfId="4960" xr:uid="{00000000-0005-0000-0000-00005F130000}"/>
    <cellStyle name="Currency 2 2 2 42 2" xfId="28014" xr:uid="{00000000-0005-0000-0000-00005F130000}"/>
    <cellStyle name="Currency 2 2 2 43" xfId="4961" xr:uid="{00000000-0005-0000-0000-000060130000}"/>
    <cellStyle name="Currency 2 2 2 43 2" xfId="28015" xr:uid="{00000000-0005-0000-0000-000060130000}"/>
    <cellStyle name="Currency 2 2 2 44" xfId="4962" xr:uid="{00000000-0005-0000-0000-000061130000}"/>
    <cellStyle name="Currency 2 2 2 44 2" xfId="4963" xr:uid="{00000000-0005-0000-0000-000062130000}"/>
    <cellStyle name="Currency 2 2 2 44 2 2" xfId="28017" xr:uid="{00000000-0005-0000-0000-000062130000}"/>
    <cellStyle name="Currency 2 2 2 44 3" xfId="4964" xr:uid="{00000000-0005-0000-0000-000063130000}"/>
    <cellStyle name="Currency 2 2 2 44 3 2" xfId="28018" xr:uid="{00000000-0005-0000-0000-000063130000}"/>
    <cellStyle name="Currency 2 2 2 44 4" xfId="4965" xr:uid="{00000000-0005-0000-0000-000064130000}"/>
    <cellStyle name="Currency 2 2 2 44 4 2" xfId="28019" xr:uid="{00000000-0005-0000-0000-000064130000}"/>
    <cellStyle name="Currency 2 2 2 44 5" xfId="4966" xr:uid="{00000000-0005-0000-0000-000065130000}"/>
    <cellStyle name="Currency 2 2 2 44 5 2" xfId="28020" xr:uid="{00000000-0005-0000-0000-000065130000}"/>
    <cellStyle name="Currency 2 2 2 44 6" xfId="4967" xr:uid="{00000000-0005-0000-0000-000066130000}"/>
    <cellStyle name="Currency 2 2 2 44 6 2" xfId="28021" xr:uid="{00000000-0005-0000-0000-000066130000}"/>
    <cellStyle name="Currency 2 2 2 44 7" xfId="28016" xr:uid="{00000000-0005-0000-0000-000061130000}"/>
    <cellStyle name="Currency 2 2 2 45" xfId="4968" xr:uid="{00000000-0005-0000-0000-000067130000}"/>
    <cellStyle name="Currency 2 2 2 45 2" xfId="28022" xr:uid="{00000000-0005-0000-0000-000067130000}"/>
    <cellStyle name="Currency 2 2 2 46" xfId="4969" xr:uid="{00000000-0005-0000-0000-000068130000}"/>
    <cellStyle name="Currency 2 2 2 46 2" xfId="28023" xr:uid="{00000000-0005-0000-0000-000068130000}"/>
    <cellStyle name="Currency 2 2 2 47" xfId="4970" xr:uid="{00000000-0005-0000-0000-000069130000}"/>
    <cellStyle name="Currency 2 2 2 47 2" xfId="28024" xr:uid="{00000000-0005-0000-0000-000069130000}"/>
    <cellStyle name="Currency 2 2 2 48" xfId="4971" xr:uid="{00000000-0005-0000-0000-00006A130000}"/>
    <cellStyle name="Currency 2 2 2 48 2" xfId="28025" xr:uid="{00000000-0005-0000-0000-00006A130000}"/>
    <cellStyle name="Currency 2 2 2 49" xfId="4972" xr:uid="{00000000-0005-0000-0000-00006B130000}"/>
    <cellStyle name="Currency 2 2 2 49 2" xfId="28026" xr:uid="{00000000-0005-0000-0000-00006B130000}"/>
    <cellStyle name="Currency 2 2 2 5" xfId="4973" xr:uid="{00000000-0005-0000-0000-00006C130000}"/>
    <cellStyle name="Currency 2 2 2 5 10" xfId="4974" xr:uid="{00000000-0005-0000-0000-00006D130000}"/>
    <cellStyle name="Currency 2 2 2 5 10 2" xfId="28028" xr:uid="{00000000-0005-0000-0000-00006D130000}"/>
    <cellStyle name="Currency 2 2 2 5 11" xfId="4975" xr:uid="{00000000-0005-0000-0000-00006E130000}"/>
    <cellStyle name="Currency 2 2 2 5 11 2" xfId="28029" xr:uid="{00000000-0005-0000-0000-00006E130000}"/>
    <cellStyle name="Currency 2 2 2 5 12" xfId="4976" xr:uid="{00000000-0005-0000-0000-00006F130000}"/>
    <cellStyle name="Currency 2 2 2 5 12 2" xfId="28030" xr:uid="{00000000-0005-0000-0000-00006F130000}"/>
    <cellStyle name="Currency 2 2 2 5 13" xfId="4977" xr:uid="{00000000-0005-0000-0000-000070130000}"/>
    <cellStyle name="Currency 2 2 2 5 13 2" xfId="28031" xr:uid="{00000000-0005-0000-0000-000070130000}"/>
    <cellStyle name="Currency 2 2 2 5 14" xfId="4978" xr:uid="{00000000-0005-0000-0000-000071130000}"/>
    <cellStyle name="Currency 2 2 2 5 14 2" xfId="28032" xr:uid="{00000000-0005-0000-0000-000071130000}"/>
    <cellStyle name="Currency 2 2 2 5 15" xfId="4979" xr:uid="{00000000-0005-0000-0000-000072130000}"/>
    <cellStyle name="Currency 2 2 2 5 15 2" xfId="28033" xr:uid="{00000000-0005-0000-0000-000072130000}"/>
    <cellStyle name="Currency 2 2 2 5 16" xfId="4980" xr:uid="{00000000-0005-0000-0000-000073130000}"/>
    <cellStyle name="Currency 2 2 2 5 16 2" xfId="28034" xr:uid="{00000000-0005-0000-0000-000073130000}"/>
    <cellStyle name="Currency 2 2 2 5 17" xfId="4981" xr:uid="{00000000-0005-0000-0000-000074130000}"/>
    <cellStyle name="Currency 2 2 2 5 17 2" xfId="28035" xr:uid="{00000000-0005-0000-0000-000074130000}"/>
    <cellStyle name="Currency 2 2 2 5 18" xfId="4982" xr:uid="{00000000-0005-0000-0000-000075130000}"/>
    <cellStyle name="Currency 2 2 2 5 18 2" xfId="28036" xr:uid="{00000000-0005-0000-0000-000075130000}"/>
    <cellStyle name="Currency 2 2 2 5 19" xfId="4983" xr:uid="{00000000-0005-0000-0000-000076130000}"/>
    <cellStyle name="Currency 2 2 2 5 19 2" xfId="28037" xr:uid="{00000000-0005-0000-0000-000076130000}"/>
    <cellStyle name="Currency 2 2 2 5 2" xfId="4984" xr:uid="{00000000-0005-0000-0000-000077130000}"/>
    <cellStyle name="Currency 2 2 2 5 2 2" xfId="28038" xr:uid="{00000000-0005-0000-0000-000077130000}"/>
    <cellStyle name="Currency 2 2 2 5 20" xfId="4985" xr:uid="{00000000-0005-0000-0000-000078130000}"/>
    <cellStyle name="Currency 2 2 2 5 20 2" xfId="28039" xr:uid="{00000000-0005-0000-0000-000078130000}"/>
    <cellStyle name="Currency 2 2 2 5 21" xfId="4986" xr:uid="{00000000-0005-0000-0000-000079130000}"/>
    <cellStyle name="Currency 2 2 2 5 21 2" xfId="28040" xr:uid="{00000000-0005-0000-0000-000079130000}"/>
    <cellStyle name="Currency 2 2 2 5 22" xfId="4987" xr:uid="{00000000-0005-0000-0000-00007A130000}"/>
    <cellStyle name="Currency 2 2 2 5 22 2" xfId="28041" xr:uid="{00000000-0005-0000-0000-00007A130000}"/>
    <cellStyle name="Currency 2 2 2 5 23" xfId="4988" xr:uid="{00000000-0005-0000-0000-00007B130000}"/>
    <cellStyle name="Currency 2 2 2 5 23 2" xfId="28042" xr:uid="{00000000-0005-0000-0000-00007B130000}"/>
    <cellStyle name="Currency 2 2 2 5 24" xfId="4989" xr:uid="{00000000-0005-0000-0000-00007C130000}"/>
    <cellStyle name="Currency 2 2 2 5 24 2" xfId="28043" xr:uid="{00000000-0005-0000-0000-00007C130000}"/>
    <cellStyle name="Currency 2 2 2 5 25" xfId="4990" xr:uid="{00000000-0005-0000-0000-00007D130000}"/>
    <cellStyle name="Currency 2 2 2 5 25 2" xfId="28044" xr:uid="{00000000-0005-0000-0000-00007D130000}"/>
    <cellStyle name="Currency 2 2 2 5 26" xfId="4991" xr:uid="{00000000-0005-0000-0000-00007E130000}"/>
    <cellStyle name="Currency 2 2 2 5 26 2" xfId="28045" xr:uid="{00000000-0005-0000-0000-00007E130000}"/>
    <cellStyle name="Currency 2 2 2 5 27" xfId="4992" xr:uid="{00000000-0005-0000-0000-00007F130000}"/>
    <cellStyle name="Currency 2 2 2 5 27 2" xfId="28046" xr:uid="{00000000-0005-0000-0000-00007F130000}"/>
    <cellStyle name="Currency 2 2 2 5 28" xfId="4993" xr:uid="{00000000-0005-0000-0000-000080130000}"/>
    <cellStyle name="Currency 2 2 2 5 28 2" xfId="28047" xr:uid="{00000000-0005-0000-0000-000080130000}"/>
    <cellStyle name="Currency 2 2 2 5 29" xfId="4994" xr:uid="{00000000-0005-0000-0000-000081130000}"/>
    <cellStyle name="Currency 2 2 2 5 29 2" xfId="28048" xr:uid="{00000000-0005-0000-0000-000081130000}"/>
    <cellStyle name="Currency 2 2 2 5 3" xfId="4995" xr:uid="{00000000-0005-0000-0000-000082130000}"/>
    <cellStyle name="Currency 2 2 2 5 3 2" xfId="28049" xr:uid="{00000000-0005-0000-0000-000082130000}"/>
    <cellStyle name="Currency 2 2 2 5 30" xfId="4996" xr:uid="{00000000-0005-0000-0000-000083130000}"/>
    <cellStyle name="Currency 2 2 2 5 30 2" xfId="28050" xr:uid="{00000000-0005-0000-0000-000083130000}"/>
    <cellStyle name="Currency 2 2 2 5 31" xfId="4997" xr:uid="{00000000-0005-0000-0000-000084130000}"/>
    <cellStyle name="Currency 2 2 2 5 31 2" xfId="28051" xr:uid="{00000000-0005-0000-0000-000084130000}"/>
    <cellStyle name="Currency 2 2 2 5 32" xfId="4998" xr:uid="{00000000-0005-0000-0000-000085130000}"/>
    <cellStyle name="Currency 2 2 2 5 32 2" xfId="28052" xr:uid="{00000000-0005-0000-0000-000085130000}"/>
    <cellStyle name="Currency 2 2 2 5 33" xfId="4999" xr:uid="{00000000-0005-0000-0000-000086130000}"/>
    <cellStyle name="Currency 2 2 2 5 33 2" xfId="28053" xr:uid="{00000000-0005-0000-0000-000086130000}"/>
    <cellStyle name="Currency 2 2 2 5 34" xfId="5000" xr:uid="{00000000-0005-0000-0000-000087130000}"/>
    <cellStyle name="Currency 2 2 2 5 34 2" xfId="28054" xr:uid="{00000000-0005-0000-0000-000087130000}"/>
    <cellStyle name="Currency 2 2 2 5 35" xfId="5001" xr:uid="{00000000-0005-0000-0000-000088130000}"/>
    <cellStyle name="Currency 2 2 2 5 35 2" xfId="28055" xr:uid="{00000000-0005-0000-0000-000088130000}"/>
    <cellStyle name="Currency 2 2 2 5 36" xfId="5002" xr:uid="{00000000-0005-0000-0000-000089130000}"/>
    <cellStyle name="Currency 2 2 2 5 36 2" xfId="28056" xr:uid="{00000000-0005-0000-0000-000089130000}"/>
    <cellStyle name="Currency 2 2 2 5 37" xfId="5003" xr:uid="{00000000-0005-0000-0000-00008A130000}"/>
    <cellStyle name="Currency 2 2 2 5 37 2" xfId="28057" xr:uid="{00000000-0005-0000-0000-00008A130000}"/>
    <cellStyle name="Currency 2 2 2 5 38" xfId="5004" xr:uid="{00000000-0005-0000-0000-00008B130000}"/>
    <cellStyle name="Currency 2 2 2 5 38 2" xfId="28058" xr:uid="{00000000-0005-0000-0000-00008B130000}"/>
    <cellStyle name="Currency 2 2 2 5 39" xfId="5005" xr:uid="{00000000-0005-0000-0000-00008C130000}"/>
    <cellStyle name="Currency 2 2 2 5 39 2" xfId="28059" xr:uid="{00000000-0005-0000-0000-00008C130000}"/>
    <cellStyle name="Currency 2 2 2 5 4" xfId="5006" xr:uid="{00000000-0005-0000-0000-00008D130000}"/>
    <cellStyle name="Currency 2 2 2 5 4 2" xfId="28060" xr:uid="{00000000-0005-0000-0000-00008D130000}"/>
    <cellStyle name="Currency 2 2 2 5 40" xfId="5007" xr:uid="{00000000-0005-0000-0000-00008E130000}"/>
    <cellStyle name="Currency 2 2 2 5 40 2" xfId="28061" xr:uid="{00000000-0005-0000-0000-00008E130000}"/>
    <cellStyle name="Currency 2 2 2 5 41" xfId="5008" xr:uid="{00000000-0005-0000-0000-00008F130000}"/>
    <cellStyle name="Currency 2 2 2 5 41 2" xfId="28062" xr:uid="{00000000-0005-0000-0000-00008F130000}"/>
    <cellStyle name="Currency 2 2 2 5 42" xfId="5009" xr:uid="{00000000-0005-0000-0000-000090130000}"/>
    <cellStyle name="Currency 2 2 2 5 42 2" xfId="28063" xr:uid="{00000000-0005-0000-0000-000090130000}"/>
    <cellStyle name="Currency 2 2 2 5 43" xfId="5010" xr:uid="{00000000-0005-0000-0000-000091130000}"/>
    <cellStyle name="Currency 2 2 2 5 43 2" xfId="28064" xr:uid="{00000000-0005-0000-0000-000091130000}"/>
    <cellStyle name="Currency 2 2 2 5 44" xfId="5011" xr:uid="{00000000-0005-0000-0000-000092130000}"/>
    <cellStyle name="Currency 2 2 2 5 44 2" xfId="28065" xr:uid="{00000000-0005-0000-0000-000092130000}"/>
    <cellStyle name="Currency 2 2 2 5 45" xfId="5012" xr:uid="{00000000-0005-0000-0000-000093130000}"/>
    <cellStyle name="Currency 2 2 2 5 45 2" xfId="28066" xr:uid="{00000000-0005-0000-0000-000093130000}"/>
    <cellStyle name="Currency 2 2 2 5 46" xfId="5013" xr:uid="{00000000-0005-0000-0000-000094130000}"/>
    <cellStyle name="Currency 2 2 2 5 46 2" xfId="28067" xr:uid="{00000000-0005-0000-0000-000094130000}"/>
    <cellStyle name="Currency 2 2 2 5 47" xfId="5014" xr:uid="{00000000-0005-0000-0000-000095130000}"/>
    <cellStyle name="Currency 2 2 2 5 47 2" xfId="28068" xr:uid="{00000000-0005-0000-0000-000095130000}"/>
    <cellStyle name="Currency 2 2 2 5 48" xfId="5015" xr:uid="{00000000-0005-0000-0000-000096130000}"/>
    <cellStyle name="Currency 2 2 2 5 48 2" xfId="28069" xr:uid="{00000000-0005-0000-0000-000096130000}"/>
    <cellStyle name="Currency 2 2 2 5 49" xfId="5016" xr:uid="{00000000-0005-0000-0000-000097130000}"/>
    <cellStyle name="Currency 2 2 2 5 49 2" xfId="28070" xr:uid="{00000000-0005-0000-0000-000097130000}"/>
    <cellStyle name="Currency 2 2 2 5 5" xfId="5017" xr:uid="{00000000-0005-0000-0000-000098130000}"/>
    <cellStyle name="Currency 2 2 2 5 5 2" xfId="28071" xr:uid="{00000000-0005-0000-0000-000098130000}"/>
    <cellStyle name="Currency 2 2 2 5 50" xfId="5018" xr:uid="{00000000-0005-0000-0000-000099130000}"/>
    <cellStyle name="Currency 2 2 2 5 50 2" xfId="28072" xr:uid="{00000000-0005-0000-0000-000099130000}"/>
    <cellStyle name="Currency 2 2 2 5 51" xfId="5019" xr:uid="{00000000-0005-0000-0000-00009A130000}"/>
    <cellStyle name="Currency 2 2 2 5 51 2" xfId="28073" xr:uid="{00000000-0005-0000-0000-00009A130000}"/>
    <cellStyle name="Currency 2 2 2 5 52" xfId="5020" xr:uid="{00000000-0005-0000-0000-00009B130000}"/>
    <cellStyle name="Currency 2 2 2 5 52 2" xfId="28074" xr:uid="{00000000-0005-0000-0000-00009B130000}"/>
    <cellStyle name="Currency 2 2 2 5 53" xfId="5021" xr:uid="{00000000-0005-0000-0000-00009C130000}"/>
    <cellStyle name="Currency 2 2 2 5 53 2" xfId="28075" xr:uid="{00000000-0005-0000-0000-00009C130000}"/>
    <cellStyle name="Currency 2 2 2 5 54" xfId="5022" xr:uid="{00000000-0005-0000-0000-00009D130000}"/>
    <cellStyle name="Currency 2 2 2 5 54 2" xfId="28076" xr:uid="{00000000-0005-0000-0000-00009D130000}"/>
    <cellStyle name="Currency 2 2 2 5 55" xfId="5023" xr:uid="{00000000-0005-0000-0000-00009E130000}"/>
    <cellStyle name="Currency 2 2 2 5 55 2" xfId="28077" xr:uid="{00000000-0005-0000-0000-00009E130000}"/>
    <cellStyle name="Currency 2 2 2 5 56" xfId="5024" xr:uid="{00000000-0005-0000-0000-00009F130000}"/>
    <cellStyle name="Currency 2 2 2 5 56 2" xfId="28078" xr:uid="{00000000-0005-0000-0000-00009F130000}"/>
    <cellStyle name="Currency 2 2 2 5 57" xfId="5025" xr:uid="{00000000-0005-0000-0000-0000A0130000}"/>
    <cellStyle name="Currency 2 2 2 5 57 2" xfId="28079" xr:uid="{00000000-0005-0000-0000-0000A0130000}"/>
    <cellStyle name="Currency 2 2 2 5 58" xfId="5026" xr:uid="{00000000-0005-0000-0000-0000A1130000}"/>
    <cellStyle name="Currency 2 2 2 5 58 2" xfId="28080" xr:uid="{00000000-0005-0000-0000-0000A1130000}"/>
    <cellStyle name="Currency 2 2 2 5 59" xfId="5027" xr:uid="{00000000-0005-0000-0000-0000A2130000}"/>
    <cellStyle name="Currency 2 2 2 5 59 2" xfId="28081" xr:uid="{00000000-0005-0000-0000-0000A2130000}"/>
    <cellStyle name="Currency 2 2 2 5 6" xfId="5028" xr:uid="{00000000-0005-0000-0000-0000A3130000}"/>
    <cellStyle name="Currency 2 2 2 5 6 2" xfId="28082" xr:uid="{00000000-0005-0000-0000-0000A3130000}"/>
    <cellStyle name="Currency 2 2 2 5 60" xfId="5029" xr:uid="{00000000-0005-0000-0000-0000A4130000}"/>
    <cellStyle name="Currency 2 2 2 5 60 2" xfId="28083" xr:uid="{00000000-0005-0000-0000-0000A4130000}"/>
    <cellStyle name="Currency 2 2 2 5 61" xfId="5030" xr:uid="{00000000-0005-0000-0000-0000A5130000}"/>
    <cellStyle name="Currency 2 2 2 5 61 2" xfId="28084" xr:uid="{00000000-0005-0000-0000-0000A5130000}"/>
    <cellStyle name="Currency 2 2 2 5 62" xfId="5031" xr:uid="{00000000-0005-0000-0000-0000A6130000}"/>
    <cellStyle name="Currency 2 2 2 5 62 2" xfId="28085" xr:uid="{00000000-0005-0000-0000-0000A6130000}"/>
    <cellStyle name="Currency 2 2 2 5 63" xfId="5032" xr:uid="{00000000-0005-0000-0000-0000A7130000}"/>
    <cellStyle name="Currency 2 2 2 5 63 2" xfId="28086" xr:uid="{00000000-0005-0000-0000-0000A7130000}"/>
    <cellStyle name="Currency 2 2 2 5 64" xfId="5033" xr:uid="{00000000-0005-0000-0000-0000A8130000}"/>
    <cellStyle name="Currency 2 2 2 5 64 2" xfId="28087" xr:uid="{00000000-0005-0000-0000-0000A8130000}"/>
    <cellStyle name="Currency 2 2 2 5 65" xfId="5034" xr:uid="{00000000-0005-0000-0000-0000A9130000}"/>
    <cellStyle name="Currency 2 2 2 5 65 2" xfId="28088" xr:uid="{00000000-0005-0000-0000-0000A9130000}"/>
    <cellStyle name="Currency 2 2 2 5 66" xfId="28027" xr:uid="{00000000-0005-0000-0000-00006C130000}"/>
    <cellStyle name="Currency 2 2 2 5 7" xfId="5035" xr:uid="{00000000-0005-0000-0000-0000AA130000}"/>
    <cellStyle name="Currency 2 2 2 5 7 2" xfId="28089" xr:uid="{00000000-0005-0000-0000-0000AA130000}"/>
    <cellStyle name="Currency 2 2 2 5 8" xfId="5036" xr:uid="{00000000-0005-0000-0000-0000AB130000}"/>
    <cellStyle name="Currency 2 2 2 5 8 2" xfId="28090" xr:uid="{00000000-0005-0000-0000-0000AB130000}"/>
    <cellStyle name="Currency 2 2 2 5 9" xfId="5037" xr:uid="{00000000-0005-0000-0000-0000AC130000}"/>
    <cellStyle name="Currency 2 2 2 5 9 2" xfId="28091" xr:uid="{00000000-0005-0000-0000-0000AC130000}"/>
    <cellStyle name="Currency 2 2 2 50" xfId="5038" xr:uid="{00000000-0005-0000-0000-0000AD130000}"/>
    <cellStyle name="Currency 2 2 2 50 2" xfId="28092" xr:uid="{00000000-0005-0000-0000-0000AD130000}"/>
    <cellStyle name="Currency 2 2 2 51" xfId="5039" xr:uid="{00000000-0005-0000-0000-0000AE130000}"/>
    <cellStyle name="Currency 2 2 2 51 2" xfId="28093" xr:uid="{00000000-0005-0000-0000-0000AE130000}"/>
    <cellStyle name="Currency 2 2 2 52" xfId="5040" xr:uid="{00000000-0005-0000-0000-0000AF130000}"/>
    <cellStyle name="Currency 2 2 2 52 2" xfId="28094" xr:uid="{00000000-0005-0000-0000-0000AF130000}"/>
    <cellStyle name="Currency 2 2 2 53" xfId="5041" xr:uid="{00000000-0005-0000-0000-0000B0130000}"/>
    <cellStyle name="Currency 2 2 2 53 2" xfId="28095" xr:uid="{00000000-0005-0000-0000-0000B0130000}"/>
    <cellStyle name="Currency 2 2 2 54" xfId="5042" xr:uid="{00000000-0005-0000-0000-0000B1130000}"/>
    <cellStyle name="Currency 2 2 2 54 2" xfId="28096" xr:uid="{00000000-0005-0000-0000-0000B1130000}"/>
    <cellStyle name="Currency 2 2 2 55" xfId="5043" xr:uid="{00000000-0005-0000-0000-0000B2130000}"/>
    <cellStyle name="Currency 2 2 2 55 2" xfId="5044" xr:uid="{00000000-0005-0000-0000-0000B3130000}"/>
    <cellStyle name="Currency 2 2 2 55 2 2" xfId="28098" xr:uid="{00000000-0005-0000-0000-0000B3130000}"/>
    <cellStyle name="Currency 2 2 2 55 3" xfId="5045" xr:uid="{00000000-0005-0000-0000-0000B4130000}"/>
    <cellStyle name="Currency 2 2 2 55 3 2" xfId="28099" xr:uid="{00000000-0005-0000-0000-0000B4130000}"/>
    <cellStyle name="Currency 2 2 2 55 4" xfId="5046" xr:uid="{00000000-0005-0000-0000-0000B5130000}"/>
    <cellStyle name="Currency 2 2 2 55 4 2" xfId="28100" xr:uid="{00000000-0005-0000-0000-0000B5130000}"/>
    <cellStyle name="Currency 2 2 2 55 5" xfId="5047" xr:uid="{00000000-0005-0000-0000-0000B6130000}"/>
    <cellStyle name="Currency 2 2 2 55 5 2" xfId="28101" xr:uid="{00000000-0005-0000-0000-0000B6130000}"/>
    <cellStyle name="Currency 2 2 2 55 6" xfId="28097" xr:uid="{00000000-0005-0000-0000-0000B2130000}"/>
    <cellStyle name="Currency 2 2 2 56" xfId="5048" xr:uid="{00000000-0005-0000-0000-0000B7130000}"/>
    <cellStyle name="Currency 2 2 2 56 2" xfId="28102" xr:uid="{00000000-0005-0000-0000-0000B7130000}"/>
    <cellStyle name="Currency 2 2 2 57" xfId="5049" xr:uid="{00000000-0005-0000-0000-0000B8130000}"/>
    <cellStyle name="Currency 2 2 2 57 2" xfId="28103" xr:uid="{00000000-0005-0000-0000-0000B8130000}"/>
    <cellStyle name="Currency 2 2 2 58" xfId="5050" xr:uid="{00000000-0005-0000-0000-0000B9130000}"/>
    <cellStyle name="Currency 2 2 2 58 2" xfId="28104" xr:uid="{00000000-0005-0000-0000-0000B9130000}"/>
    <cellStyle name="Currency 2 2 2 59" xfId="5051" xr:uid="{00000000-0005-0000-0000-0000BA130000}"/>
    <cellStyle name="Currency 2 2 2 59 2" xfId="28105" xr:uid="{00000000-0005-0000-0000-0000BA130000}"/>
    <cellStyle name="Currency 2 2 2 6" xfId="5052" xr:uid="{00000000-0005-0000-0000-0000BB130000}"/>
    <cellStyle name="Currency 2 2 2 6 10" xfId="5053" xr:uid="{00000000-0005-0000-0000-0000BC130000}"/>
    <cellStyle name="Currency 2 2 2 6 10 2" xfId="28107" xr:uid="{00000000-0005-0000-0000-0000BC130000}"/>
    <cellStyle name="Currency 2 2 2 6 11" xfId="5054" xr:uid="{00000000-0005-0000-0000-0000BD130000}"/>
    <cellStyle name="Currency 2 2 2 6 11 2" xfId="28108" xr:uid="{00000000-0005-0000-0000-0000BD130000}"/>
    <cellStyle name="Currency 2 2 2 6 12" xfId="5055" xr:uid="{00000000-0005-0000-0000-0000BE130000}"/>
    <cellStyle name="Currency 2 2 2 6 12 2" xfId="28109" xr:uid="{00000000-0005-0000-0000-0000BE130000}"/>
    <cellStyle name="Currency 2 2 2 6 13" xfId="5056" xr:uid="{00000000-0005-0000-0000-0000BF130000}"/>
    <cellStyle name="Currency 2 2 2 6 13 2" xfId="28110" xr:uid="{00000000-0005-0000-0000-0000BF130000}"/>
    <cellStyle name="Currency 2 2 2 6 14" xfId="5057" xr:uid="{00000000-0005-0000-0000-0000C0130000}"/>
    <cellStyle name="Currency 2 2 2 6 14 2" xfId="28111" xr:uid="{00000000-0005-0000-0000-0000C0130000}"/>
    <cellStyle name="Currency 2 2 2 6 15" xfId="5058" xr:uid="{00000000-0005-0000-0000-0000C1130000}"/>
    <cellStyle name="Currency 2 2 2 6 15 2" xfId="28112" xr:uid="{00000000-0005-0000-0000-0000C1130000}"/>
    <cellStyle name="Currency 2 2 2 6 16" xfId="5059" xr:uid="{00000000-0005-0000-0000-0000C2130000}"/>
    <cellStyle name="Currency 2 2 2 6 16 2" xfId="28113" xr:uid="{00000000-0005-0000-0000-0000C2130000}"/>
    <cellStyle name="Currency 2 2 2 6 17" xfId="5060" xr:uid="{00000000-0005-0000-0000-0000C3130000}"/>
    <cellStyle name="Currency 2 2 2 6 17 2" xfId="28114" xr:uid="{00000000-0005-0000-0000-0000C3130000}"/>
    <cellStyle name="Currency 2 2 2 6 18" xfId="5061" xr:uid="{00000000-0005-0000-0000-0000C4130000}"/>
    <cellStyle name="Currency 2 2 2 6 18 2" xfId="28115" xr:uid="{00000000-0005-0000-0000-0000C4130000}"/>
    <cellStyle name="Currency 2 2 2 6 19" xfId="5062" xr:uid="{00000000-0005-0000-0000-0000C5130000}"/>
    <cellStyle name="Currency 2 2 2 6 19 2" xfId="28116" xr:uid="{00000000-0005-0000-0000-0000C5130000}"/>
    <cellStyle name="Currency 2 2 2 6 2" xfId="5063" xr:uid="{00000000-0005-0000-0000-0000C6130000}"/>
    <cellStyle name="Currency 2 2 2 6 2 2" xfId="28117" xr:uid="{00000000-0005-0000-0000-0000C6130000}"/>
    <cellStyle name="Currency 2 2 2 6 20" xfId="5064" xr:uid="{00000000-0005-0000-0000-0000C7130000}"/>
    <cellStyle name="Currency 2 2 2 6 20 2" xfId="28118" xr:uid="{00000000-0005-0000-0000-0000C7130000}"/>
    <cellStyle name="Currency 2 2 2 6 21" xfId="5065" xr:uid="{00000000-0005-0000-0000-0000C8130000}"/>
    <cellStyle name="Currency 2 2 2 6 21 2" xfId="28119" xr:uid="{00000000-0005-0000-0000-0000C8130000}"/>
    <cellStyle name="Currency 2 2 2 6 22" xfId="5066" xr:uid="{00000000-0005-0000-0000-0000C9130000}"/>
    <cellStyle name="Currency 2 2 2 6 22 2" xfId="28120" xr:uid="{00000000-0005-0000-0000-0000C9130000}"/>
    <cellStyle name="Currency 2 2 2 6 23" xfId="5067" xr:uid="{00000000-0005-0000-0000-0000CA130000}"/>
    <cellStyle name="Currency 2 2 2 6 23 2" xfId="28121" xr:uid="{00000000-0005-0000-0000-0000CA130000}"/>
    <cellStyle name="Currency 2 2 2 6 24" xfId="5068" xr:uid="{00000000-0005-0000-0000-0000CB130000}"/>
    <cellStyle name="Currency 2 2 2 6 24 2" xfId="28122" xr:uid="{00000000-0005-0000-0000-0000CB130000}"/>
    <cellStyle name="Currency 2 2 2 6 25" xfId="5069" xr:uid="{00000000-0005-0000-0000-0000CC130000}"/>
    <cellStyle name="Currency 2 2 2 6 25 2" xfId="28123" xr:uid="{00000000-0005-0000-0000-0000CC130000}"/>
    <cellStyle name="Currency 2 2 2 6 26" xfId="5070" xr:uid="{00000000-0005-0000-0000-0000CD130000}"/>
    <cellStyle name="Currency 2 2 2 6 26 2" xfId="28124" xr:uid="{00000000-0005-0000-0000-0000CD130000}"/>
    <cellStyle name="Currency 2 2 2 6 27" xfId="5071" xr:uid="{00000000-0005-0000-0000-0000CE130000}"/>
    <cellStyle name="Currency 2 2 2 6 27 2" xfId="28125" xr:uid="{00000000-0005-0000-0000-0000CE130000}"/>
    <cellStyle name="Currency 2 2 2 6 28" xfId="5072" xr:uid="{00000000-0005-0000-0000-0000CF130000}"/>
    <cellStyle name="Currency 2 2 2 6 28 2" xfId="28126" xr:uid="{00000000-0005-0000-0000-0000CF130000}"/>
    <cellStyle name="Currency 2 2 2 6 29" xfId="5073" xr:uid="{00000000-0005-0000-0000-0000D0130000}"/>
    <cellStyle name="Currency 2 2 2 6 29 2" xfId="28127" xr:uid="{00000000-0005-0000-0000-0000D0130000}"/>
    <cellStyle name="Currency 2 2 2 6 3" xfId="5074" xr:uid="{00000000-0005-0000-0000-0000D1130000}"/>
    <cellStyle name="Currency 2 2 2 6 3 2" xfId="28128" xr:uid="{00000000-0005-0000-0000-0000D1130000}"/>
    <cellStyle name="Currency 2 2 2 6 30" xfId="5075" xr:uid="{00000000-0005-0000-0000-0000D2130000}"/>
    <cellStyle name="Currency 2 2 2 6 30 2" xfId="28129" xr:uid="{00000000-0005-0000-0000-0000D2130000}"/>
    <cellStyle name="Currency 2 2 2 6 31" xfId="5076" xr:uid="{00000000-0005-0000-0000-0000D3130000}"/>
    <cellStyle name="Currency 2 2 2 6 31 2" xfId="28130" xr:uid="{00000000-0005-0000-0000-0000D3130000}"/>
    <cellStyle name="Currency 2 2 2 6 32" xfId="5077" xr:uid="{00000000-0005-0000-0000-0000D4130000}"/>
    <cellStyle name="Currency 2 2 2 6 32 2" xfId="28131" xr:uid="{00000000-0005-0000-0000-0000D4130000}"/>
    <cellStyle name="Currency 2 2 2 6 33" xfId="5078" xr:uid="{00000000-0005-0000-0000-0000D5130000}"/>
    <cellStyle name="Currency 2 2 2 6 33 2" xfId="28132" xr:uid="{00000000-0005-0000-0000-0000D5130000}"/>
    <cellStyle name="Currency 2 2 2 6 34" xfId="5079" xr:uid="{00000000-0005-0000-0000-0000D6130000}"/>
    <cellStyle name="Currency 2 2 2 6 34 2" xfId="28133" xr:uid="{00000000-0005-0000-0000-0000D6130000}"/>
    <cellStyle name="Currency 2 2 2 6 35" xfId="5080" xr:uid="{00000000-0005-0000-0000-0000D7130000}"/>
    <cellStyle name="Currency 2 2 2 6 35 2" xfId="28134" xr:uid="{00000000-0005-0000-0000-0000D7130000}"/>
    <cellStyle name="Currency 2 2 2 6 36" xfId="5081" xr:uid="{00000000-0005-0000-0000-0000D8130000}"/>
    <cellStyle name="Currency 2 2 2 6 36 2" xfId="28135" xr:uid="{00000000-0005-0000-0000-0000D8130000}"/>
    <cellStyle name="Currency 2 2 2 6 37" xfId="5082" xr:uid="{00000000-0005-0000-0000-0000D9130000}"/>
    <cellStyle name="Currency 2 2 2 6 37 2" xfId="28136" xr:uid="{00000000-0005-0000-0000-0000D9130000}"/>
    <cellStyle name="Currency 2 2 2 6 38" xfId="5083" xr:uid="{00000000-0005-0000-0000-0000DA130000}"/>
    <cellStyle name="Currency 2 2 2 6 38 2" xfId="28137" xr:uid="{00000000-0005-0000-0000-0000DA130000}"/>
    <cellStyle name="Currency 2 2 2 6 39" xfId="5084" xr:uid="{00000000-0005-0000-0000-0000DB130000}"/>
    <cellStyle name="Currency 2 2 2 6 39 2" xfId="28138" xr:uid="{00000000-0005-0000-0000-0000DB130000}"/>
    <cellStyle name="Currency 2 2 2 6 4" xfId="5085" xr:uid="{00000000-0005-0000-0000-0000DC130000}"/>
    <cellStyle name="Currency 2 2 2 6 4 2" xfId="28139" xr:uid="{00000000-0005-0000-0000-0000DC130000}"/>
    <cellStyle name="Currency 2 2 2 6 40" xfId="5086" xr:uid="{00000000-0005-0000-0000-0000DD130000}"/>
    <cellStyle name="Currency 2 2 2 6 40 2" xfId="28140" xr:uid="{00000000-0005-0000-0000-0000DD130000}"/>
    <cellStyle name="Currency 2 2 2 6 41" xfId="5087" xr:uid="{00000000-0005-0000-0000-0000DE130000}"/>
    <cellStyle name="Currency 2 2 2 6 41 2" xfId="28141" xr:uid="{00000000-0005-0000-0000-0000DE130000}"/>
    <cellStyle name="Currency 2 2 2 6 42" xfId="5088" xr:uid="{00000000-0005-0000-0000-0000DF130000}"/>
    <cellStyle name="Currency 2 2 2 6 42 2" xfId="28142" xr:uid="{00000000-0005-0000-0000-0000DF130000}"/>
    <cellStyle name="Currency 2 2 2 6 43" xfId="5089" xr:uid="{00000000-0005-0000-0000-0000E0130000}"/>
    <cellStyle name="Currency 2 2 2 6 43 2" xfId="28143" xr:uid="{00000000-0005-0000-0000-0000E0130000}"/>
    <cellStyle name="Currency 2 2 2 6 44" xfId="5090" xr:uid="{00000000-0005-0000-0000-0000E1130000}"/>
    <cellStyle name="Currency 2 2 2 6 44 2" xfId="28144" xr:uid="{00000000-0005-0000-0000-0000E1130000}"/>
    <cellStyle name="Currency 2 2 2 6 45" xfId="5091" xr:uid="{00000000-0005-0000-0000-0000E2130000}"/>
    <cellStyle name="Currency 2 2 2 6 45 2" xfId="28145" xr:uid="{00000000-0005-0000-0000-0000E2130000}"/>
    <cellStyle name="Currency 2 2 2 6 46" xfId="5092" xr:uid="{00000000-0005-0000-0000-0000E3130000}"/>
    <cellStyle name="Currency 2 2 2 6 46 2" xfId="28146" xr:uid="{00000000-0005-0000-0000-0000E3130000}"/>
    <cellStyle name="Currency 2 2 2 6 47" xfId="5093" xr:uid="{00000000-0005-0000-0000-0000E4130000}"/>
    <cellStyle name="Currency 2 2 2 6 47 2" xfId="28147" xr:uid="{00000000-0005-0000-0000-0000E4130000}"/>
    <cellStyle name="Currency 2 2 2 6 48" xfId="5094" xr:uid="{00000000-0005-0000-0000-0000E5130000}"/>
    <cellStyle name="Currency 2 2 2 6 48 2" xfId="28148" xr:uid="{00000000-0005-0000-0000-0000E5130000}"/>
    <cellStyle name="Currency 2 2 2 6 49" xfId="5095" xr:uid="{00000000-0005-0000-0000-0000E6130000}"/>
    <cellStyle name="Currency 2 2 2 6 49 2" xfId="28149" xr:uid="{00000000-0005-0000-0000-0000E6130000}"/>
    <cellStyle name="Currency 2 2 2 6 5" xfId="5096" xr:uid="{00000000-0005-0000-0000-0000E7130000}"/>
    <cellStyle name="Currency 2 2 2 6 5 2" xfId="28150" xr:uid="{00000000-0005-0000-0000-0000E7130000}"/>
    <cellStyle name="Currency 2 2 2 6 50" xfId="5097" xr:uid="{00000000-0005-0000-0000-0000E8130000}"/>
    <cellStyle name="Currency 2 2 2 6 50 2" xfId="28151" xr:uid="{00000000-0005-0000-0000-0000E8130000}"/>
    <cellStyle name="Currency 2 2 2 6 51" xfId="5098" xr:uid="{00000000-0005-0000-0000-0000E9130000}"/>
    <cellStyle name="Currency 2 2 2 6 51 2" xfId="28152" xr:uid="{00000000-0005-0000-0000-0000E9130000}"/>
    <cellStyle name="Currency 2 2 2 6 52" xfId="5099" xr:uid="{00000000-0005-0000-0000-0000EA130000}"/>
    <cellStyle name="Currency 2 2 2 6 52 2" xfId="28153" xr:uid="{00000000-0005-0000-0000-0000EA130000}"/>
    <cellStyle name="Currency 2 2 2 6 53" xfId="5100" xr:uid="{00000000-0005-0000-0000-0000EB130000}"/>
    <cellStyle name="Currency 2 2 2 6 53 2" xfId="28154" xr:uid="{00000000-0005-0000-0000-0000EB130000}"/>
    <cellStyle name="Currency 2 2 2 6 54" xfId="5101" xr:uid="{00000000-0005-0000-0000-0000EC130000}"/>
    <cellStyle name="Currency 2 2 2 6 54 2" xfId="28155" xr:uid="{00000000-0005-0000-0000-0000EC130000}"/>
    <cellStyle name="Currency 2 2 2 6 55" xfId="5102" xr:uid="{00000000-0005-0000-0000-0000ED130000}"/>
    <cellStyle name="Currency 2 2 2 6 55 2" xfId="28156" xr:uid="{00000000-0005-0000-0000-0000ED130000}"/>
    <cellStyle name="Currency 2 2 2 6 56" xfId="5103" xr:uid="{00000000-0005-0000-0000-0000EE130000}"/>
    <cellStyle name="Currency 2 2 2 6 56 2" xfId="28157" xr:uid="{00000000-0005-0000-0000-0000EE130000}"/>
    <cellStyle name="Currency 2 2 2 6 57" xfId="5104" xr:uid="{00000000-0005-0000-0000-0000EF130000}"/>
    <cellStyle name="Currency 2 2 2 6 57 2" xfId="28158" xr:uid="{00000000-0005-0000-0000-0000EF130000}"/>
    <cellStyle name="Currency 2 2 2 6 58" xfId="5105" xr:uid="{00000000-0005-0000-0000-0000F0130000}"/>
    <cellStyle name="Currency 2 2 2 6 58 2" xfId="28159" xr:uid="{00000000-0005-0000-0000-0000F0130000}"/>
    <cellStyle name="Currency 2 2 2 6 59" xfId="5106" xr:uid="{00000000-0005-0000-0000-0000F1130000}"/>
    <cellStyle name="Currency 2 2 2 6 59 2" xfId="28160" xr:uid="{00000000-0005-0000-0000-0000F1130000}"/>
    <cellStyle name="Currency 2 2 2 6 6" xfId="5107" xr:uid="{00000000-0005-0000-0000-0000F2130000}"/>
    <cellStyle name="Currency 2 2 2 6 6 2" xfId="28161" xr:uid="{00000000-0005-0000-0000-0000F2130000}"/>
    <cellStyle name="Currency 2 2 2 6 60" xfId="5108" xr:uid="{00000000-0005-0000-0000-0000F3130000}"/>
    <cellStyle name="Currency 2 2 2 6 60 2" xfId="28162" xr:uid="{00000000-0005-0000-0000-0000F3130000}"/>
    <cellStyle name="Currency 2 2 2 6 61" xfId="5109" xr:uid="{00000000-0005-0000-0000-0000F4130000}"/>
    <cellStyle name="Currency 2 2 2 6 61 2" xfId="28163" xr:uid="{00000000-0005-0000-0000-0000F4130000}"/>
    <cellStyle name="Currency 2 2 2 6 62" xfId="5110" xr:uid="{00000000-0005-0000-0000-0000F5130000}"/>
    <cellStyle name="Currency 2 2 2 6 62 2" xfId="28164" xr:uid="{00000000-0005-0000-0000-0000F5130000}"/>
    <cellStyle name="Currency 2 2 2 6 63" xfId="5111" xr:uid="{00000000-0005-0000-0000-0000F6130000}"/>
    <cellStyle name="Currency 2 2 2 6 63 2" xfId="28165" xr:uid="{00000000-0005-0000-0000-0000F6130000}"/>
    <cellStyle name="Currency 2 2 2 6 64" xfId="5112" xr:uid="{00000000-0005-0000-0000-0000F7130000}"/>
    <cellStyle name="Currency 2 2 2 6 64 2" xfId="28166" xr:uid="{00000000-0005-0000-0000-0000F7130000}"/>
    <cellStyle name="Currency 2 2 2 6 65" xfId="5113" xr:uid="{00000000-0005-0000-0000-0000F8130000}"/>
    <cellStyle name="Currency 2 2 2 6 65 2" xfId="28167" xr:uid="{00000000-0005-0000-0000-0000F8130000}"/>
    <cellStyle name="Currency 2 2 2 6 66" xfId="28106" xr:uid="{00000000-0005-0000-0000-0000BB130000}"/>
    <cellStyle name="Currency 2 2 2 6 7" xfId="5114" xr:uid="{00000000-0005-0000-0000-0000F9130000}"/>
    <cellStyle name="Currency 2 2 2 6 7 2" xfId="28168" xr:uid="{00000000-0005-0000-0000-0000F9130000}"/>
    <cellStyle name="Currency 2 2 2 6 8" xfId="5115" xr:uid="{00000000-0005-0000-0000-0000FA130000}"/>
    <cellStyle name="Currency 2 2 2 6 8 2" xfId="28169" xr:uid="{00000000-0005-0000-0000-0000FA130000}"/>
    <cellStyle name="Currency 2 2 2 6 9" xfId="5116" xr:uid="{00000000-0005-0000-0000-0000FB130000}"/>
    <cellStyle name="Currency 2 2 2 6 9 2" xfId="28170" xr:uid="{00000000-0005-0000-0000-0000FB130000}"/>
    <cellStyle name="Currency 2 2 2 60" xfId="5117" xr:uid="{00000000-0005-0000-0000-0000FC130000}"/>
    <cellStyle name="Currency 2 2 2 60 2" xfId="28171" xr:uid="{00000000-0005-0000-0000-0000FC130000}"/>
    <cellStyle name="Currency 2 2 2 61" xfId="5118" xr:uid="{00000000-0005-0000-0000-0000FD130000}"/>
    <cellStyle name="Currency 2 2 2 61 2" xfId="28172" xr:uid="{00000000-0005-0000-0000-0000FD130000}"/>
    <cellStyle name="Currency 2 2 2 62" xfId="5119" xr:uid="{00000000-0005-0000-0000-0000FE130000}"/>
    <cellStyle name="Currency 2 2 2 62 2" xfId="28173" xr:uid="{00000000-0005-0000-0000-0000FE130000}"/>
    <cellStyle name="Currency 2 2 2 63" xfId="5120" xr:uid="{00000000-0005-0000-0000-0000FF130000}"/>
    <cellStyle name="Currency 2 2 2 63 2" xfId="28174" xr:uid="{00000000-0005-0000-0000-0000FF130000}"/>
    <cellStyle name="Currency 2 2 2 64" xfId="5121" xr:uid="{00000000-0005-0000-0000-000000140000}"/>
    <cellStyle name="Currency 2 2 2 64 2" xfId="28175" xr:uid="{00000000-0005-0000-0000-000000140000}"/>
    <cellStyle name="Currency 2 2 2 65" xfId="5122" xr:uid="{00000000-0005-0000-0000-000001140000}"/>
    <cellStyle name="Currency 2 2 2 65 2" xfId="5123" xr:uid="{00000000-0005-0000-0000-000002140000}"/>
    <cellStyle name="Currency 2 2 2 65 2 2" xfId="28177" xr:uid="{00000000-0005-0000-0000-000002140000}"/>
    <cellStyle name="Currency 2 2 2 65 3" xfId="5124" xr:uid="{00000000-0005-0000-0000-000003140000}"/>
    <cellStyle name="Currency 2 2 2 65 3 2" xfId="28178" xr:uid="{00000000-0005-0000-0000-000003140000}"/>
    <cellStyle name="Currency 2 2 2 65 4" xfId="28176" xr:uid="{00000000-0005-0000-0000-000001140000}"/>
    <cellStyle name="Currency 2 2 2 66" xfId="5125" xr:uid="{00000000-0005-0000-0000-000004140000}"/>
    <cellStyle name="Currency 2 2 2 66 2" xfId="5126" xr:uid="{00000000-0005-0000-0000-000005140000}"/>
    <cellStyle name="Currency 2 2 2 66 2 2" xfId="28180" xr:uid="{00000000-0005-0000-0000-000005140000}"/>
    <cellStyle name="Currency 2 2 2 66 3" xfId="5127" xr:uid="{00000000-0005-0000-0000-000006140000}"/>
    <cellStyle name="Currency 2 2 2 66 3 2" xfId="28181" xr:uid="{00000000-0005-0000-0000-000006140000}"/>
    <cellStyle name="Currency 2 2 2 66 4" xfId="28179" xr:uid="{00000000-0005-0000-0000-000004140000}"/>
    <cellStyle name="Currency 2 2 2 67" xfId="5128" xr:uid="{00000000-0005-0000-0000-000007140000}"/>
    <cellStyle name="Currency 2 2 2 67 2" xfId="28182" xr:uid="{00000000-0005-0000-0000-000007140000}"/>
    <cellStyle name="Currency 2 2 2 68" xfId="5129" xr:uid="{00000000-0005-0000-0000-000008140000}"/>
    <cellStyle name="Currency 2 2 2 68 2" xfId="28183" xr:uid="{00000000-0005-0000-0000-000008140000}"/>
    <cellStyle name="Currency 2 2 2 69" xfId="5130" xr:uid="{00000000-0005-0000-0000-000009140000}"/>
    <cellStyle name="Currency 2 2 2 69 2" xfId="28184" xr:uid="{00000000-0005-0000-0000-000009140000}"/>
    <cellStyle name="Currency 2 2 2 7" xfId="5131" xr:uid="{00000000-0005-0000-0000-00000A140000}"/>
    <cellStyle name="Currency 2 2 2 7 10" xfId="5132" xr:uid="{00000000-0005-0000-0000-00000B140000}"/>
    <cellStyle name="Currency 2 2 2 7 10 2" xfId="28186" xr:uid="{00000000-0005-0000-0000-00000B140000}"/>
    <cellStyle name="Currency 2 2 2 7 11" xfId="5133" xr:uid="{00000000-0005-0000-0000-00000C140000}"/>
    <cellStyle name="Currency 2 2 2 7 11 2" xfId="28187" xr:uid="{00000000-0005-0000-0000-00000C140000}"/>
    <cellStyle name="Currency 2 2 2 7 12" xfId="5134" xr:uid="{00000000-0005-0000-0000-00000D140000}"/>
    <cellStyle name="Currency 2 2 2 7 12 2" xfId="28188" xr:uid="{00000000-0005-0000-0000-00000D140000}"/>
    <cellStyle name="Currency 2 2 2 7 13" xfId="5135" xr:uid="{00000000-0005-0000-0000-00000E140000}"/>
    <cellStyle name="Currency 2 2 2 7 13 2" xfId="28189" xr:uid="{00000000-0005-0000-0000-00000E140000}"/>
    <cellStyle name="Currency 2 2 2 7 14" xfId="5136" xr:uid="{00000000-0005-0000-0000-00000F140000}"/>
    <cellStyle name="Currency 2 2 2 7 14 2" xfId="28190" xr:uid="{00000000-0005-0000-0000-00000F140000}"/>
    <cellStyle name="Currency 2 2 2 7 15" xfId="5137" xr:uid="{00000000-0005-0000-0000-000010140000}"/>
    <cellStyle name="Currency 2 2 2 7 15 2" xfId="28191" xr:uid="{00000000-0005-0000-0000-000010140000}"/>
    <cellStyle name="Currency 2 2 2 7 16" xfId="5138" xr:uid="{00000000-0005-0000-0000-000011140000}"/>
    <cellStyle name="Currency 2 2 2 7 16 2" xfId="28192" xr:uid="{00000000-0005-0000-0000-000011140000}"/>
    <cellStyle name="Currency 2 2 2 7 17" xfId="5139" xr:uid="{00000000-0005-0000-0000-000012140000}"/>
    <cellStyle name="Currency 2 2 2 7 17 2" xfId="28193" xr:uid="{00000000-0005-0000-0000-000012140000}"/>
    <cellStyle name="Currency 2 2 2 7 18" xfId="5140" xr:uid="{00000000-0005-0000-0000-000013140000}"/>
    <cellStyle name="Currency 2 2 2 7 18 2" xfId="28194" xr:uid="{00000000-0005-0000-0000-000013140000}"/>
    <cellStyle name="Currency 2 2 2 7 19" xfId="5141" xr:uid="{00000000-0005-0000-0000-000014140000}"/>
    <cellStyle name="Currency 2 2 2 7 19 2" xfId="28195" xr:uid="{00000000-0005-0000-0000-000014140000}"/>
    <cellStyle name="Currency 2 2 2 7 2" xfId="5142" xr:uid="{00000000-0005-0000-0000-000015140000}"/>
    <cellStyle name="Currency 2 2 2 7 2 2" xfId="28196" xr:uid="{00000000-0005-0000-0000-000015140000}"/>
    <cellStyle name="Currency 2 2 2 7 20" xfId="5143" xr:uid="{00000000-0005-0000-0000-000016140000}"/>
    <cellStyle name="Currency 2 2 2 7 20 2" xfId="28197" xr:uid="{00000000-0005-0000-0000-000016140000}"/>
    <cellStyle name="Currency 2 2 2 7 21" xfId="5144" xr:uid="{00000000-0005-0000-0000-000017140000}"/>
    <cellStyle name="Currency 2 2 2 7 21 2" xfId="28198" xr:uid="{00000000-0005-0000-0000-000017140000}"/>
    <cellStyle name="Currency 2 2 2 7 22" xfId="5145" xr:uid="{00000000-0005-0000-0000-000018140000}"/>
    <cellStyle name="Currency 2 2 2 7 22 2" xfId="28199" xr:uid="{00000000-0005-0000-0000-000018140000}"/>
    <cellStyle name="Currency 2 2 2 7 23" xfId="5146" xr:uid="{00000000-0005-0000-0000-000019140000}"/>
    <cellStyle name="Currency 2 2 2 7 23 2" xfId="28200" xr:uid="{00000000-0005-0000-0000-000019140000}"/>
    <cellStyle name="Currency 2 2 2 7 24" xfId="5147" xr:uid="{00000000-0005-0000-0000-00001A140000}"/>
    <cellStyle name="Currency 2 2 2 7 24 2" xfId="28201" xr:uid="{00000000-0005-0000-0000-00001A140000}"/>
    <cellStyle name="Currency 2 2 2 7 25" xfId="5148" xr:uid="{00000000-0005-0000-0000-00001B140000}"/>
    <cellStyle name="Currency 2 2 2 7 25 2" xfId="28202" xr:uid="{00000000-0005-0000-0000-00001B140000}"/>
    <cellStyle name="Currency 2 2 2 7 26" xfId="5149" xr:uid="{00000000-0005-0000-0000-00001C140000}"/>
    <cellStyle name="Currency 2 2 2 7 26 2" xfId="28203" xr:uid="{00000000-0005-0000-0000-00001C140000}"/>
    <cellStyle name="Currency 2 2 2 7 27" xfId="5150" xr:uid="{00000000-0005-0000-0000-00001D140000}"/>
    <cellStyle name="Currency 2 2 2 7 27 2" xfId="28204" xr:uid="{00000000-0005-0000-0000-00001D140000}"/>
    <cellStyle name="Currency 2 2 2 7 28" xfId="5151" xr:uid="{00000000-0005-0000-0000-00001E140000}"/>
    <cellStyle name="Currency 2 2 2 7 28 2" xfId="28205" xr:uid="{00000000-0005-0000-0000-00001E140000}"/>
    <cellStyle name="Currency 2 2 2 7 29" xfId="5152" xr:uid="{00000000-0005-0000-0000-00001F140000}"/>
    <cellStyle name="Currency 2 2 2 7 29 2" xfId="28206" xr:uid="{00000000-0005-0000-0000-00001F140000}"/>
    <cellStyle name="Currency 2 2 2 7 3" xfId="5153" xr:uid="{00000000-0005-0000-0000-000020140000}"/>
    <cellStyle name="Currency 2 2 2 7 3 2" xfId="28207" xr:uid="{00000000-0005-0000-0000-000020140000}"/>
    <cellStyle name="Currency 2 2 2 7 30" xfId="5154" xr:uid="{00000000-0005-0000-0000-000021140000}"/>
    <cellStyle name="Currency 2 2 2 7 30 2" xfId="28208" xr:uid="{00000000-0005-0000-0000-000021140000}"/>
    <cellStyle name="Currency 2 2 2 7 31" xfId="5155" xr:uid="{00000000-0005-0000-0000-000022140000}"/>
    <cellStyle name="Currency 2 2 2 7 31 2" xfId="28209" xr:uid="{00000000-0005-0000-0000-000022140000}"/>
    <cellStyle name="Currency 2 2 2 7 32" xfId="5156" xr:uid="{00000000-0005-0000-0000-000023140000}"/>
    <cellStyle name="Currency 2 2 2 7 32 2" xfId="28210" xr:uid="{00000000-0005-0000-0000-000023140000}"/>
    <cellStyle name="Currency 2 2 2 7 33" xfId="5157" xr:uid="{00000000-0005-0000-0000-000024140000}"/>
    <cellStyle name="Currency 2 2 2 7 33 2" xfId="28211" xr:uid="{00000000-0005-0000-0000-000024140000}"/>
    <cellStyle name="Currency 2 2 2 7 34" xfId="5158" xr:uid="{00000000-0005-0000-0000-000025140000}"/>
    <cellStyle name="Currency 2 2 2 7 34 2" xfId="28212" xr:uid="{00000000-0005-0000-0000-000025140000}"/>
    <cellStyle name="Currency 2 2 2 7 35" xfId="5159" xr:uid="{00000000-0005-0000-0000-000026140000}"/>
    <cellStyle name="Currency 2 2 2 7 35 2" xfId="28213" xr:uid="{00000000-0005-0000-0000-000026140000}"/>
    <cellStyle name="Currency 2 2 2 7 36" xfId="5160" xr:uid="{00000000-0005-0000-0000-000027140000}"/>
    <cellStyle name="Currency 2 2 2 7 36 2" xfId="28214" xr:uid="{00000000-0005-0000-0000-000027140000}"/>
    <cellStyle name="Currency 2 2 2 7 37" xfId="5161" xr:uid="{00000000-0005-0000-0000-000028140000}"/>
    <cellStyle name="Currency 2 2 2 7 37 2" xfId="28215" xr:uid="{00000000-0005-0000-0000-000028140000}"/>
    <cellStyle name="Currency 2 2 2 7 38" xfId="28185" xr:uid="{00000000-0005-0000-0000-00000A140000}"/>
    <cellStyle name="Currency 2 2 2 7 4" xfId="5162" xr:uid="{00000000-0005-0000-0000-000029140000}"/>
    <cellStyle name="Currency 2 2 2 7 4 2" xfId="28216" xr:uid="{00000000-0005-0000-0000-000029140000}"/>
    <cellStyle name="Currency 2 2 2 7 5" xfId="5163" xr:uid="{00000000-0005-0000-0000-00002A140000}"/>
    <cellStyle name="Currency 2 2 2 7 5 2" xfId="28217" xr:uid="{00000000-0005-0000-0000-00002A140000}"/>
    <cellStyle name="Currency 2 2 2 7 6" xfId="5164" xr:uid="{00000000-0005-0000-0000-00002B140000}"/>
    <cellStyle name="Currency 2 2 2 7 6 2" xfId="28218" xr:uid="{00000000-0005-0000-0000-00002B140000}"/>
    <cellStyle name="Currency 2 2 2 7 7" xfId="5165" xr:uid="{00000000-0005-0000-0000-00002C140000}"/>
    <cellStyle name="Currency 2 2 2 7 7 2" xfId="28219" xr:uid="{00000000-0005-0000-0000-00002C140000}"/>
    <cellStyle name="Currency 2 2 2 7 8" xfId="5166" xr:uid="{00000000-0005-0000-0000-00002D140000}"/>
    <cellStyle name="Currency 2 2 2 7 8 2" xfId="28220" xr:uid="{00000000-0005-0000-0000-00002D140000}"/>
    <cellStyle name="Currency 2 2 2 7 9" xfId="5167" xr:uid="{00000000-0005-0000-0000-00002E140000}"/>
    <cellStyle name="Currency 2 2 2 7 9 2" xfId="28221" xr:uid="{00000000-0005-0000-0000-00002E140000}"/>
    <cellStyle name="Currency 2 2 2 70" xfId="5168" xr:uid="{00000000-0005-0000-0000-00002F140000}"/>
    <cellStyle name="Currency 2 2 2 70 2" xfId="28222" xr:uid="{00000000-0005-0000-0000-00002F140000}"/>
    <cellStyle name="Currency 2 2 2 71" xfId="5169" xr:uid="{00000000-0005-0000-0000-000030140000}"/>
    <cellStyle name="Currency 2 2 2 71 2" xfId="28223" xr:uid="{00000000-0005-0000-0000-000030140000}"/>
    <cellStyle name="Currency 2 2 2 72" xfId="5170" xr:uid="{00000000-0005-0000-0000-000031140000}"/>
    <cellStyle name="Currency 2 2 2 72 2" xfId="28224" xr:uid="{00000000-0005-0000-0000-000031140000}"/>
    <cellStyle name="Currency 2 2 2 73" xfId="5171" xr:uid="{00000000-0005-0000-0000-000032140000}"/>
    <cellStyle name="Currency 2 2 2 73 2" xfId="28225" xr:uid="{00000000-0005-0000-0000-000032140000}"/>
    <cellStyle name="Currency 2 2 2 74" xfId="5172" xr:uid="{00000000-0005-0000-0000-000033140000}"/>
    <cellStyle name="Currency 2 2 2 74 2" xfId="28226" xr:uid="{00000000-0005-0000-0000-000033140000}"/>
    <cellStyle name="Currency 2 2 2 75" xfId="5173" xr:uid="{00000000-0005-0000-0000-000034140000}"/>
    <cellStyle name="Currency 2 2 2 75 2" xfId="28227" xr:uid="{00000000-0005-0000-0000-000034140000}"/>
    <cellStyle name="Currency 2 2 2 76" xfId="5174" xr:uid="{00000000-0005-0000-0000-000035140000}"/>
    <cellStyle name="Currency 2 2 2 76 2" xfId="5175" xr:uid="{00000000-0005-0000-0000-000036140000}"/>
    <cellStyle name="Currency 2 2 2 76 2 2" xfId="28229" xr:uid="{00000000-0005-0000-0000-000036140000}"/>
    <cellStyle name="Currency 2 2 2 76 3" xfId="28228" xr:uid="{00000000-0005-0000-0000-000035140000}"/>
    <cellStyle name="Currency 2 2 2 77" xfId="5176" xr:uid="{00000000-0005-0000-0000-000037140000}"/>
    <cellStyle name="Currency 2 2 2 77 2" xfId="5177" xr:uid="{00000000-0005-0000-0000-000038140000}"/>
    <cellStyle name="Currency 2 2 2 77 2 2" xfId="28231" xr:uid="{00000000-0005-0000-0000-000038140000}"/>
    <cellStyle name="Currency 2 2 2 77 3" xfId="28230" xr:uid="{00000000-0005-0000-0000-000037140000}"/>
    <cellStyle name="Currency 2 2 2 78" xfId="5178" xr:uid="{00000000-0005-0000-0000-000039140000}"/>
    <cellStyle name="Currency 2 2 2 78 2" xfId="28232" xr:uid="{00000000-0005-0000-0000-000039140000}"/>
    <cellStyle name="Currency 2 2 2 79" xfId="5179" xr:uid="{00000000-0005-0000-0000-00003A140000}"/>
    <cellStyle name="Currency 2 2 2 79 2" xfId="28233" xr:uid="{00000000-0005-0000-0000-00003A140000}"/>
    <cellStyle name="Currency 2 2 2 8" xfId="5180" xr:uid="{00000000-0005-0000-0000-00003B140000}"/>
    <cellStyle name="Currency 2 2 2 8 10" xfId="5181" xr:uid="{00000000-0005-0000-0000-00003C140000}"/>
    <cellStyle name="Currency 2 2 2 8 10 2" xfId="28235" xr:uid="{00000000-0005-0000-0000-00003C140000}"/>
    <cellStyle name="Currency 2 2 2 8 11" xfId="5182" xr:uid="{00000000-0005-0000-0000-00003D140000}"/>
    <cellStyle name="Currency 2 2 2 8 11 2" xfId="28236" xr:uid="{00000000-0005-0000-0000-00003D140000}"/>
    <cellStyle name="Currency 2 2 2 8 12" xfId="5183" xr:uid="{00000000-0005-0000-0000-00003E140000}"/>
    <cellStyle name="Currency 2 2 2 8 12 2" xfId="28237" xr:uid="{00000000-0005-0000-0000-00003E140000}"/>
    <cellStyle name="Currency 2 2 2 8 13" xfId="5184" xr:uid="{00000000-0005-0000-0000-00003F140000}"/>
    <cellStyle name="Currency 2 2 2 8 13 2" xfId="28238" xr:uid="{00000000-0005-0000-0000-00003F140000}"/>
    <cellStyle name="Currency 2 2 2 8 14" xfId="5185" xr:uid="{00000000-0005-0000-0000-000040140000}"/>
    <cellStyle name="Currency 2 2 2 8 14 2" xfId="28239" xr:uid="{00000000-0005-0000-0000-000040140000}"/>
    <cellStyle name="Currency 2 2 2 8 15" xfId="28234" xr:uid="{00000000-0005-0000-0000-00003B140000}"/>
    <cellStyle name="Currency 2 2 2 8 2" xfId="5186" xr:uid="{00000000-0005-0000-0000-000041140000}"/>
    <cellStyle name="Currency 2 2 2 8 2 2" xfId="28240" xr:uid="{00000000-0005-0000-0000-000041140000}"/>
    <cellStyle name="Currency 2 2 2 8 3" xfId="5187" xr:uid="{00000000-0005-0000-0000-000042140000}"/>
    <cellStyle name="Currency 2 2 2 8 3 2" xfId="28241" xr:uid="{00000000-0005-0000-0000-000042140000}"/>
    <cellStyle name="Currency 2 2 2 8 4" xfId="5188" xr:uid="{00000000-0005-0000-0000-000043140000}"/>
    <cellStyle name="Currency 2 2 2 8 4 2" xfId="28242" xr:uid="{00000000-0005-0000-0000-000043140000}"/>
    <cellStyle name="Currency 2 2 2 8 5" xfId="5189" xr:uid="{00000000-0005-0000-0000-000044140000}"/>
    <cellStyle name="Currency 2 2 2 8 5 2" xfId="28243" xr:uid="{00000000-0005-0000-0000-000044140000}"/>
    <cellStyle name="Currency 2 2 2 8 6" xfId="5190" xr:uid="{00000000-0005-0000-0000-000045140000}"/>
    <cellStyle name="Currency 2 2 2 8 6 2" xfId="28244" xr:uid="{00000000-0005-0000-0000-000045140000}"/>
    <cellStyle name="Currency 2 2 2 8 7" xfId="5191" xr:uid="{00000000-0005-0000-0000-000046140000}"/>
    <cellStyle name="Currency 2 2 2 8 7 2" xfId="28245" xr:uid="{00000000-0005-0000-0000-000046140000}"/>
    <cellStyle name="Currency 2 2 2 8 8" xfId="5192" xr:uid="{00000000-0005-0000-0000-000047140000}"/>
    <cellStyle name="Currency 2 2 2 8 8 2" xfId="28246" xr:uid="{00000000-0005-0000-0000-000047140000}"/>
    <cellStyle name="Currency 2 2 2 8 9" xfId="5193" xr:uid="{00000000-0005-0000-0000-000048140000}"/>
    <cellStyle name="Currency 2 2 2 8 9 2" xfId="28247" xr:uid="{00000000-0005-0000-0000-000048140000}"/>
    <cellStyle name="Currency 2 2 2 80" xfId="5194" xr:uid="{00000000-0005-0000-0000-000049140000}"/>
    <cellStyle name="Currency 2 2 2 80 2" xfId="28248" xr:uid="{00000000-0005-0000-0000-000049140000}"/>
    <cellStyle name="Currency 2 2 2 81" xfId="5195" xr:uid="{00000000-0005-0000-0000-00004A140000}"/>
    <cellStyle name="Currency 2 2 2 81 2" xfId="28249" xr:uid="{00000000-0005-0000-0000-00004A140000}"/>
    <cellStyle name="Currency 2 2 2 82" xfId="5196" xr:uid="{00000000-0005-0000-0000-00004B140000}"/>
    <cellStyle name="Currency 2 2 2 82 2" xfId="28250" xr:uid="{00000000-0005-0000-0000-00004B140000}"/>
    <cellStyle name="Currency 2 2 2 83" xfId="5197" xr:uid="{00000000-0005-0000-0000-00004C140000}"/>
    <cellStyle name="Currency 2 2 2 83 2" xfId="28251" xr:uid="{00000000-0005-0000-0000-00004C140000}"/>
    <cellStyle name="Currency 2 2 2 84" xfId="5198" xr:uid="{00000000-0005-0000-0000-00004D140000}"/>
    <cellStyle name="Currency 2 2 2 84 2" xfId="28252" xr:uid="{00000000-0005-0000-0000-00004D140000}"/>
    <cellStyle name="Currency 2 2 2 85" xfId="5199" xr:uid="{00000000-0005-0000-0000-00004E140000}"/>
    <cellStyle name="Currency 2 2 2 85 2" xfId="28253" xr:uid="{00000000-0005-0000-0000-00004E140000}"/>
    <cellStyle name="Currency 2 2 2 86" xfId="5200" xr:uid="{00000000-0005-0000-0000-00004F140000}"/>
    <cellStyle name="Currency 2 2 2 86 2" xfId="28254" xr:uid="{00000000-0005-0000-0000-00004F140000}"/>
    <cellStyle name="Currency 2 2 2 87" xfId="5201" xr:uid="{00000000-0005-0000-0000-000050140000}"/>
    <cellStyle name="Currency 2 2 2 87 2" xfId="28255" xr:uid="{00000000-0005-0000-0000-000050140000}"/>
    <cellStyle name="Currency 2 2 2 88" xfId="5202" xr:uid="{00000000-0005-0000-0000-000051140000}"/>
    <cellStyle name="Currency 2 2 2 88 2" xfId="28256" xr:uid="{00000000-0005-0000-0000-000051140000}"/>
    <cellStyle name="Currency 2 2 2 89" xfId="5203" xr:uid="{00000000-0005-0000-0000-000052140000}"/>
    <cellStyle name="Currency 2 2 2 89 2" xfId="28257" xr:uid="{00000000-0005-0000-0000-000052140000}"/>
    <cellStyle name="Currency 2 2 2 9" xfId="5204" xr:uid="{00000000-0005-0000-0000-000053140000}"/>
    <cellStyle name="Currency 2 2 2 9 10" xfId="5205" xr:uid="{00000000-0005-0000-0000-000054140000}"/>
    <cellStyle name="Currency 2 2 2 9 10 2" xfId="28259" xr:uid="{00000000-0005-0000-0000-000054140000}"/>
    <cellStyle name="Currency 2 2 2 9 11" xfId="5206" xr:uid="{00000000-0005-0000-0000-000055140000}"/>
    <cellStyle name="Currency 2 2 2 9 11 2" xfId="28260" xr:uid="{00000000-0005-0000-0000-000055140000}"/>
    <cellStyle name="Currency 2 2 2 9 12" xfId="5207" xr:uid="{00000000-0005-0000-0000-000056140000}"/>
    <cellStyle name="Currency 2 2 2 9 12 2" xfId="28261" xr:uid="{00000000-0005-0000-0000-000056140000}"/>
    <cellStyle name="Currency 2 2 2 9 13" xfId="28258" xr:uid="{00000000-0005-0000-0000-000053140000}"/>
    <cellStyle name="Currency 2 2 2 9 2" xfId="5208" xr:uid="{00000000-0005-0000-0000-000057140000}"/>
    <cellStyle name="Currency 2 2 2 9 2 2" xfId="28262" xr:uid="{00000000-0005-0000-0000-000057140000}"/>
    <cellStyle name="Currency 2 2 2 9 3" xfId="5209" xr:uid="{00000000-0005-0000-0000-000058140000}"/>
    <cellStyle name="Currency 2 2 2 9 3 2" xfId="28263" xr:uid="{00000000-0005-0000-0000-000058140000}"/>
    <cellStyle name="Currency 2 2 2 9 4" xfId="5210" xr:uid="{00000000-0005-0000-0000-000059140000}"/>
    <cellStyle name="Currency 2 2 2 9 4 2" xfId="28264" xr:uid="{00000000-0005-0000-0000-000059140000}"/>
    <cellStyle name="Currency 2 2 2 9 5" xfId="5211" xr:uid="{00000000-0005-0000-0000-00005A140000}"/>
    <cellStyle name="Currency 2 2 2 9 5 2" xfId="28265" xr:uid="{00000000-0005-0000-0000-00005A140000}"/>
    <cellStyle name="Currency 2 2 2 9 6" xfId="5212" xr:uid="{00000000-0005-0000-0000-00005B140000}"/>
    <cellStyle name="Currency 2 2 2 9 6 2" xfId="28266" xr:uid="{00000000-0005-0000-0000-00005B140000}"/>
    <cellStyle name="Currency 2 2 2 9 7" xfId="5213" xr:uid="{00000000-0005-0000-0000-00005C140000}"/>
    <cellStyle name="Currency 2 2 2 9 7 2" xfId="28267" xr:uid="{00000000-0005-0000-0000-00005C140000}"/>
    <cellStyle name="Currency 2 2 2 9 8" xfId="5214" xr:uid="{00000000-0005-0000-0000-00005D140000}"/>
    <cellStyle name="Currency 2 2 2 9 8 2" xfId="28268" xr:uid="{00000000-0005-0000-0000-00005D140000}"/>
    <cellStyle name="Currency 2 2 2 9 9" xfId="5215" xr:uid="{00000000-0005-0000-0000-00005E140000}"/>
    <cellStyle name="Currency 2 2 2 9 9 2" xfId="28269" xr:uid="{00000000-0005-0000-0000-00005E140000}"/>
    <cellStyle name="Currency 2 2 2 90" xfId="5216" xr:uid="{00000000-0005-0000-0000-00005F140000}"/>
    <cellStyle name="Currency 2 2 2 90 2" xfId="28270" xr:uid="{00000000-0005-0000-0000-00005F140000}"/>
    <cellStyle name="Currency 2 2 2 91" xfId="27468" xr:uid="{00000000-0005-0000-0000-00003D110000}"/>
    <cellStyle name="Currency 2 2 20" xfId="5217" xr:uid="{00000000-0005-0000-0000-000060140000}"/>
    <cellStyle name="Currency 2 2 20 10" xfId="5218" xr:uid="{00000000-0005-0000-0000-000061140000}"/>
    <cellStyle name="Currency 2 2 20 10 2" xfId="28272" xr:uid="{00000000-0005-0000-0000-000061140000}"/>
    <cellStyle name="Currency 2 2 20 11" xfId="5219" xr:uid="{00000000-0005-0000-0000-000062140000}"/>
    <cellStyle name="Currency 2 2 20 11 2" xfId="28273" xr:uid="{00000000-0005-0000-0000-000062140000}"/>
    <cellStyle name="Currency 2 2 20 12" xfId="5220" xr:uid="{00000000-0005-0000-0000-000063140000}"/>
    <cellStyle name="Currency 2 2 20 12 2" xfId="28274" xr:uid="{00000000-0005-0000-0000-000063140000}"/>
    <cellStyle name="Currency 2 2 20 13" xfId="28271" xr:uid="{00000000-0005-0000-0000-000060140000}"/>
    <cellStyle name="Currency 2 2 20 2" xfId="5221" xr:uid="{00000000-0005-0000-0000-000064140000}"/>
    <cellStyle name="Currency 2 2 20 2 2" xfId="28275" xr:uid="{00000000-0005-0000-0000-000064140000}"/>
    <cellStyle name="Currency 2 2 20 3" xfId="5222" xr:uid="{00000000-0005-0000-0000-000065140000}"/>
    <cellStyle name="Currency 2 2 20 3 2" xfId="28276" xr:uid="{00000000-0005-0000-0000-000065140000}"/>
    <cellStyle name="Currency 2 2 20 4" xfId="5223" xr:uid="{00000000-0005-0000-0000-000066140000}"/>
    <cellStyle name="Currency 2 2 20 4 2" xfId="28277" xr:uid="{00000000-0005-0000-0000-000066140000}"/>
    <cellStyle name="Currency 2 2 20 5" xfId="5224" xr:uid="{00000000-0005-0000-0000-000067140000}"/>
    <cellStyle name="Currency 2 2 20 5 2" xfId="28278" xr:uid="{00000000-0005-0000-0000-000067140000}"/>
    <cellStyle name="Currency 2 2 20 6" xfId="5225" xr:uid="{00000000-0005-0000-0000-000068140000}"/>
    <cellStyle name="Currency 2 2 20 6 2" xfId="28279" xr:uid="{00000000-0005-0000-0000-000068140000}"/>
    <cellStyle name="Currency 2 2 20 7" xfId="5226" xr:uid="{00000000-0005-0000-0000-000069140000}"/>
    <cellStyle name="Currency 2 2 20 7 2" xfId="28280" xr:uid="{00000000-0005-0000-0000-000069140000}"/>
    <cellStyle name="Currency 2 2 20 8" xfId="5227" xr:uid="{00000000-0005-0000-0000-00006A140000}"/>
    <cellStyle name="Currency 2 2 20 8 2" xfId="28281" xr:uid="{00000000-0005-0000-0000-00006A140000}"/>
    <cellStyle name="Currency 2 2 20 9" xfId="5228" xr:uid="{00000000-0005-0000-0000-00006B140000}"/>
    <cellStyle name="Currency 2 2 20 9 2" xfId="28282" xr:uid="{00000000-0005-0000-0000-00006B140000}"/>
    <cellStyle name="Currency 2 2 21" xfId="5229" xr:uid="{00000000-0005-0000-0000-00006C140000}"/>
    <cellStyle name="Currency 2 2 21 10" xfId="5230" xr:uid="{00000000-0005-0000-0000-00006D140000}"/>
    <cellStyle name="Currency 2 2 21 10 2" xfId="28284" xr:uid="{00000000-0005-0000-0000-00006D140000}"/>
    <cellStyle name="Currency 2 2 21 11" xfId="5231" xr:uid="{00000000-0005-0000-0000-00006E140000}"/>
    <cellStyle name="Currency 2 2 21 11 2" xfId="28285" xr:uid="{00000000-0005-0000-0000-00006E140000}"/>
    <cellStyle name="Currency 2 2 21 12" xfId="5232" xr:uid="{00000000-0005-0000-0000-00006F140000}"/>
    <cellStyle name="Currency 2 2 21 12 2" xfId="28286" xr:uid="{00000000-0005-0000-0000-00006F140000}"/>
    <cellStyle name="Currency 2 2 21 13" xfId="28283" xr:uid="{00000000-0005-0000-0000-00006C140000}"/>
    <cellStyle name="Currency 2 2 21 2" xfId="5233" xr:uid="{00000000-0005-0000-0000-000070140000}"/>
    <cellStyle name="Currency 2 2 21 2 2" xfId="28287" xr:uid="{00000000-0005-0000-0000-000070140000}"/>
    <cellStyle name="Currency 2 2 21 3" xfId="5234" xr:uid="{00000000-0005-0000-0000-000071140000}"/>
    <cellStyle name="Currency 2 2 21 3 2" xfId="28288" xr:uid="{00000000-0005-0000-0000-000071140000}"/>
    <cellStyle name="Currency 2 2 21 4" xfId="5235" xr:uid="{00000000-0005-0000-0000-000072140000}"/>
    <cellStyle name="Currency 2 2 21 4 2" xfId="28289" xr:uid="{00000000-0005-0000-0000-000072140000}"/>
    <cellStyle name="Currency 2 2 21 5" xfId="5236" xr:uid="{00000000-0005-0000-0000-000073140000}"/>
    <cellStyle name="Currency 2 2 21 5 2" xfId="28290" xr:uid="{00000000-0005-0000-0000-000073140000}"/>
    <cellStyle name="Currency 2 2 21 6" xfId="5237" xr:uid="{00000000-0005-0000-0000-000074140000}"/>
    <cellStyle name="Currency 2 2 21 6 2" xfId="28291" xr:uid="{00000000-0005-0000-0000-000074140000}"/>
    <cellStyle name="Currency 2 2 21 7" xfId="5238" xr:uid="{00000000-0005-0000-0000-000075140000}"/>
    <cellStyle name="Currency 2 2 21 7 2" xfId="28292" xr:uid="{00000000-0005-0000-0000-000075140000}"/>
    <cellStyle name="Currency 2 2 21 8" xfId="5239" xr:uid="{00000000-0005-0000-0000-000076140000}"/>
    <cellStyle name="Currency 2 2 21 8 2" xfId="28293" xr:uid="{00000000-0005-0000-0000-000076140000}"/>
    <cellStyle name="Currency 2 2 21 9" xfId="5240" xr:uid="{00000000-0005-0000-0000-000077140000}"/>
    <cellStyle name="Currency 2 2 21 9 2" xfId="28294" xr:uid="{00000000-0005-0000-0000-000077140000}"/>
    <cellStyle name="Currency 2 2 22" xfId="5241" xr:uid="{00000000-0005-0000-0000-000078140000}"/>
    <cellStyle name="Currency 2 2 22 10" xfId="5242" xr:uid="{00000000-0005-0000-0000-000079140000}"/>
    <cellStyle name="Currency 2 2 22 10 2" xfId="28296" xr:uid="{00000000-0005-0000-0000-000079140000}"/>
    <cellStyle name="Currency 2 2 22 11" xfId="5243" xr:uid="{00000000-0005-0000-0000-00007A140000}"/>
    <cellStyle name="Currency 2 2 22 11 2" xfId="28297" xr:uid="{00000000-0005-0000-0000-00007A140000}"/>
    <cellStyle name="Currency 2 2 22 12" xfId="5244" xr:uid="{00000000-0005-0000-0000-00007B140000}"/>
    <cellStyle name="Currency 2 2 22 12 2" xfId="28298" xr:uid="{00000000-0005-0000-0000-00007B140000}"/>
    <cellStyle name="Currency 2 2 22 13" xfId="28295" xr:uid="{00000000-0005-0000-0000-000078140000}"/>
    <cellStyle name="Currency 2 2 22 2" xfId="5245" xr:uid="{00000000-0005-0000-0000-00007C140000}"/>
    <cellStyle name="Currency 2 2 22 2 2" xfId="28299" xr:uid="{00000000-0005-0000-0000-00007C140000}"/>
    <cellStyle name="Currency 2 2 22 3" xfId="5246" xr:uid="{00000000-0005-0000-0000-00007D140000}"/>
    <cellStyle name="Currency 2 2 22 3 2" xfId="28300" xr:uid="{00000000-0005-0000-0000-00007D140000}"/>
    <cellStyle name="Currency 2 2 22 4" xfId="5247" xr:uid="{00000000-0005-0000-0000-00007E140000}"/>
    <cellStyle name="Currency 2 2 22 4 2" xfId="28301" xr:uid="{00000000-0005-0000-0000-00007E140000}"/>
    <cellStyle name="Currency 2 2 22 5" xfId="5248" xr:uid="{00000000-0005-0000-0000-00007F140000}"/>
    <cellStyle name="Currency 2 2 22 5 2" xfId="28302" xr:uid="{00000000-0005-0000-0000-00007F140000}"/>
    <cellStyle name="Currency 2 2 22 6" xfId="5249" xr:uid="{00000000-0005-0000-0000-000080140000}"/>
    <cellStyle name="Currency 2 2 22 6 2" xfId="28303" xr:uid="{00000000-0005-0000-0000-000080140000}"/>
    <cellStyle name="Currency 2 2 22 7" xfId="5250" xr:uid="{00000000-0005-0000-0000-000081140000}"/>
    <cellStyle name="Currency 2 2 22 7 2" xfId="28304" xr:uid="{00000000-0005-0000-0000-000081140000}"/>
    <cellStyle name="Currency 2 2 22 8" xfId="5251" xr:uid="{00000000-0005-0000-0000-000082140000}"/>
    <cellStyle name="Currency 2 2 22 8 2" xfId="28305" xr:uid="{00000000-0005-0000-0000-000082140000}"/>
    <cellStyle name="Currency 2 2 22 9" xfId="5252" xr:uid="{00000000-0005-0000-0000-000083140000}"/>
    <cellStyle name="Currency 2 2 22 9 2" xfId="28306" xr:uid="{00000000-0005-0000-0000-000083140000}"/>
    <cellStyle name="Currency 2 2 23" xfId="5253" xr:uid="{00000000-0005-0000-0000-000084140000}"/>
    <cellStyle name="Currency 2 2 23 10" xfId="5254" xr:uid="{00000000-0005-0000-0000-000085140000}"/>
    <cellStyle name="Currency 2 2 23 10 2" xfId="28308" xr:uid="{00000000-0005-0000-0000-000085140000}"/>
    <cellStyle name="Currency 2 2 23 11" xfId="5255" xr:uid="{00000000-0005-0000-0000-000086140000}"/>
    <cellStyle name="Currency 2 2 23 11 2" xfId="28309" xr:uid="{00000000-0005-0000-0000-000086140000}"/>
    <cellStyle name="Currency 2 2 23 12" xfId="5256" xr:uid="{00000000-0005-0000-0000-000087140000}"/>
    <cellStyle name="Currency 2 2 23 12 2" xfId="28310" xr:uid="{00000000-0005-0000-0000-000087140000}"/>
    <cellStyle name="Currency 2 2 23 13" xfId="28307" xr:uid="{00000000-0005-0000-0000-000084140000}"/>
    <cellStyle name="Currency 2 2 23 2" xfId="5257" xr:uid="{00000000-0005-0000-0000-000088140000}"/>
    <cellStyle name="Currency 2 2 23 2 2" xfId="28311" xr:uid="{00000000-0005-0000-0000-000088140000}"/>
    <cellStyle name="Currency 2 2 23 3" xfId="5258" xr:uid="{00000000-0005-0000-0000-000089140000}"/>
    <cellStyle name="Currency 2 2 23 3 2" xfId="28312" xr:uid="{00000000-0005-0000-0000-000089140000}"/>
    <cellStyle name="Currency 2 2 23 4" xfId="5259" xr:uid="{00000000-0005-0000-0000-00008A140000}"/>
    <cellStyle name="Currency 2 2 23 4 2" xfId="28313" xr:uid="{00000000-0005-0000-0000-00008A140000}"/>
    <cellStyle name="Currency 2 2 23 5" xfId="5260" xr:uid="{00000000-0005-0000-0000-00008B140000}"/>
    <cellStyle name="Currency 2 2 23 5 2" xfId="28314" xr:uid="{00000000-0005-0000-0000-00008B140000}"/>
    <cellStyle name="Currency 2 2 23 6" xfId="5261" xr:uid="{00000000-0005-0000-0000-00008C140000}"/>
    <cellStyle name="Currency 2 2 23 6 2" xfId="28315" xr:uid="{00000000-0005-0000-0000-00008C140000}"/>
    <cellStyle name="Currency 2 2 23 7" xfId="5262" xr:uid="{00000000-0005-0000-0000-00008D140000}"/>
    <cellStyle name="Currency 2 2 23 7 2" xfId="28316" xr:uid="{00000000-0005-0000-0000-00008D140000}"/>
    <cellStyle name="Currency 2 2 23 8" xfId="5263" xr:uid="{00000000-0005-0000-0000-00008E140000}"/>
    <cellStyle name="Currency 2 2 23 8 2" xfId="28317" xr:uid="{00000000-0005-0000-0000-00008E140000}"/>
    <cellStyle name="Currency 2 2 23 9" xfId="5264" xr:uid="{00000000-0005-0000-0000-00008F140000}"/>
    <cellStyle name="Currency 2 2 23 9 2" xfId="28318" xr:uid="{00000000-0005-0000-0000-00008F140000}"/>
    <cellStyle name="Currency 2 2 24" xfId="5265" xr:uid="{00000000-0005-0000-0000-000090140000}"/>
    <cellStyle name="Currency 2 2 24 10" xfId="5266" xr:uid="{00000000-0005-0000-0000-000091140000}"/>
    <cellStyle name="Currency 2 2 24 10 2" xfId="28320" xr:uid="{00000000-0005-0000-0000-000091140000}"/>
    <cellStyle name="Currency 2 2 24 11" xfId="5267" xr:uid="{00000000-0005-0000-0000-000092140000}"/>
    <cellStyle name="Currency 2 2 24 11 2" xfId="28321" xr:uid="{00000000-0005-0000-0000-000092140000}"/>
    <cellStyle name="Currency 2 2 24 12" xfId="5268" xr:uid="{00000000-0005-0000-0000-000093140000}"/>
    <cellStyle name="Currency 2 2 24 12 2" xfId="28322" xr:uid="{00000000-0005-0000-0000-000093140000}"/>
    <cellStyle name="Currency 2 2 24 13" xfId="28319" xr:uid="{00000000-0005-0000-0000-000090140000}"/>
    <cellStyle name="Currency 2 2 24 2" xfId="5269" xr:uid="{00000000-0005-0000-0000-000094140000}"/>
    <cellStyle name="Currency 2 2 24 2 2" xfId="28323" xr:uid="{00000000-0005-0000-0000-000094140000}"/>
    <cellStyle name="Currency 2 2 24 3" xfId="5270" xr:uid="{00000000-0005-0000-0000-000095140000}"/>
    <cellStyle name="Currency 2 2 24 3 2" xfId="28324" xr:uid="{00000000-0005-0000-0000-000095140000}"/>
    <cellStyle name="Currency 2 2 24 4" xfId="5271" xr:uid="{00000000-0005-0000-0000-000096140000}"/>
    <cellStyle name="Currency 2 2 24 4 2" xfId="28325" xr:uid="{00000000-0005-0000-0000-000096140000}"/>
    <cellStyle name="Currency 2 2 24 5" xfId="5272" xr:uid="{00000000-0005-0000-0000-000097140000}"/>
    <cellStyle name="Currency 2 2 24 5 2" xfId="28326" xr:uid="{00000000-0005-0000-0000-000097140000}"/>
    <cellStyle name="Currency 2 2 24 6" xfId="5273" xr:uid="{00000000-0005-0000-0000-000098140000}"/>
    <cellStyle name="Currency 2 2 24 6 2" xfId="28327" xr:uid="{00000000-0005-0000-0000-000098140000}"/>
    <cellStyle name="Currency 2 2 24 7" xfId="5274" xr:uid="{00000000-0005-0000-0000-000099140000}"/>
    <cellStyle name="Currency 2 2 24 7 2" xfId="28328" xr:uid="{00000000-0005-0000-0000-000099140000}"/>
    <cellStyle name="Currency 2 2 24 8" xfId="5275" xr:uid="{00000000-0005-0000-0000-00009A140000}"/>
    <cellStyle name="Currency 2 2 24 8 2" xfId="28329" xr:uid="{00000000-0005-0000-0000-00009A140000}"/>
    <cellStyle name="Currency 2 2 24 9" xfId="5276" xr:uid="{00000000-0005-0000-0000-00009B140000}"/>
    <cellStyle name="Currency 2 2 24 9 2" xfId="28330" xr:uid="{00000000-0005-0000-0000-00009B140000}"/>
    <cellStyle name="Currency 2 2 25" xfId="5277" xr:uid="{00000000-0005-0000-0000-00009C140000}"/>
    <cellStyle name="Currency 2 2 25 10" xfId="5278" xr:uid="{00000000-0005-0000-0000-00009D140000}"/>
    <cellStyle name="Currency 2 2 25 10 2" xfId="28332" xr:uid="{00000000-0005-0000-0000-00009D140000}"/>
    <cellStyle name="Currency 2 2 25 11" xfId="5279" xr:uid="{00000000-0005-0000-0000-00009E140000}"/>
    <cellStyle name="Currency 2 2 25 11 2" xfId="28333" xr:uid="{00000000-0005-0000-0000-00009E140000}"/>
    <cellStyle name="Currency 2 2 25 12" xfId="5280" xr:uid="{00000000-0005-0000-0000-00009F140000}"/>
    <cellStyle name="Currency 2 2 25 12 2" xfId="28334" xr:uid="{00000000-0005-0000-0000-00009F140000}"/>
    <cellStyle name="Currency 2 2 25 13" xfId="28331" xr:uid="{00000000-0005-0000-0000-00009C140000}"/>
    <cellStyle name="Currency 2 2 25 2" xfId="5281" xr:uid="{00000000-0005-0000-0000-0000A0140000}"/>
    <cellStyle name="Currency 2 2 25 2 2" xfId="28335" xr:uid="{00000000-0005-0000-0000-0000A0140000}"/>
    <cellStyle name="Currency 2 2 25 3" xfId="5282" xr:uid="{00000000-0005-0000-0000-0000A1140000}"/>
    <cellStyle name="Currency 2 2 25 3 2" xfId="28336" xr:uid="{00000000-0005-0000-0000-0000A1140000}"/>
    <cellStyle name="Currency 2 2 25 4" xfId="5283" xr:uid="{00000000-0005-0000-0000-0000A2140000}"/>
    <cellStyle name="Currency 2 2 25 4 2" xfId="28337" xr:uid="{00000000-0005-0000-0000-0000A2140000}"/>
    <cellStyle name="Currency 2 2 25 5" xfId="5284" xr:uid="{00000000-0005-0000-0000-0000A3140000}"/>
    <cellStyle name="Currency 2 2 25 5 2" xfId="28338" xr:uid="{00000000-0005-0000-0000-0000A3140000}"/>
    <cellStyle name="Currency 2 2 25 6" xfId="5285" xr:uid="{00000000-0005-0000-0000-0000A4140000}"/>
    <cellStyle name="Currency 2 2 25 6 2" xfId="28339" xr:uid="{00000000-0005-0000-0000-0000A4140000}"/>
    <cellStyle name="Currency 2 2 25 7" xfId="5286" xr:uid="{00000000-0005-0000-0000-0000A5140000}"/>
    <cellStyle name="Currency 2 2 25 7 2" xfId="28340" xr:uid="{00000000-0005-0000-0000-0000A5140000}"/>
    <cellStyle name="Currency 2 2 25 8" xfId="5287" xr:uid="{00000000-0005-0000-0000-0000A6140000}"/>
    <cellStyle name="Currency 2 2 25 8 2" xfId="28341" xr:uid="{00000000-0005-0000-0000-0000A6140000}"/>
    <cellStyle name="Currency 2 2 25 9" xfId="5288" xr:uid="{00000000-0005-0000-0000-0000A7140000}"/>
    <cellStyle name="Currency 2 2 25 9 2" xfId="28342" xr:uid="{00000000-0005-0000-0000-0000A7140000}"/>
    <cellStyle name="Currency 2 2 26" xfId="5289" xr:uid="{00000000-0005-0000-0000-0000A8140000}"/>
    <cellStyle name="Currency 2 2 26 10" xfId="5290" xr:uid="{00000000-0005-0000-0000-0000A9140000}"/>
    <cellStyle name="Currency 2 2 26 10 2" xfId="28344" xr:uid="{00000000-0005-0000-0000-0000A9140000}"/>
    <cellStyle name="Currency 2 2 26 11" xfId="5291" xr:uid="{00000000-0005-0000-0000-0000AA140000}"/>
    <cellStyle name="Currency 2 2 26 11 2" xfId="28345" xr:uid="{00000000-0005-0000-0000-0000AA140000}"/>
    <cellStyle name="Currency 2 2 26 12" xfId="5292" xr:uid="{00000000-0005-0000-0000-0000AB140000}"/>
    <cellStyle name="Currency 2 2 26 12 2" xfId="28346" xr:uid="{00000000-0005-0000-0000-0000AB140000}"/>
    <cellStyle name="Currency 2 2 26 13" xfId="28343" xr:uid="{00000000-0005-0000-0000-0000A8140000}"/>
    <cellStyle name="Currency 2 2 26 2" xfId="5293" xr:uid="{00000000-0005-0000-0000-0000AC140000}"/>
    <cellStyle name="Currency 2 2 26 2 2" xfId="28347" xr:uid="{00000000-0005-0000-0000-0000AC140000}"/>
    <cellStyle name="Currency 2 2 26 3" xfId="5294" xr:uid="{00000000-0005-0000-0000-0000AD140000}"/>
    <cellStyle name="Currency 2 2 26 3 2" xfId="28348" xr:uid="{00000000-0005-0000-0000-0000AD140000}"/>
    <cellStyle name="Currency 2 2 26 4" xfId="5295" xr:uid="{00000000-0005-0000-0000-0000AE140000}"/>
    <cellStyle name="Currency 2 2 26 4 2" xfId="28349" xr:uid="{00000000-0005-0000-0000-0000AE140000}"/>
    <cellStyle name="Currency 2 2 26 5" xfId="5296" xr:uid="{00000000-0005-0000-0000-0000AF140000}"/>
    <cellStyle name="Currency 2 2 26 5 2" xfId="28350" xr:uid="{00000000-0005-0000-0000-0000AF140000}"/>
    <cellStyle name="Currency 2 2 26 6" xfId="5297" xr:uid="{00000000-0005-0000-0000-0000B0140000}"/>
    <cellStyle name="Currency 2 2 26 6 2" xfId="28351" xr:uid="{00000000-0005-0000-0000-0000B0140000}"/>
    <cellStyle name="Currency 2 2 26 7" xfId="5298" xr:uid="{00000000-0005-0000-0000-0000B1140000}"/>
    <cellStyle name="Currency 2 2 26 7 2" xfId="28352" xr:uid="{00000000-0005-0000-0000-0000B1140000}"/>
    <cellStyle name="Currency 2 2 26 8" xfId="5299" xr:uid="{00000000-0005-0000-0000-0000B2140000}"/>
    <cellStyle name="Currency 2 2 26 8 2" xfId="28353" xr:uid="{00000000-0005-0000-0000-0000B2140000}"/>
    <cellStyle name="Currency 2 2 26 9" xfId="5300" xr:uid="{00000000-0005-0000-0000-0000B3140000}"/>
    <cellStyle name="Currency 2 2 26 9 2" xfId="28354" xr:uid="{00000000-0005-0000-0000-0000B3140000}"/>
    <cellStyle name="Currency 2 2 27" xfId="5301" xr:uid="{00000000-0005-0000-0000-0000B4140000}"/>
    <cellStyle name="Currency 2 2 27 2" xfId="28355" xr:uid="{00000000-0005-0000-0000-0000B4140000}"/>
    <cellStyle name="Currency 2 2 28" xfId="5302" xr:uid="{00000000-0005-0000-0000-0000B5140000}"/>
    <cellStyle name="Currency 2 2 28 2" xfId="28356" xr:uid="{00000000-0005-0000-0000-0000B5140000}"/>
    <cellStyle name="Currency 2 2 29" xfId="5303" xr:uid="{00000000-0005-0000-0000-0000B6140000}"/>
    <cellStyle name="Currency 2 2 29 2" xfId="28357" xr:uid="{00000000-0005-0000-0000-0000B6140000}"/>
    <cellStyle name="Currency 2 2 3" xfId="5304" xr:uid="{00000000-0005-0000-0000-0000B7140000}"/>
    <cellStyle name="Currency 2 2 3 10" xfId="5305" xr:uid="{00000000-0005-0000-0000-0000B8140000}"/>
    <cellStyle name="Currency 2 2 3 10 2" xfId="5306" xr:uid="{00000000-0005-0000-0000-0000B9140000}"/>
    <cellStyle name="Currency 2 2 3 10 2 2" xfId="28360" xr:uid="{00000000-0005-0000-0000-0000B9140000}"/>
    <cellStyle name="Currency 2 2 3 10 3" xfId="5307" xr:uid="{00000000-0005-0000-0000-0000BA140000}"/>
    <cellStyle name="Currency 2 2 3 10 3 2" xfId="28361" xr:uid="{00000000-0005-0000-0000-0000BA140000}"/>
    <cellStyle name="Currency 2 2 3 10 4" xfId="5308" xr:uid="{00000000-0005-0000-0000-0000BB140000}"/>
    <cellStyle name="Currency 2 2 3 10 4 2" xfId="28362" xr:uid="{00000000-0005-0000-0000-0000BB140000}"/>
    <cellStyle name="Currency 2 2 3 10 5" xfId="5309" xr:uid="{00000000-0005-0000-0000-0000BC140000}"/>
    <cellStyle name="Currency 2 2 3 10 5 2" xfId="28363" xr:uid="{00000000-0005-0000-0000-0000BC140000}"/>
    <cellStyle name="Currency 2 2 3 10 6" xfId="5310" xr:uid="{00000000-0005-0000-0000-0000BD140000}"/>
    <cellStyle name="Currency 2 2 3 10 6 2" xfId="28364" xr:uid="{00000000-0005-0000-0000-0000BD140000}"/>
    <cellStyle name="Currency 2 2 3 10 7" xfId="28359" xr:uid="{00000000-0005-0000-0000-0000B8140000}"/>
    <cellStyle name="Currency 2 2 3 11" xfId="5311" xr:uid="{00000000-0005-0000-0000-0000BE140000}"/>
    <cellStyle name="Currency 2 2 3 11 2" xfId="28365" xr:uid="{00000000-0005-0000-0000-0000BE140000}"/>
    <cellStyle name="Currency 2 2 3 12" xfId="5312" xr:uid="{00000000-0005-0000-0000-0000BF140000}"/>
    <cellStyle name="Currency 2 2 3 12 2" xfId="28366" xr:uid="{00000000-0005-0000-0000-0000BF140000}"/>
    <cellStyle name="Currency 2 2 3 13" xfId="5313" xr:uid="{00000000-0005-0000-0000-0000C0140000}"/>
    <cellStyle name="Currency 2 2 3 13 2" xfId="28367" xr:uid="{00000000-0005-0000-0000-0000C0140000}"/>
    <cellStyle name="Currency 2 2 3 14" xfId="5314" xr:uid="{00000000-0005-0000-0000-0000C1140000}"/>
    <cellStyle name="Currency 2 2 3 14 2" xfId="28368" xr:uid="{00000000-0005-0000-0000-0000C1140000}"/>
    <cellStyle name="Currency 2 2 3 15" xfId="5315" xr:uid="{00000000-0005-0000-0000-0000C2140000}"/>
    <cellStyle name="Currency 2 2 3 15 2" xfId="28369" xr:uid="{00000000-0005-0000-0000-0000C2140000}"/>
    <cellStyle name="Currency 2 2 3 16" xfId="5316" xr:uid="{00000000-0005-0000-0000-0000C3140000}"/>
    <cellStyle name="Currency 2 2 3 16 2" xfId="28370" xr:uid="{00000000-0005-0000-0000-0000C3140000}"/>
    <cellStyle name="Currency 2 2 3 17" xfId="5317" xr:uid="{00000000-0005-0000-0000-0000C4140000}"/>
    <cellStyle name="Currency 2 2 3 17 2" xfId="28371" xr:uid="{00000000-0005-0000-0000-0000C4140000}"/>
    <cellStyle name="Currency 2 2 3 18" xfId="5318" xr:uid="{00000000-0005-0000-0000-0000C5140000}"/>
    <cellStyle name="Currency 2 2 3 18 2" xfId="28372" xr:uid="{00000000-0005-0000-0000-0000C5140000}"/>
    <cellStyle name="Currency 2 2 3 19" xfId="5319" xr:uid="{00000000-0005-0000-0000-0000C6140000}"/>
    <cellStyle name="Currency 2 2 3 19 2" xfId="28373" xr:uid="{00000000-0005-0000-0000-0000C6140000}"/>
    <cellStyle name="Currency 2 2 3 2" xfId="5320" xr:uid="{00000000-0005-0000-0000-0000C7140000}"/>
    <cellStyle name="Currency 2 2 3 2 10" xfId="5321" xr:uid="{00000000-0005-0000-0000-0000C8140000}"/>
    <cellStyle name="Currency 2 2 3 2 10 2" xfId="5322" xr:uid="{00000000-0005-0000-0000-0000C9140000}"/>
    <cellStyle name="Currency 2 2 3 2 10 2 2" xfId="28376" xr:uid="{00000000-0005-0000-0000-0000C9140000}"/>
    <cellStyle name="Currency 2 2 3 2 10 3" xfId="5323" xr:uid="{00000000-0005-0000-0000-0000CA140000}"/>
    <cellStyle name="Currency 2 2 3 2 10 3 2" xfId="28377" xr:uid="{00000000-0005-0000-0000-0000CA140000}"/>
    <cellStyle name="Currency 2 2 3 2 10 4" xfId="5324" xr:uid="{00000000-0005-0000-0000-0000CB140000}"/>
    <cellStyle name="Currency 2 2 3 2 10 4 2" xfId="28378" xr:uid="{00000000-0005-0000-0000-0000CB140000}"/>
    <cellStyle name="Currency 2 2 3 2 10 5" xfId="5325" xr:uid="{00000000-0005-0000-0000-0000CC140000}"/>
    <cellStyle name="Currency 2 2 3 2 10 5 2" xfId="28379" xr:uid="{00000000-0005-0000-0000-0000CC140000}"/>
    <cellStyle name="Currency 2 2 3 2 10 6" xfId="5326" xr:uid="{00000000-0005-0000-0000-0000CD140000}"/>
    <cellStyle name="Currency 2 2 3 2 10 6 2" xfId="28380" xr:uid="{00000000-0005-0000-0000-0000CD140000}"/>
    <cellStyle name="Currency 2 2 3 2 10 7" xfId="28375" xr:uid="{00000000-0005-0000-0000-0000C8140000}"/>
    <cellStyle name="Currency 2 2 3 2 11" xfId="5327" xr:uid="{00000000-0005-0000-0000-0000CE140000}"/>
    <cellStyle name="Currency 2 2 3 2 11 2" xfId="28381" xr:uid="{00000000-0005-0000-0000-0000CE140000}"/>
    <cellStyle name="Currency 2 2 3 2 12" xfId="5328" xr:uid="{00000000-0005-0000-0000-0000CF140000}"/>
    <cellStyle name="Currency 2 2 3 2 12 2" xfId="28382" xr:uid="{00000000-0005-0000-0000-0000CF140000}"/>
    <cellStyle name="Currency 2 2 3 2 13" xfId="5329" xr:uid="{00000000-0005-0000-0000-0000D0140000}"/>
    <cellStyle name="Currency 2 2 3 2 13 2" xfId="28383" xr:uid="{00000000-0005-0000-0000-0000D0140000}"/>
    <cellStyle name="Currency 2 2 3 2 14" xfId="5330" xr:uid="{00000000-0005-0000-0000-0000D1140000}"/>
    <cellStyle name="Currency 2 2 3 2 14 2" xfId="28384" xr:uid="{00000000-0005-0000-0000-0000D1140000}"/>
    <cellStyle name="Currency 2 2 3 2 15" xfId="5331" xr:uid="{00000000-0005-0000-0000-0000D2140000}"/>
    <cellStyle name="Currency 2 2 3 2 15 2" xfId="28385" xr:uid="{00000000-0005-0000-0000-0000D2140000}"/>
    <cellStyle name="Currency 2 2 3 2 16" xfId="5332" xr:uid="{00000000-0005-0000-0000-0000D3140000}"/>
    <cellStyle name="Currency 2 2 3 2 16 2" xfId="28386" xr:uid="{00000000-0005-0000-0000-0000D3140000}"/>
    <cellStyle name="Currency 2 2 3 2 17" xfId="5333" xr:uid="{00000000-0005-0000-0000-0000D4140000}"/>
    <cellStyle name="Currency 2 2 3 2 17 2" xfId="28387" xr:uid="{00000000-0005-0000-0000-0000D4140000}"/>
    <cellStyle name="Currency 2 2 3 2 18" xfId="5334" xr:uid="{00000000-0005-0000-0000-0000D5140000}"/>
    <cellStyle name="Currency 2 2 3 2 18 2" xfId="28388" xr:uid="{00000000-0005-0000-0000-0000D5140000}"/>
    <cellStyle name="Currency 2 2 3 2 19" xfId="5335" xr:uid="{00000000-0005-0000-0000-0000D6140000}"/>
    <cellStyle name="Currency 2 2 3 2 19 2" xfId="28389" xr:uid="{00000000-0005-0000-0000-0000D6140000}"/>
    <cellStyle name="Currency 2 2 3 2 2" xfId="5336" xr:uid="{00000000-0005-0000-0000-0000D7140000}"/>
    <cellStyle name="Currency 2 2 3 2 2 2" xfId="5337" xr:uid="{00000000-0005-0000-0000-0000D8140000}"/>
    <cellStyle name="Currency 2 2 3 2 2 2 2" xfId="28391" xr:uid="{00000000-0005-0000-0000-0000D8140000}"/>
    <cellStyle name="Currency 2 2 3 2 2 3" xfId="5338" xr:uid="{00000000-0005-0000-0000-0000D9140000}"/>
    <cellStyle name="Currency 2 2 3 2 2 3 2" xfId="28392" xr:uid="{00000000-0005-0000-0000-0000D9140000}"/>
    <cellStyle name="Currency 2 2 3 2 2 4" xfId="5339" xr:uid="{00000000-0005-0000-0000-0000DA140000}"/>
    <cellStyle name="Currency 2 2 3 2 2 4 2" xfId="28393" xr:uid="{00000000-0005-0000-0000-0000DA140000}"/>
    <cellStyle name="Currency 2 2 3 2 2 5" xfId="5340" xr:uid="{00000000-0005-0000-0000-0000DB140000}"/>
    <cellStyle name="Currency 2 2 3 2 2 5 2" xfId="28394" xr:uid="{00000000-0005-0000-0000-0000DB140000}"/>
    <cellStyle name="Currency 2 2 3 2 2 6" xfId="5341" xr:uid="{00000000-0005-0000-0000-0000DC140000}"/>
    <cellStyle name="Currency 2 2 3 2 2 6 2" xfId="28395" xr:uid="{00000000-0005-0000-0000-0000DC140000}"/>
    <cellStyle name="Currency 2 2 3 2 2 7" xfId="5342" xr:uid="{00000000-0005-0000-0000-0000DD140000}"/>
    <cellStyle name="Currency 2 2 3 2 2 7 2" xfId="28396" xr:uid="{00000000-0005-0000-0000-0000DD140000}"/>
    <cellStyle name="Currency 2 2 3 2 2 8" xfId="28390" xr:uid="{00000000-0005-0000-0000-0000D7140000}"/>
    <cellStyle name="Currency 2 2 3 2 20" xfId="5343" xr:uid="{00000000-0005-0000-0000-0000DE140000}"/>
    <cellStyle name="Currency 2 2 3 2 20 2" xfId="28397" xr:uid="{00000000-0005-0000-0000-0000DE140000}"/>
    <cellStyle name="Currency 2 2 3 2 21" xfId="5344" xr:uid="{00000000-0005-0000-0000-0000DF140000}"/>
    <cellStyle name="Currency 2 2 3 2 21 2" xfId="5345" xr:uid="{00000000-0005-0000-0000-0000E0140000}"/>
    <cellStyle name="Currency 2 2 3 2 21 2 2" xfId="28399" xr:uid="{00000000-0005-0000-0000-0000E0140000}"/>
    <cellStyle name="Currency 2 2 3 2 21 3" xfId="5346" xr:uid="{00000000-0005-0000-0000-0000E1140000}"/>
    <cellStyle name="Currency 2 2 3 2 21 3 2" xfId="28400" xr:uid="{00000000-0005-0000-0000-0000E1140000}"/>
    <cellStyle name="Currency 2 2 3 2 21 4" xfId="5347" xr:uid="{00000000-0005-0000-0000-0000E2140000}"/>
    <cellStyle name="Currency 2 2 3 2 21 4 2" xfId="28401" xr:uid="{00000000-0005-0000-0000-0000E2140000}"/>
    <cellStyle name="Currency 2 2 3 2 21 5" xfId="5348" xr:uid="{00000000-0005-0000-0000-0000E3140000}"/>
    <cellStyle name="Currency 2 2 3 2 21 5 2" xfId="28402" xr:uid="{00000000-0005-0000-0000-0000E3140000}"/>
    <cellStyle name="Currency 2 2 3 2 21 6" xfId="28398" xr:uid="{00000000-0005-0000-0000-0000DF140000}"/>
    <cellStyle name="Currency 2 2 3 2 22" xfId="5349" xr:uid="{00000000-0005-0000-0000-0000E4140000}"/>
    <cellStyle name="Currency 2 2 3 2 22 2" xfId="28403" xr:uid="{00000000-0005-0000-0000-0000E4140000}"/>
    <cellStyle name="Currency 2 2 3 2 23" xfId="5350" xr:uid="{00000000-0005-0000-0000-0000E5140000}"/>
    <cellStyle name="Currency 2 2 3 2 23 2" xfId="28404" xr:uid="{00000000-0005-0000-0000-0000E5140000}"/>
    <cellStyle name="Currency 2 2 3 2 24" xfId="5351" xr:uid="{00000000-0005-0000-0000-0000E6140000}"/>
    <cellStyle name="Currency 2 2 3 2 24 2" xfId="28405" xr:uid="{00000000-0005-0000-0000-0000E6140000}"/>
    <cellStyle name="Currency 2 2 3 2 25" xfId="5352" xr:uid="{00000000-0005-0000-0000-0000E7140000}"/>
    <cellStyle name="Currency 2 2 3 2 25 2" xfId="28406" xr:uid="{00000000-0005-0000-0000-0000E7140000}"/>
    <cellStyle name="Currency 2 2 3 2 26" xfId="5353" xr:uid="{00000000-0005-0000-0000-0000E8140000}"/>
    <cellStyle name="Currency 2 2 3 2 26 2" xfId="28407" xr:uid="{00000000-0005-0000-0000-0000E8140000}"/>
    <cellStyle name="Currency 2 2 3 2 27" xfId="5354" xr:uid="{00000000-0005-0000-0000-0000E9140000}"/>
    <cellStyle name="Currency 2 2 3 2 27 2" xfId="28408" xr:uid="{00000000-0005-0000-0000-0000E9140000}"/>
    <cellStyle name="Currency 2 2 3 2 28" xfId="5355" xr:uid="{00000000-0005-0000-0000-0000EA140000}"/>
    <cellStyle name="Currency 2 2 3 2 28 2" xfId="28409" xr:uid="{00000000-0005-0000-0000-0000EA140000}"/>
    <cellStyle name="Currency 2 2 3 2 29" xfId="5356" xr:uid="{00000000-0005-0000-0000-0000EB140000}"/>
    <cellStyle name="Currency 2 2 3 2 29 2" xfId="28410" xr:uid="{00000000-0005-0000-0000-0000EB140000}"/>
    <cellStyle name="Currency 2 2 3 2 3" xfId="5357" xr:uid="{00000000-0005-0000-0000-0000EC140000}"/>
    <cellStyle name="Currency 2 2 3 2 3 10" xfId="5358" xr:uid="{00000000-0005-0000-0000-0000ED140000}"/>
    <cellStyle name="Currency 2 2 3 2 3 10 2" xfId="28412" xr:uid="{00000000-0005-0000-0000-0000ED140000}"/>
    <cellStyle name="Currency 2 2 3 2 3 11" xfId="5359" xr:uid="{00000000-0005-0000-0000-0000EE140000}"/>
    <cellStyle name="Currency 2 2 3 2 3 11 2" xfId="28413" xr:uid="{00000000-0005-0000-0000-0000EE140000}"/>
    <cellStyle name="Currency 2 2 3 2 3 12" xfId="28411" xr:uid="{00000000-0005-0000-0000-0000EC140000}"/>
    <cellStyle name="Currency 2 2 3 2 3 2" xfId="5360" xr:uid="{00000000-0005-0000-0000-0000EF140000}"/>
    <cellStyle name="Currency 2 2 3 2 3 2 10" xfId="28414" xr:uid="{00000000-0005-0000-0000-0000EF140000}"/>
    <cellStyle name="Currency 2 2 3 2 3 2 2" xfId="5361" xr:uid="{00000000-0005-0000-0000-0000F0140000}"/>
    <cellStyle name="Currency 2 2 3 2 3 2 2 2" xfId="28415" xr:uid="{00000000-0005-0000-0000-0000F0140000}"/>
    <cellStyle name="Currency 2 2 3 2 3 2 3" xfId="5362" xr:uid="{00000000-0005-0000-0000-0000F1140000}"/>
    <cellStyle name="Currency 2 2 3 2 3 2 3 2" xfId="28416" xr:uid="{00000000-0005-0000-0000-0000F1140000}"/>
    <cellStyle name="Currency 2 2 3 2 3 2 4" xfId="5363" xr:uid="{00000000-0005-0000-0000-0000F2140000}"/>
    <cellStyle name="Currency 2 2 3 2 3 2 4 2" xfId="28417" xr:uid="{00000000-0005-0000-0000-0000F2140000}"/>
    <cellStyle name="Currency 2 2 3 2 3 2 5" xfId="5364" xr:uid="{00000000-0005-0000-0000-0000F3140000}"/>
    <cellStyle name="Currency 2 2 3 2 3 2 5 2" xfId="28418" xr:uid="{00000000-0005-0000-0000-0000F3140000}"/>
    <cellStyle name="Currency 2 2 3 2 3 2 6" xfId="5365" xr:uid="{00000000-0005-0000-0000-0000F4140000}"/>
    <cellStyle name="Currency 2 2 3 2 3 2 6 2" xfId="28419" xr:uid="{00000000-0005-0000-0000-0000F4140000}"/>
    <cellStyle name="Currency 2 2 3 2 3 2 7" xfId="5366" xr:uid="{00000000-0005-0000-0000-0000F5140000}"/>
    <cellStyle name="Currency 2 2 3 2 3 2 7 2" xfId="28420" xr:uid="{00000000-0005-0000-0000-0000F5140000}"/>
    <cellStyle name="Currency 2 2 3 2 3 2 8" xfId="5367" xr:uid="{00000000-0005-0000-0000-0000F6140000}"/>
    <cellStyle name="Currency 2 2 3 2 3 2 8 2" xfId="28421" xr:uid="{00000000-0005-0000-0000-0000F6140000}"/>
    <cellStyle name="Currency 2 2 3 2 3 2 9" xfId="5368" xr:uid="{00000000-0005-0000-0000-0000F7140000}"/>
    <cellStyle name="Currency 2 2 3 2 3 2 9 2" xfId="28422" xr:uid="{00000000-0005-0000-0000-0000F7140000}"/>
    <cellStyle name="Currency 2 2 3 2 3 3" xfId="5369" xr:uid="{00000000-0005-0000-0000-0000F8140000}"/>
    <cellStyle name="Currency 2 2 3 2 3 3 2" xfId="5370" xr:uid="{00000000-0005-0000-0000-0000F9140000}"/>
    <cellStyle name="Currency 2 2 3 2 3 3 2 2" xfId="28424" xr:uid="{00000000-0005-0000-0000-0000F9140000}"/>
    <cellStyle name="Currency 2 2 3 2 3 3 3" xfId="5371" xr:uid="{00000000-0005-0000-0000-0000FA140000}"/>
    <cellStyle name="Currency 2 2 3 2 3 3 3 2" xfId="28425" xr:uid="{00000000-0005-0000-0000-0000FA140000}"/>
    <cellStyle name="Currency 2 2 3 2 3 3 4" xfId="28423" xr:uid="{00000000-0005-0000-0000-0000F8140000}"/>
    <cellStyle name="Currency 2 2 3 2 3 4" xfId="5372" xr:uid="{00000000-0005-0000-0000-0000FB140000}"/>
    <cellStyle name="Currency 2 2 3 2 3 4 2" xfId="28426" xr:uid="{00000000-0005-0000-0000-0000FB140000}"/>
    <cellStyle name="Currency 2 2 3 2 3 5" xfId="5373" xr:uid="{00000000-0005-0000-0000-0000FC140000}"/>
    <cellStyle name="Currency 2 2 3 2 3 5 2" xfId="28427" xr:uid="{00000000-0005-0000-0000-0000FC140000}"/>
    <cellStyle name="Currency 2 2 3 2 3 6" xfId="5374" xr:uid="{00000000-0005-0000-0000-0000FD140000}"/>
    <cellStyle name="Currency 2 2 3 2 3 6 2" xfId="28428" xr:uid="{00000000-0005-0000-0000-0000FD140000}"/>
    <cellStyle name="Currency 2 2 3 2 3 7" xfId="5375" xr:uid="{00000000-0005-0000-0000-0000FE140000}"/>
    <cellStyle name="Currency 2 2 3 2 3 7 2" xfId="28429" xr:uid="{00000000-0005-0000-0000-0000FE140000}"/>
    <cellStyle name="Currency 2 2 3 2 3 8" xfId="5376" xr:uid="{00000000-0005-0000-0000-0000FF140000}"/>
    <cellStyle name="Currency 2 2 3 2 3 8 2" xfId="28430" xr:uid="{00000000-0005-0000-0000-0000FF140000}"/>
    <cellStyle name="Currency 2 2 3 2 3 9" xfId="5377" xr:uid="{00000000-0005-0000-0000-000000150000}"/>
    <cellStyle name="Currency 2 2 3 2 3 9 2" xfId="28431" xr:uid="{00000000-0005-0000-0000-000000150000}"/>
    <cellStyle name="Currency 2 2 3 2 30" xfId="5378" xr:uid="{00000000-0005-0000-0000-000001150000}"/>
    <cellStyle name="Currency 2 2 3 2 30 2" xfId="28432" xr:uid="{00000000-0005-0000-0000-000001150000}"/>
    <cellStyle name="Currency 2 2 3 2 31" xfId="5379" xr:uid="{00000000-0005-0000-0000-000002150000}"/>
    <cellStyle name="Currency 2 2 3 2 31 2" xfId="28433" xr:uid="{00000000-0005-0000-0000-000002150000}"/>
    <cellStyle name="Currency 2 2 3 2 32" xfId="5380" xr:uid="{00000000-0005-0000-0000-000003150000}"/>
    <cellStyle name="Currency 2 2 3 2 32 2" xfId="28434" xr:uid="{00000000-0005-0000-0000-000003150000}"/>
    <cellStyle name="Currency 2 2 3 2 33" xfId="5381" xr:uid="{00000000-0005-0000-0000-000004150000}"/>
    <cellStyle name="Currency 2 2 3 2 33 2" xfId="28435" xr:uid="{00000000-0005-0000-0000-000004150000}"/>
    <cellStyle name="Currency 2 2 3 2 34" xfId="5382" xr:uid="{00000000-0005-0000-0000-000005150000}"/>
    <cellStyle name="Currency 2 2 3 2 34 2" xfId="28436" xr:uid="{00000000-0005-0000-0000-000005150000}"/>
    <cellStyle name="Currency 2 2 3 2 35" xfId="5383" xr:uid="{00000000-0005-0000-0000-000006150000}"/>
    <cellStyle name="Currency 2 2 3 2 35 2" xfId="28437" xr:uid="{00000000-0005-0000-0000-000006150000}"/>
    <cellStyle name="Currency 2 2 3 2 36" xfId="5384" xr:uid="{00000000-0005-0000-0000-000007150000}"/>
    <cellStyle name="Currency 2 2 3 2 36 2" xfId="28438" xr:uid="{00000000-0005-0000-0000-000007150000}"/>
    <cellStyle name="Currency 2 2 3 2 37" xfId="5385" xr:uid="{00000000-0005-0000-0000-000008150000}"/>
    <cellStyle name="Currency 2 2 3 2 37 2" xfId="28439" xr:uid="{00000000-0005-0000-0000-000008150000}"/>
    <cellStyle name="Currency 2 2 3 2 38" xfId="5386" xr:uid="{00000000-0005-0000-0000-000009150000}"/>
    <cellStyle name="Currency 2 2 3 2 38 2" xfId="28440" xr:uid="{00000000-0005-0000-0000-000009150000}"/>
    <cellStyle name="Currency 2 2 3 2 39" xfId="5387" xr:uid="{00000000-0005-0000-0000-00000A150000}"/>
    <cellStyle name="Currency 2 2 3 2 39 2" xfId="28441" xr:uid="{00000000-0005-0000-0000-00000A150000}"/>
    <cellStyle name="Currency 2 2 3 2 4" xfId="5388" xr:uid="{00000000-0005-0000-0000-00000B150000}"/>
    <cellStyle name="Currency 2 2 3 2 4 2" xfId="28442" xr:uid="{00000000-0005-0000-0000-00000B150000}"/>
    <cellStyle name="Currency 2 2 3 2 40" xfId="5389" xr:uid="{00000000-0005-0000-0000-00000C150000}"/>
    <cellStyle name="Currency 2 2 3 2 40 2" xfId="5390" xr:uid="{00000000-0005-0000-0000-00000D150000}"/>
    <cellStyle name="Currency 2 2 3 2 40 2 2" xfId="28444" xr:uid="{00000000-0005-0000-0000-00000D150000}"/>
    <cellStyle name="Currency 2 2 3 2 40 3" xfId="5391" xr:uid="{00000000-0005-0000-0000-00000E150000}"/>
    <cellStyle name="Currency 2 2 3 2 40 3 2" xfId="28445" xr:uid="{00000000-0005-0000-0000-00000E150000}"/>
    <cellStyle name="Currency 2 2 3 2 40 4" xfId="28443" xr:uid="{00000000-0005-0000-0000-00000C150000}"/>
    <cellStyle name="Currency 2 2 3 2 41" xfId="5392" xr:uid="{00000000-0005-0000-0000-00000F150000}"/>
    <cellStyle name="Currency 2 2 3 2 41 2" xfId="5393" xr:uid="{00000000-0005-0000-0000-000010150000}"/>
    <cellStyle name="Currency 2 2 3 2 41 2 2" xfId="28447" xr:uid="{00000000-0005-0000-0000-000010150000}"/>
    <cellStyle name="Currency 2 2 3 2 41 3" xfId="5394" xr:uid="{00000000-0005-0000-0000-000011150000}"/>
    <cellStyle name="Currency 2 2 3 2 41 3 2" xfId="28448" xr:uid="{00000000-0005-0000-0000-000011150000}"/>
    <cellStyle name="Currency 2 2 3 2 41 4" xfId="28446" xr:uid="{00000000-0005-0000-0000-00000F150000}"/>
    <cellStyle name="Currency 2 2 3 2 42" xfId="5395" xr:uid="{00000000-0005-0000-0000-000012150000}"/>
    <cellStyle name="Currency 2 2 3 2 42 2" xfId="28449" xr:uid="{00000000-0005-0000-0000-000012150000}"/>
    <cellStyle name="Currency 2 2 3 2 43" xfId="5396" xr:uid="{00000000-0005-0000-0000-000013150000}"/>
    <cellStyle name="Currency 2 2 3 2 43 2" xfId="28450" xr:uid="{00000000-0005-0000-0000-000013150000}"/>
    <cellStyle name="Currency 2 2 3 2 44" xfId="5397" xr:uid="{00000000-0005-0000-0000-000014150000}"/>
    <cellStyle name="Currency 2 2 3 2 44 2" xfId="28451" xr:uid="{00000000-0005-0000-0000-000014150000}"/>
    <cellStyle name="Currency 2 2 3 2 45" xfId="5398" xr:uid="{00000000-0005-0000-0000-000015150000}"/>
    <cellStyle name="Currency 2 2 3 2 45 2" xfId="28452" xr:uid="{00000000-0005-0000-0000-000015150000}"/>
    <cellStyle name="Currency 2 2 3 2 46" xfId="5399" xr:uid="{00000000-0005-0000-0000-000016150000}"/>
    <cellStyle name="Currency 2 2 3 2 46 2" xfId="28453" xr:uid="{00000000-0005-0000-0000-000016150000}"/>
    <cellStyle name="Currency 2 2 3 2 47" xfId="5400" xr:uid="{00000000-0005-0000-0000-000017150000}"/>
    <cellStyle name="Currency 2 2 3 2 47 2" xfId="28454" xr:uid="{00000000-0005-0000-0000-000017150000}"/>
    <cellStyle name="Currency 2 2 3 2 48" xfId="5401" xr:uid="{00000000-0005-0000-0000-000018150000}"/>
    <cellStyle name="Currency 2 2 3 2 48 2" xfId="28455" xr:uid="{00000000-0005-0000-0000-000018150000}"/>
    <cellStyle name="Currency 2 2 3 2 49" xfId="5402" xr:uid="{00000000-0005-0000-0000-000019150000}"/>
    <cellStyle name="Currency 2 2 3 2 49 2" xfId="28456" xr:uid="{00000000-0005-0000-0000-000019150000}"/>
    <cellStyle name="Currency 2 2 3 2 5" xfId="5403" xr:uid="{00000000-0005-0000-0000-00001A150000}"/>
    <cellStyle name="Currency 2 2 3 2 5 2" xfId="28457" xr:uid="{00000000-0005-0000-0000-00001A150000}"/>
    <cellStyle name="Currency 2 2 3 2 50" xfId="5404" xr:uid="{00000000-0005-0000-0000-00001B150000}"/>
    <cellStyle name="Currency 2 2 3 2 50 10" xfId="5405" xr:uid="{00000000-0005-0000-0000-00001C150000}"/>
    <cellStyle name="Currency 2 2 3 2 50 10 2" xfId="28459" xr:uid="{00000000-0005-0000-0000-00001C150000}"/>
    <cellStyle name="Currency 2 2 3 2 50 11" xfId="28458" xr:uid="{00000000-0005-0000-0000-00001B150000}"/>
    <cellStyle name="Currency 2 2 3 2 50 2" xfId="5406" xr:uid="{00000000-0005-0000-0000-00001D150000}"/>
    <cellStyle name="Currency 2 2 3 2 50 2 10" xfId="28460" xr:uid="{00000000-0005-0000-0000-00001D150000}"/>
    <cellStyle name="Currency 2 2 3 2 50 2 2" xfId="5407" xr:uid="{00000000-0005-0000-0000-00001E150000}"/>
    <cellStyle name="Currency 2 2 3 2 50 2 2 2" xfId="5408" xr:uid="{00000000-0005-0000-0000-00001F150000}"/>
    <cellStyle name="Currency 2 2 3 2 50 2 2 2 2" xfId="28462" xr:uid="{00000000-0005-0000-0000-00001F150000}"/>
    <cellStyle name="Currency 2 2 3 2 50 2 2 3" xfId="28461" xr:uid="{00000000-0005-0000-0000-00001E150000}"/>
    <cellStyle name="Currency 2 2 3 2 50 2 3" xfId="5409" xr:uid="{00000000-0005-0000-0000-000020150000}"/>
    <cellStyle name="Currency 2 2 3 2 50 2 3 2" xfId="28463" xr:uid="{00000000-0005-0000-0000-000020150000}"/>
    <cellStyle name="Currency 2 2 3 2 50 2 4" xfId="5410" xr:uid="{00000000-0005-0000-0000-000021150000}"/>
    <cellStyle name="Currency 2 2 3 2 50 2 4 2" xfId="28464" xr:uid="{00000000-0005-0000-0000-000021150000}"/>
    <cellStyle name="Currency 2 2 3 2 50 2 5" xfId="5411" xr:uid="{00000000-0005-0000-0000-000022150000}"/>
    <cellStyle name="Currency 2 2 3 2 50 2 5 2" xfId="28465" xr:uid="{00000000-0005-0000-0000-000022150000}"/>
    <cellStyle name="Currency 2 2 3 2 50 2 6" xfId="5412" xr:uid="{00000000-0005-0000-0000-000023150000}"/>
    <cellStyle name="Currency 2 2 3 2 50 2 6 2" xfId="28466" xr:uid="{00000000-0005-0000-0000-000023150000}"/>
    <cellStyle name="Currency 2 2 3 2 50 2 7" xfId="5413" xr:uid="{00000000-0005-0000-0000-000024150000}"/>
    <cellStyle name="Currency 2 2 3 2 50 2 7 2" xfId="28467" xr:uid="{00000000-0005-0000-0000-000024150000}"/>
    <cellStyle name="Currency 2 2 3 2 50 2 8" xfId="5414" xr:uid="{00000000-0005-0000-0000-000025150000}"/>
    <cellStyle name="Currency 2 2 3 2 50 2 8 2" xfId="28468" xr:uid="{00000000-0005-0000-0000-000025150000}"/>
    <cellStyle name="Currency 2 2 3 2 50 2 9" xfId="5415" xr:uid="{00000000-0005-0000-0000-000026150000}"/>
    <cellStyle name="Currency 2 2 3 2 50 2 9 2" xfId="28469" xr:uid="{00000000-0005-0000-0000-000026150000}"/>
    <cellStyle name="Currency 2 2 3 2 50 3" xfId="5416" xr:uid="{00000000-0005-0000-0000-000027150000}"/>
    <cellStyle name="Currency 2 2 3 2 50 3 2" xfId="28470" xr:uid="{00000000-0005-0000-0000-000027150000}"/>
    <cellStyle name="Currency 2 2 3 2 50 4" xfId="5417" xr:uid="{00000000-0005-0000-0000-000028150000}"/>
    <cellStyle name="Currency 2 2 3 2 50 4 2" xfId="28471" xr:uid="{00000000-0005-0000-0000-000028150000}"/>
    <cellStyle name="Currency 2 2 3 2 50 5" xfId="5418" xr:uid="{00000000-0005-0000-0000-000029150000}"/>
    <cellStyle name="Currency 2 2 3 2 50 5 2" xfId="28472" xr:uid="{00000000-0005-0000-0000-000029150000}"/>
    <cellStyle name="Currency 2 2 3 2 50 6" xfId="5419" xr:uid="{00000000-0005-0000-0000-00002A150000}"/>
    <cellStyle name="Currency 2 2 3 2 50 6 2" xfId="28473" xr:uid="{00000000-0005-0000-0000-00002A150000}"/>
    <cellStyle name="Currency 2 2 3 2 50 7" xfId="5420" xr:uid="{00000000-0005-0000-0000-00002B150000}"/>
    <cellStyle name="Currency 2 2 3 2 50 7 2" xfId="28474" xr:uid="{00000000-0005-0000-0000-00002B150000}"/>
    <cellStyle name="Currency 2 2 3 2 50 8" xfId="5421" xr:uid="{00000000-0005-0000-0000-00002C150000}"/>
    <cellStyle name="Currency 2 2 3 2 50 8 2" xfId="28475" xr:uid="{00000000-0005-0000-0000-00002C150000}"/>
    <cellStyle name="Currency 2 2 3 2 50 9" xfId="5422" xr:uid="{00000000-0005-0000-0000-00002D150000}"/>
    <cellStyle name="Currency 2 2 3 2 50 9 2" xfId="28476" xr:uid="{00000000-0005-0000-0000-00002D150000}"/>
    <cellStyle name="Currency 2 2 3 2 51" xfId="5423" xr:uid="{00000000-0005-0000-0000-00002E150000}"/>
    <cellStyle name="Currency 2 2 3 2 51 2" xfId="28477" xr:uid="{00000000-0005-0000-0000-00002E150000}"/>
    <cellStyle name="Currency 2 2 3 2 52" xfId="5424" xr:uid="{00000000-0005-0000-0000-00002F150000}"/>
    <cellStyle name="Currency 2 2 3 2 52 2" xfId="28478" xr:uid="{00000000-0005-0000-0000-00002F150000}"/>
    <cellStyle name="Currency 2 2 3 2 53" xfId="5425" xr:uid="{00000000-0005-0000-0000-000030150000}"/>
    <cellStyle name="Currency 2 2 3 2 53 2" xfId="28479" xr:uid="{00000000-0005-0000-0000-000030150000}"/>
    <cellStyle name="Currency 2 2 3 2 54" xfId="5426" xr:uid="{00000000-0005-0000-0000-000031150000}"/>
    <cellStyle name="Currency 2 2 3 2 54 2" xfId="28480" xr:uid="{00000000-0005-0000-0000-000031150000}"/>
    <cellStyle name="Currency 2 2 3 2 55" xfId="5427" xr:uid="{00000000-0005-0000-0000-000032150000}"/>
    <cellStyle name="Currency 2 2 3 2 55 2" xfId="28481" xr:uid="{00000000-0005-0000-0000-000032150000}"/>
    <cellStyle name="Currency 2 2 3 2 56" xfId="5428" xr:uid="{00000000-0005-0000-0000-000033150000}"/>
    <cellStyle name="Currency 2 2 3 2 56 2" xfId="28482" xr:uid="{00000000-0005-0000-0000-000033150000}"/>
    <cellStyle name="Currency 2 2 3 2 57" xfId="5429" xr:uid="{00000000-0005-0000-0000-000034150000}"/>
    <cellStyle name="Currency 2 2 3 2 57 2" xfId="28483" xr:uid="{00000000-0005-0000-0000-000034150000}"/>
    <cellStyle name="Currency 2 2 3 2 58" xfId="5430" xr:uid="{00000000-0005-0000-0000-000035150000}"/>
    <cellStyle name="Currency 2 2 3 2 58 2" xfId="28484" xr:uid="{00000000-0005-0000-0000-000035150000}"/>
    <cellStyle name="Currency 2 2 3 2 59" xfId="5431" xr:uid="{00000000-0005-0000-0000-000036150000}"/>
    <cellStyle name="Currency 2 2 3 2 59 2" xfId="28485" xr:uid="{00000000-0005-0000-0000-000036150000}"/>
    <cellStyle name="Currency 2 2 3 2 6" xfId="5432" xr:uid="{00000000-0005-0000-0000-000037150000}"/>
    <cellStyle name="Currency 2 2 3 2 6 2" xfId="28486" xr:uid="{00000000-0005-0000-0000-000037150000}"/>
    <cellStyle name="Currency 2 2 3 2 60" xfId="5433" xr:uid="{00000000-0005-0000-0000-000038150000}"/>
    <cellStyle name="Currency 2 2 3 2 60 2" xfId="28487" xr:uid="{00000000-0005-0000-0000-000038150000}"/>
    <cellStyle name="Currency 2 2 3 2 61" xfId="5434" xr:uid="{00000000-0005-0000-0000-000039150000}"/>
    <cellStyle name="Currency 2 2 3 2 61 2" xfId="28488" xr:uid="{00000000-0005-0000-0000-000039150000}"/>
    <cellStyle name="Currency 2 2 3 2 62" xfId="5435" xr:uid="{00000000-0005-0000-0000-00003A150000}"/>
    <cellStyle name="Currency 2 2 3 2 62 2" xfId="28489" xr:uid="{00000000-0005-0000-0000-00003A150000}"/>
    <cellStyle name="Currency 2 2 3 2 63" xfId="28374" xr:uid="{00000000-0005-0000-0000-0000C7140000}"/>
    <cellStyle name="Currency 2 2 3 2 7" xfId="5436" xr:uid="{00000000-0005-0000-0000-00003B150000}"/>
    <cellStyle name="Currency 2 2 3 2 7 2" xfId="28490" xr:uid="{00000000-0005-0000-0000-00003B150000}"/>
    <cellStyle name="Currency 2 2 3 2 8" xfId="5437" xr:uid="{00000000-0005-0000-0000-00003C150000}"/>
    <cellStyle name="Currency 2 2 3 2 8 2" xfId="28491" xr:uid="{00000000-0005-0000-0000-00003C150000}"/>
    <cellStyle name="Currency 2 2 3 2 9" xfId="5438" xr:uid="{00000000-0005-0000-0000-00003D150000}"/>
    <cellStyle name="Currency 2 2 3 2 9 2" xfId="28492" xr:uid="{00000000-0005-0000-0000-00003D150000}"/>
    <cellStyle name="Currency 2 2 3 20" xfId="5439" xr:uid="{00000000-0005-0000-0000-00003E150000}"/>
    <cellStyle name="Currency 2 2 3 20 2" xfId="28493" xr:uid="{00000000-0005-0000-0000-00003E150000}"/>
    <cellStyle name="Currency 2 2 3 21" xfId="5440" xr:uid="{00000000-0005-0000-0000-00003F150000}"/>
    <cellStyle name="Currency 2 2 3 21 2" xfId="5441" xr:uid="{00000000-0005-0000-0000-000040150000}"/>
    <cellStyle name="Currency 2 2 3 21 2 2" xfId="28495" xr:uid="{00000000-0005-0000-0000-000040150000}"/>
    <cellStyle name="Currency 2 2 3 21 3" xfId="5442" xr:uid="{00000000-0005-0000-0000-000041150000}"/>
    <cellStyle name="Currency 2 2 3 21 3 2" xfId="28496" xr:uid="{00000000-0005-0000-0000-000041150000}"/>
    <cellStyle name="Currency 2 2 3 21 4" xfId="5443" xr:uid="{00000000-0005-0000-0000-000042150000}"/>
    <cellStyle name="Currency 2 2 3 21 4 2" xfId="28497" xr:uid="{00000000-0005-0000-0000-000042150000}"/>
    <cellStyle name="Currency 2 2 3 21 5" xfId="5444" xr:uid="{00000000-0005-0000-0000-000043150000}"/>
    <cellStyle name="Currency 2 2 3 21 5 2" xfId="28498" xr:uid="{00000000-0005-0000-0000-000043150000}"/>
    <cellStyle name="Currency 2 2 3 21 6" xfId="28494" xr:uid="{00000000-0005-0000-0000-00003F150000}"/>
    <cellStyle name="Currency 2 2 3 22" xfId="5445" xr:uid="{00000000-0005-0000-0000-000044150000}"/>
    <cellStyle name="Currency 2 2 3 22 2" xfId="28499" xr:uid="{00000000-0005-0000-0000-000044150000}"/>
    <cellStyle name="Currency 2 2 3 23" xfId="5446" xr:uid="{00000000-0005-0000-0000-000045150000}"/>
    <cellStyle name="Currency 2 2 3 23 2" xfId="28500" xr:uid="{00000000-0005-0000-0000-000045150000}"/>
    <cellStyle name="Currency 2 2 3 24" xfId="5447" xr:uid="{00000000-0005-0000-0000-000046150000}"/>
    <cellStyle name="Currency 2 2 3 24 2" xfId="28501" xr:uid="{00000000-0005-0000-0000-000046150000}"/>
    <cellStyle name="Currency 2 2 3 25" xfId="5448" xr:uid="{00000000-0005-0000-0000-000047150000}"/>
    <cellStyle name="Currency 2 2 3 25 2" xfId="28502" xr:uid="{00000000-0005-0000-0000-000047150000}"/>
    <cellStyle name="Currency 2 2 3 26" xfId="5449" xr:uid="{00000000-0005-0000-0000-000048150000}"/>
    <cellStyle name="Currency 2 2 3 26 2" xfId="28503" xr:uid="{00000000-0005-0000-0000-000048150000}"/>
    <cellStyle name="Currency 2 2 3 27" xfId="5450" xr:uid="{00000000-0005-0000-0000-000049150000}"/>
    <cellStyle name="Currency 2 2 3 27 2" xfId="28504" xr:uid="{00000000-0005-0000-0000-000049150000}"/>
    <cellStyle name="Currency 2 2 3 28" xfId="5451" xr:uid="{00000000-0005-0000-0000-00004A150000}"/>
    <cellStyle name="Currency 2 2 3 28 2" xfId="28505" xr:uid="{00000000-0005-0000-0000-00004A150000}"/>
    <cellStyle name="Currency 2 2 3 29" xfId="5452" xr:uid="{00000000-0005-0000-0000-00004B150000}"/>
    <cellStyle name="Currency 2 2 3 29 2" xfId="28506" xr:uid="{00000000-0005-0000-0000-00004B150000}"/>
    <cellStyle name="Currency 2 2 3 3" xfId="5453" xr:uid="{00000000-0005-0000-0000-00004C150000}"/>
    <cellStyle name="Currency 2 2 3 3 2" xfId="5454" xr:uid="{00000000-0005-0000-0000-00004D150000}"/>
    <cellStyle name="Currency 2 2 3 3 2 2" xfId="28508" xr:uid="{00000000-0005-0000-0000-00004D150000}"/>
    <cellStyle name="Currency 2 2 3 3 3" xfId="5455" xr:uid="{00000000-0005-0000-0000-00004E150000}"/>
    <cellStyle name="Currency 2 2 3 3 3 2" xfId="28509" xr:uid="{00000000-0005-0000-0000-00004E150000}"/>
    <cellStyle name="Currency 2 2 3 3 4" xfId="5456" xr:uid="{00000000-0005-0000-0000-00004F150000}"/>
    <cellStyle name="Currency 2 2 3 3 4 2" xfId="28510" xr:uid="{00000000-0005-0000-0000-00004F150000}"/>
    <cellStyle name="Currency 2 2 3 3 5" xfId="5457" xr:uid="{00000000-0005-0000-0000-000050150000}"/>
    <cellStyle name="Currency 2 2 3 3 5 2" xfId="28511" xr:uid="{00000000-0005-0000-0000-000050150000}"/>
    <cellStyle name="Currency 2 2 3 3 6" xfId="5458" xr:uid="{00000000-0005-0000-0000-000051150000}"/>
    <cellStyle name="Currency 2 2 3 3 6 2" xfId="28512" xr:uid="{00000000-0005-0000-0000-000051150000}"/>
    <cellStyle name="Currency 2 2 3 3 7" xfId="5459" xr:uid="{00000000-0005-0000-0000-000052150000}"/>
    <cellStyle name="Currency 2 2 3 3 7 2" xfId="28513" xr:uid="{00000000-0005-0000-0000-000052150000}"/>
    <cellStyle name="Currency 2 2 3 3 8" xfId="28507" xr:uid="{00000000-0005-0000-0000-00004C150000}"/>
    <cellStyle name="Currency 2 2 3 30" xfId="5460" xr:uid="{00000000-0005-0000-0000-000053150000}"/>
    <cellStyle name="Currency 2 2 3 30 2" xfId="28514" xr:uid="{00000000-0005-0000-0000-000053150000}"/>
    <cellStyle name="Currency 2 2 3 31" xfId="5461" xr:uid="{00000000-0005-0000-0000-000054150000}"/>
    <cellStyle name="Currency 2 2 3 31 2" xfId="28515" xr:uid="{00000000-0005-0000-0000-000054150000}"/>
    <cellStyle name="Currency 2 2 3 32" xfId="5462" xr:uid="{00000000-0005-0000-0000-000055150000}"/>
    <cellStyle name="Currency 2 2 3 32 2" xfId="28516" xr:uid="{00000000-0005-0000-0000-000055150000}"/>
    <cellStyle name="Currency 2 2 3 33" xfId="5463" xr:uid="{00000000-0005-0000-0000-000056150000}"/>
    <cellStyle name="Currency 2 2 3 33 2" xfId="28517" xr:uid="{00000000-0005-0000-0000-000056150000}"/>
    <cellStyle name="Currency 2 2 3 34" xfId="5464" xr:uid="{00000000-0005-0000-0000-000057150000}"/>
    <cellStyle name="Currency 2 2 3 34 2" xfId="28518" xr:uid="{00000000-0005-0000-0000-000057150000}"/>
    <cellStyle name="Currency 2 2 3 35" xfId="5465" xr:uid="{00000000-0005-0000-0000-000058150000}"/>
    <cellStyle name="Currency 2 2 3 35 2" xfId="28519" xr:uid="{00000000-0005-0000-0000-000058150000}"/>
    <cellStyle name="Currency 2 2 3 36" xfId="5466" xr:uid="{00000000-0005-0000-0000-000059150000}"/>
    <cellStyle name="Currency 2 2 3 36 2" xfId="28520" xr:uid="{00000000-0005-0000-0000-000059150000}"/>
    <cellStyle name="Currency 2 2 3 37" xfId="5467" xr:uid="{00000000-0005-0000-0000-00005A150000}"/>
    <cellStyle name="Currency 2 2 3 37 2" xfId="28521" xr:uid="{00000000-0005-0000-0000-00005A150000}"/>
    <cellStyle name="Currency 2 2 3 38" xfId="5468" xr:uid="{00000000-0005-0000-0000-00005B150000}"/>
    <cellStyle name="Currency 2 2 3 38 2" xfId="28522" xr:uid="{00000000-0005-0000-0000-00005B150000}"/>
    <cellStyle name="Currency 2 2 3 39" xfId="5469" xr:uid="{00000000-0005-0000-0000-00005C150000}"/>
    <cellStyle name="Currency 2 2 3 39 2" xfId="28523" xr:uid="{00000000-0005-0000-0000-00005C150000}"/>
    <cellStyle name="Currency 2 2 3 4" xfId="5470" xr:uid="{00000000-0005-0000-0000-00005D150000}"/>
    <cellStyle name="Currency 2 2 3 4 10" xfId="5471" xr:uid="{00000000-0005-0000-0000-00005E150000}"/>
    <cellStyle name="Currency 2 2 3 4 10 2" xfId="28525" xr:uid="{00000000-0005-0000-0000-00005E150000}"/>
    <cellStyle name="Currency 2 2 3 4 11" xfId="5472" xr:uid="{00000000-0005-0000-0000-00005F150000}"/>
    <cellStyle name="Currency 2 2 3 4 11 2" xfId="28526" xr:uid="{00000000-0005-0000-0000-00005F150000}"/>
    <cellStyle name="Currency 2 2 3 4 12" xfId="28524" xr:uid="{00000000-0005-0000-0000-00005D150000}"/>
    <cellStyle name="Currency 2 2 3 4 2" xfId="5473" xr:uid="{00000000-0005-0000-0000-000060150000}"/>
    <cellStyle name="Currency 2 2 3 4 2 10" xfId="28527" xr:uid="{00000000-0005-0000-0000-000060150000}"/>
    <cellStyle name="Currency 2 2 3 4 2 2" xfId="5474" xr:uid="{00000000-0005-0000-0000-000061150000}"/>
    <cellStyle name="Currency 2 2 3 4 2 2 2" xfId="28528" xr:uid="{00000000-0005-0000-0000-000061150000}"/>
    <cellStyle name="Currency 2 2 3 4 2 3" xfId="5475" xr:uid="{00000000-0005-0000-0000-000062150000}"/>
    <cellStyle name="Currency 2 2 3 4 2 3 2" xfId="28529" xr:uid="{00000000-0005-0000-0000-000062150000}"/>
    <cellStyle name="Currency 2 2 3 4 2 4" xfId="5476" xr:uid="{00000000-0005-0000-0000-000063150000}"/>
    <cellStyle name="Currency 2 2 3 4 2 4 2" xfId="28530" xr:uid="{00000000-0005-0000-0000-000063150000}"/>
    <cellStyle name="Currency 2 2 3 4 2 5" xfId="5477" xr:uid="{00000000-0005-0000-0000-000064150000}"/>
    <cellStyle name="Currency 2 2 3 4 2 5 2" xfId="28531" xr:uid="{00000000-0005-0000-0000-000064150000}"/>
    <cellStyle name="Currency 2 2 3 4 2 6" xfId="5478" xr:uid="{00000000-0005-0000-0000-000065150000}"/>
    <cellStyle name="Currency 2 2 3 4 2 6 2" xfId="28532" xr:uid="{00000000-0005-0000-0000-000065150000}"/>
    <cellStyle name="Currency 2 2 3 4 2 7" xfId="5479" xr:uid="{00000000-0005-0000-0000-000066150000}"/>
    <cellStyle name="Currency 2 2 3 4 2 7 2" xfId="28533" xr:uid="{00000000-0005-0000-0000-000066150000}"/>
    <cellStyle name="Currency 2 2 3 4 2 8" xfId="5480" xr:uid="{00000000-0005-0000-0000-000067150000}"/>
    <cellStyle name="Currency 2 2 3 4 2 8 2" xfId="28534" xr:uid="{00000000-0005-0000-0000-000067150000}"/>
    <cellStyle name="Currency 2 2 3 4 2 9" xfId="5481" xr:uid="{00000000-0005-0000-0000-000068150000}"/>
    <cellStyle name="Currency 2 2 3 4 2 9 2" xfId="28535" xr:uid="{00000000-0005-0000-0000-000068150000}"/>
    <cellStyle name="Currency 2 2 3 4 3" xfId="5482" xr:uid="{00000000-0005-0000-0000-000069150000}"/>
    <cellStyle name="Currency 2 2 3 4 3 2" xfId="5483" xr:uid="{00000000-0005-0000-0000-00006A150000}"/>
    <cellStyle name="Currency 2 2 3 4 3 2 2" xfId="28537" xr:uid="{00000000-0005-0000-0000-00006A150000}"/>
    <cellStyle name="Currency 2 2 3 4 3 3" xfId="5484" xr:uid="{00000000-0005-0000-0000-00006B150000}"/>
    <cellStyle name="Currency 2 2 3 4 3 3 2" xfId="28538" xr:uid="{00000000-0005-0000-0000-00006B150000}"/>
    <cellStyle name="Currency 2 2 3 4 3 4" xfId="28536" xr:uid="{00000000-0005-0000-0000-000069150000}"/>
    <cellStyle name="Currency 2 2 3 4 4" xfId="5485" xr:uid="{00000000-0005-0000-0000-00006C150000}"/>
    <cellStyle name="Currency 2 2 3 4 4 2" xfId="28539" xr:uid="{00000000-0005-0000-0000-00006C150000}"/>
    <cellStyle name="Currency 2 2 3 4 5" xfId="5486" xr:uid="{00000000-0005-0000-0000-00006D150000}"/>
    <cellStyle name="Currency 2 2 3 4 5 2" xfId="28540" xr:uid="{00000000-0005-0000-0000-00006D150000}"/>
    <cellStyle name="Currency 2 2 3 4 6" xfId="5487" xr:uid="{00000000-0005-0000-0000-00006E150000}"/>
    <cellStyle name="Currency 2 2 3 4 6 2" xfId="28541" xr:uid="{00000000-0005-0000-0000-00006E150000}"/>
    <cellStyle name="Currency 2 2 3 4 7" xfId="5488" xr:uid="{00000000-0005-0000-0000-00006F150000}"/>
    <cellStyle name="Currency 2 2 3 4 7 2" xfId="28542" xr:uid="{00000000-0005-0000-0000-00006F150000}"/>
    <cellStyle name="Currency 2 2 3 4 8" xfId="5489" xr:uid="{00000000-0005-0000-0000-000070150000}"/>
    <cellStyle name="Currency 2 2 3 4 8 2" xfId="28543" xr:uid="{00000000-0005-0000-0000-000070150000}"/>
    <cellStyle name="Currency 2 2 3 4 9" xfId="5490" xr:uid="{00000000-0005-0000-0000-000071150000}"/>
    <cellStyle name="Currency 2 2 3 4 9 2" xfId="28544" xr:uid="{00000000-0005-0000-0000-000071150000}"/>
    <cellStyle name="Currency 2 2 3 40" xfId="5491" xr:uid="{00000000-0005-0000-0000-000072150000}"/>
    <cellStyle name="Currency 2 2 3 40 2" xfId="5492" xr:uid="{00000000-0005-0000-0000-000073150000}"/>
    <cellStyle name="Currency 2 2 3 40 2 2" xfId="28546" xr:uid="{00000000-0005-0000-0000-000073150000}"/>
    <cellStyle name="Currency 2 2 3 40 3" xfId="5493" xr:uid="{00000000-0005-0000-0000-000074150000}"/>
    <cellStyle name="Currency 2 2 3 40 3 2" xfId="28547" xr:uid="{00000000-0005-0000-0000-000074150000}"/>
    <cellStyle name="Currency 2 2 3 40 4" xfId="28545" xr:uid="{00000000-0005-0000-0000-000072150000}"/>
    <cellStyle name="Currency 2 2 3 41" xfId="5494" xr:uid="{00000000-0005-0000-0000-000075150000}"/>
    <cellStyle name="Currency 2 2 3 41 2" xfId="5495" xr:uid="{00000000-0005-0000-0000-000076150000}"/>
    <cellStyle name="Currency 2 2 3 41 2 2" xfId="28549" xr:uid="{00000000-0005-0000-0000-000076150000}"/>
    <cellStyle name="Currency 2 2 3 41 3" xfId="5496" xr:uid="{00000000-0005-0000-0000-000077150000}"/>
    <cellStyle name="Currency 2 2 3 41 3 2" xfId="28550" xr:uid="{00000000-0005-0000-0000-000077150000}"/>
    <cellStyle name="Currency 2 2 3 41 4" xfId="28548" xr:uid="{00000000-0005-0000-0000-000075150000}"/>
    <cellStyle name="Currency 2 2 3 42" xfId="5497" xr:uid="{00000000-0005-0000-0000-000078150000}"/>
    <cellStyle name="Currency 2 2 3 42 2" xfId="28551" xr:uid="{00000000-0005-0000-0000-000078150000}"/>
    <cellStyle name="Currency 2 2 3 43" xfId="5498" xr:uid="{00000000-0005-0000-0000-000079150000}"/>
    <cellStyle name="Currency 2 2 3 43 2" xfId="28552" xr:uid="{00000000-0005-0000-0000-000079150000}"/>
    <cellStyle name="Currency 2 2 3 44" xfId="5499" xr:uid="{00000000-0005-0000-0000-00007A150000}"/>
    <cellStyle name="Currency 2 2 3 44 2" xfId="28553" xr:uid="{00000000-0005-0000-0000-00007A150000}"/>
    <cellStyle name="Currency 2 2 3 45" xfId="5500" xr:uid="{00000000-0005-0000-0000-00007B150000}"/>
    <cellStyle name="Currency 2 2 3 45 2" xfId="28554" xr:uid="{00000000-0005-0000-0000-00007B150000}"/>
    <cellStyle name="Currency 2 2 3 46" xfId="5501" xr:uid="{00000000-0005-0000-0000-00007C150000}"/>
    <cellStyle name="Currency 2 2 3 46 2" xfId="28555" xr:uid="{00000000-0005-0000-0000-00007C150000}"/>
    <cellStyle name="Currency 2 2 3 47" xfId="5502" xr:uid="{00000000-0005-0000-0000-00007D150000}"/>
    <cellStyle name="Currency 2 2 3 47 2" xfId="28556" xr:uid="{00000000-0005-0000-0000-00007D150000}"/>
    <cellStyle name="Currency 2 2 3 48" xfId="5503" xr:uid="{00000000-0005-0000-0000-00007E150000}"/>
    <cellStyle name="Currency 2 2 3 48 2" xfId="28557" xr:uid="{00000000-0005-0000-0000-00007E150000}"/>
    <cellStyle name="Currency 2 2 3 49" xfId="5504" xr:uid="{00000000-0005-0000-0000-00007F150000}"/>
    <cellStyle name="Currency 2 2 3 49 2" xfId="28558" xr:uid="{00000000-0005-0000-0000-00007F150000}"/>
    <cellStyle name="Currency 2 2 3 5" xfId="5505" xr:uid="{00000000-0005-0000-0000-000080150000}"/>
    <cellStyle name="Currency 2 2 3 5 2" xfId="28559" xr:uid="{00000000-0005-0000-0000-000080150000}"/>
    <cellStyle name="Currency 2 2 3 50" xfId="5506" xr:uid="{00000000-0005-0000-0000-000081150000}"/>
    <cellStyle name="Currency 2 2 3 50 2" xfId="28560" xr:uid="{00000000-0005-0000-0000-000081150000}"/>
    <cellStyle name="Currency 2 2 3 51" xfId="5507" xr:uid="{00000000-0005-0000-0000-000082150000}"/>
    <cellStyle name="Currency 2 2 3 51 2" xfId="5508" xr:uid="{00000000-0005-0000-0000-000083150000}"/>
    <cellStyle name="Currency 2 2 3 51 2 2" xfId="28562" xr:uid="{00000000-0005-0000-0000-000083150000}"/>
    <cellStyle name="Currency 2 2 3 51 3" xfId="28561" xr:uid="{00000000-0005-0000-0000-000082150000}"/>
    <cellStyle name="Currency 2 2 3 52" xfId="5509" xr:uid="{00000000-0005-0000-0000-000084150000}"/>
    <cellStyle name="Currency 2 2 3 52 2" xfId="5510" xr:uid="{00000000-0005-0000-0000-000085150000}"/>
    <cellStyle name="Currency 2 2 3 52 2 2" xfId="28564" xr:uid="{00000000-0005-0000-0000-000085150000}"/>
    <cellStyle name="Currency 2 2 3 52 3" xfId="28563" xr:uid="{00000000-0005-0000-0000-000084150000}"/>
    <cellStyle name="Currency 2 2 3 53" xfId="5511" xr:uid="{00000000-0005-0000-0000-000086150000}"/>
    <cellStyle name="Currency 2 2 3 53 2" xfId="28565" xr:uid="{00000000-0005-0000-0000-000086150000}"/>
    <cellStyle name="Currency 2 2 3 54" xfId="5512" xr:uid="{00000000-0005-0000-0000-000087150000}"/>
    <cellStyle name="Currency 2 2 3 54 2" xfId="28566" xr:uid="{00000000-0005-0000-0000-000087150000}"/>
    <cellStyle name="Currency 2 2 3 55" xfId="5513" xr:uid="{00000000-0005-0000-0000-000088150000}"/>
    <cellStyle name="Currency 2 2 3 55 2" xfId="28567" xr:uid="{00000000-0005-0000-0000-000088150000}"/>
    <cellStyle name="Currency 2 2 3 56" xfId="5514" xr:uid="{00000000-0005-0000-0000-000089150000}"/>
    <cellStyle name="Currency 2 2 3 56 2" xfId="28568" xr:uid="{00000000-0005-0000-0000-000089150000}"/>
    <cellStyle name="Currency 2 2 3 57" xfId="5515" xr:uid="{00000000-0005-0000-0000-00008A150000}"/>
    <cellStyle name="Currency 2 2 3 57 2" xfId="28569" xr:uid="{00000000-0005-0000-0000-00008A150000}"/>
    <cellStyle name="Currency 2 2 3 58" xfId="5516" xr:uid="{00000000-0005-0000-0000-00008B150000}"/>
    <cellStyle name="Currency 2 2 3 58 2" xfId="28570" xr:uid="{00000000-0005-0000-0000-00008B150000}"/>
    <cellStyle name="Currency 2 2 3 59" xfId="5517" xr:uid="{00000000-0005-0000-0000-00008C150000}"/>
    <cellStyle name="Currency 2 2 3 59 2" xfId="28571" xr:uid="{00000000-0005-0000-0000-00008C150000}"/>
    <cellStyle name="Currency 2 2 3 6" xfId="5518" xr:uid="{00000000-0005-0000-0000-00008D150000}"/>
    <cellStyle name="Currency 2 2 3 6 2" xfId="28572" xr:uid="{00000000-0005-0000-0000-00008D150000}"/>
    <cellStyle name="Currency 2 2 3 60" xfId="5519" xr:uid="{00000000-0005-0000-0000-00008E150000}"/>
    <cellStyle name="Currency 2 2 3 60 2" xfId="28573" xr:uid="{00000000-0005-0000-0000-00008E150000}"/>
    <cellStyle name="Currency 2 2 3 61" xfId="5520" xr:uid="{00000000-0005-0000-0000-00008F150000}"/>
    <cellStyle name="Currency 2 2 3 61 2" xfId="28574" xr:uid="{00000000-0005-0000-0000-00008F150000}"/>
    <cellStyle name="Currency 2 2 3 62" xfId="5521" xr:uid="{00000000-0005-0000-0000-000090150000}"/>
    <cellStyle name="Currency 2 2 3 62 2" xfId="28575" xr:uid="{00000000-0005-0000-0000-000090150000}"/>
    <cellStyle name="Currency 2 2 3 63" xfId="5522" xr:uid="{00000000-0005-0000-0000-000091150000}"/>
    <cellStyle name="Currency 2 2 3 63 2" xfId="28576" xr:uid="{00000000-0005-0000-0000-000091150000}"/>
    <cellStyle name="Currency 2 2 3 64" xfId="5523" xr:uid="{00000000-0005-0000-0000-000092150000}"/>
    <cellStyle name="Currency 2 2 3 64 2" xfId="28577" xr:uid="{00000000-0005-0000-0000-000092150000}"/>
    <cellStyle name="Currency 2 2 3 65" xfId="5524" xr:uid="{00000000-0005-0000-0000-000093150000}"/>
    <cellStyle name="Currency 2 2 3 65 2" xfId="28578" xr:uid="{00000000-0005-0000-0000-000093150000}"/>
    <cellStyle name="Currency 2 2 3 66" xfId="28358" xr:uid="{00000000-0005-0000-0000-0000B7140000}"/>
    <cellStyle name="Currency 2 2 3 7" xfId="5525" xr:uid="{00000000-0005-0000-0000-000094150000}"/>
    <cellStyle name="Currency 2 2 3 7 2" xfId="28579" xr:uid="{00000000-0005-0000-0000-000094150000}"/>
    <cellStyle name="Currency 2 2 3 8" xfId="5526" xr:uid="{00000000-0005-0000-0000-000095150000}"/>
    <cellStyle name="Currency 2 2 3 8 2" xfId="28580" xr:uid="{00000000-0005-0000-0000-000095150000}"/>
    <cellStyle name="Currency 2 2 3 9" xfId="5527" xr:uid="{00000000-0005-0000-0000-000096150000}"/>
    <cellStyle name="Currency 2 2 3 9 2" xfId="28581" xr:uid="{00000000-0005-0000-0000-000096150000}"/>
    <cellStyle name="Currency 2 2 30" xfId="5528" xr:uid="{00000000-0005-0000-0000-000097150000}"/>
    <cellStyle name="Currency 2 2 30 2" xfId="28582" xr:uid="{00000000-0005-0000-0000-000097150000}"/>
    <cellStyle name="Currency 2 2 31" xfId="5529" xr:uid="{00000000-0005-0000-0000-000098150000}"/>
    <cellStyle name="Currency 2 2 31 2" xfId="28583" xr:uid="{00000000-0005-0000-0000-000098150000}"/>
    <cellStyle name="Currency 2 2 32" xfId="5530" xr:uid="{00000000-0005-0000-0000-000099150000}"/>
    <cellStyle name="Currency 2 2 32 2" xfId="28584" xr:uid="{00000000-0005-0000-0000-000099150000}"/>
    <cellStyle name="Currency 2 2 33" xfId="5531" xr:uid="{00000000-0005-0000-0000-00009A150000}"/>
    <cellStyle name="Currency 2 2 33 2" xfId="28585" xr:uid="{00000000-0005-0000-0000-00009A150000}"/>
    <cellStyle name="Currency 2 2 34" xfId="5532" xr:uid="{00000000-0005-0000-0000-00009B150000}"/>
    <cellStyle name="Currency 2 2 34 2" xfId="28586" xr:uid="{00000000-0005-0000-0000-00009B150000}"/>
    <cellStyle name="Currency 2 2 35" xfId="5533" xr:uid="{00000000-0005-0000-0000-00009C150000}"/>
    <cellStyle name="Currency 2 2 35 2" xfId="28587" xr:uid="{00000000-0005-0000-0000-00009C150000}"/>
    <cellStyle name="Currency 2 2 36" xfId="5534" xr:uid="{00000000-0005-0000-0000-00009D150000}"/>
    <cellStyle name="Currency 2 2 36 2" xfId="28588" xr:uid="{00000000-0005-0000-0000-00009D150000}"/>
    <cellStyle name="Currency 2 2 37" xfId="5535" xr:uid="{00000000-0005-0000-0000-00009E150000}"/>
    <cellStyle name="Currency 2 2 37 2" xfId="28589" xr:uid="{00000000-0005-0000-0000-00009E150000}"/>
    <cellStyle name="Currency 2 2 38" xfId="5536" xr:uid="{00000000-0005-0000-0000-00009F150000}"/>
    <cellStyle name="Currency 2 2 38 2" xfId="28590" xr:uid="{00000000-0005-0000-0000-00009F150000}"/>
    <cellStyle name="Currency 2 2 39" xfId="5537" xr:uid="{00000000-0005-0000-0000-0000A0150000}"/>
    <cellStyle name="Currency 2 2 39 2" xfId="28591" xr:uid="{00000000-0005-0000-0000-0000A0150000}"/>
    <cellStyle name="Currency 2 2 4" xfId="5538" xr:uid="{00000000-0005-0000-0000-0000A1150000}"/>
    <cellStyle name="Currency 2 2 4 10" xfId="5539" xr:uid="{00000000-0005-0000-0000-0000A2150000}"/>
    <cellStyle name="Currency 2 2 4 10 2" xfId="28593" xr:uid="{00000000-0005-0000-0000-0000A2150000}"/>
    <cellStyle name="Currency 2 2 4 11" xfId="5540" xr:uid="{00000000-0005-0000-0000-0000A3150000}"/>
    <cellStyle name="Currency 2 2 4 11 2" xfId="28594" xr:uid="{00000000-0005-0000-0000-0000A3150000}"/>
    <cellStyle name="Currency 2 2 4 12" xfId="5541" xr:uid="{00000000-0005-0000-0000-0000A4150000}"/>
    <cellStyle name="Currency 2 2 4 12 2" xfId="28595" xr:uid="{00000000-0005-0000-0000-0000A4150000}"/>
    <cellStyle name="Currency 2 2 4 13" xfId="5542" xr:uid="{00000000-0005-0000-0000-0000A5150000}"/>
    <cellStyle name="Currency 2 2 4 13 2" xfId="28596" xr:uid="{00000000-0005-0000-0000-0000A5150000}"/>
    <cellStyle name="Currency 2 2 4 14" xfId="5543" xr:uid="{00000000-0005-0000-0000-0000A6150000}"/>
    <cellStyle name="Currency 2 2 4 14 2" xfId="28597" xr:uid="{00000000-0005-0000-0000-0000A6150000}"/>
    <cellStyle name="Currency 2 2 4 15" xfId="5544" xr:uid="{00000000-0005-0000-0000-0000A7150000}"/>
    <cellStyle name="Currency 2 2 4 15 2" xfId="28598" xr:uid="{00000000-0005-0000-0000-0000A7150000}"/>
    <cellStyle name="Currency 2 2 4 16" xfId="5545" xr:uid="{00000000-0005-0000-0000-0000A8150000}"/>
    <cellStyle name="Currency 2 2 4 16 2" xfId="28599" xr:uid="{00000000-0005-0000-0000-0000A8150000}"/>
    <cellStyle name="Currency 2 2 4 17" xfId="5546" xr:uid="{00000000-0005-0000-0000-0000A9150000}"/>
    <cellStyle name="Currency 2 2 4 17 2" xfId="28600" xr:uid="{00000000-0005-0000-0000-0000A9150000}"/>
    <cellStyle name="Currency 2 2 4 18" xfId="5547" xr:uid="{00000000-0005-0000-0000-0000AA150000}"/>
    <cellStyle name="Currency 2 2 4 18 2" xfId="28601" xr:uid="{00000000-0005-0000-0000-0000AA150000}"/>
    <cellStyle name="Currency 2 2 4 19" xfId="5548" xr:uid="{00000000-0005-0000-0000-0000AB150000}"/>
    <cellStyle name="Currency 2 2 4 19 2" xfId="28602" xr:uid="{00000000-0005-0000-0000-0000AB150000}"/>
    <cellStyle name="Currency 2 2 4 2" xfId="5549" xr:uid="{00000000-0005-0000-0000-0000AC150000}"/>
    <cellStyle name="Currency 2 2 4 2 2" xfId="28603" xr:uid="{00000000-0005-0000-0000-0000AC150000}"/>
    <cellStyle name="Currency 2 2 4 20" xfId="5550" xr:uid="{00000000-0005-0000-0000-0000AD150000}"/>
    <cellStyle name="Currency 2 2 4 20 2" xfId="28604" xr:uid="{00000000-0005-0000-0000-0000AD150000}"/>
    <cellStyle name="Currency 2 2 4 21" xfId="5551" xr:uid="{00000000-0005-0000-0000-0000AE150000}"/>
    <cellStyle name="Currency 2 2 4 21 2" xfId="28605" xr:uid="{00000000-0005-0000-0000-0000AE150000}"/>
    <cellStyle name="Currency 2 2 4 22" xfId="5552" xr:uid="{00000000-0005-0000-0000-0000AF150000}"/>
    <cellStyle name="Currency 2 2 4 22 2" xfId="28606" xr:uid="{00000000-0005-0000-0000-0000AF150000}"/>
    <cellStyle name="Currency 2 2 4 23" xfId="5553" xr:uid="{00000000-0005-0000-0000-0000B0150000}"/>
    <cellStyle name="Currency 2 2 4 23 2" xfId="28607" xr:uid="{00000000-0005-0000-0000-0000B0150000}"/>
    <cellStyle name="Currency 2 2 4 24" xfId="5554" xr:uid="{00000000-0005-0000-0000-0000B1150000}"/>
    <cellStyle name="Currency 2 2 4 24 2" xfId="28608" xr:uid="{00000000-0005-0000-0000-0000B1150000}"/>
    <cellStyle name="Currency 2 2 4 25" xfId="5555" xr:uid="{00000000-0005-0000-0000-0000B2150000}"/>
    <cellStyle name="Currency 2 2 4 25 2" xfId="28609" xr:uid="{00000000-0005-0000-0000-0000B2150000}"/>
    <cellStyle name="Currency 2 2 4 26" xfId="5556" xr:uid="{00000000-0005-0000-0000-0000B3150000}"/>
    <cellStyle name="Currency 2 2 4 26 2" xfId="28610" xr:uid="{00000000-0005-0000-0000-0000B3150000}"/>
    <cellStyle name="Currency 2 2 4 27" xfId="5557" xr:uid="{00000000-0005-0000-0000-0000B4150000}"/>
    <cellStyle name="Currency 2 2 4 27 2" xfId="28611" xr:uid="{00000000-0005-0000-0000-0000B4150000}"/>
    <cellStyle name="Currency 2 2 4 28" xfId="5558" xr:uid="{00000000-0005-0000-0000-0000B5150000}"/>
    <cellStyle name="Currency 2 2 4 28 2" xfId="28612" xr:uid="{00000000-0005-0000-0000-0000B5150000}"/>
    <cellStyle name="Currency 2 2 4 29" xfId="5559" xr:uid="{00000000-0005-0000-0000-0000B6150000}"/>
    <cellStyle name="Currency 2 2 4 29 2" xfId="28613" xr:uid="{00000000-0005-0000-0000-0000B6150000}"/>
    <cellStyle name="Currency 2 2 4 3" xfId="5560" xr:uid="{00000000-0005-0000-0000-0000B7150000}"/>
    <cellStyle name="Currency 2 2 4 3 2" xfId="28614" xr:uid="{00000000-0005-0000-0000-0000B7150000}"/>
    <cellStyle name="Currency 2 2 4 30" xfId="5561" xr:uid="{00000000-0005-0000-0000-0000B8150000}"/>
    <cellStyle name="Currency 2 2 4 30 2" xfId="28615" xr:uid="{00000000-0005-0000-0000-0000B8150000}"/>
    <cellStyle name="Currency 2 2 4 31" xfId="5562" xr:uid="{00000000-0005-0000-0000-0000B9150000}"/>
    <cellStyle name="Currency 2 2 4 31 2" xfId="28616" xr:uid="{00000000-0005-0000-0000-0000B9150000}"/>
    <cellStyle name="Currency 2 2 4 32" xfId="5563" xr:uid="{00000000-0005-0000-0000-0000BA150000}"/>
    <cellStyle name="Currency 2 2 4 32 2" xfId="28617" xr:uid="{00000000-0005-0000-0000-0000BA150000}"/>
    <cellStyle name="Currency 2 2 4 33" xfId="5564" xr:uid="{00000000-0005-0000-0000-0000BB150000}"/>
    <cellStyle name="Currency 2 2 4 33 2" xfId="28618" xr:uid="{00000000-0005-0000-0000-0000BB150000}"/>
    <cellStyle name="Currency 2 2 4 34" xfId="5565" xr:uid="{00000000-0005-0000-0000-0000BC150000}"/>
    <cellStyle name="Currency 2 2 4 34 2" xfId="28619" xr:uid="{00000000-0005-0000-0000-0000BC150000}"/>
    <cellStyle name="Currency 2 2 4 35" xfId="5566" xr:uid="{00000000-0005-0000-0000-0000BD150000}"/>
    <cellStyle name="Currency 2 2 4 35 2" xfId="28620" xr:uid="{00000000-0005-0000-0000-0000BD150000}"/>
    <cellStyle name="Currency 2 2 4 36" xfId="5567" xr:uid="{00000000-0005-0000-0000-0000BE150000}"/>
    <cellStyle name="Currency 2 2 4 36 2" xfId="28621" xr:uid="{00000000-0005-0000-0000-0000BE150000}"/>
    <cellStyle name="Currency 2 2 4 37" xfId="5568" xr:uid="{00000000-0005-0000-0000-0000BF150000}"/>
    <cellStyle name="Currency 2 2 4 37 2" xfId="28622" xr:uid="{00000000-0005-0000-0000-0000BF150000}"/>
    <cellStyle name="Currency 2 2 4 38" xfId="5569" xr:uid="{00000000-0005-0000-0000-0000C0150000}"/>
    <cellStyle name="Currency 2 2 4 38 2" xfId="28623" xr:uid="{00000000-0005-0000-0000-0000C0150000}"/>
    <cellStyle name="Currency 2 2 4 39" xfId="5570" xr:uid="{00000000-0005-0000-0000-0000C1150000}"/>
    <cellStyle name="Currency 2 2 4 39 2" xfId="28624" xr:uid="{00000000-0005-0000-0000-0000C1150000}"/>
    <cellStyle name="Currency 2 2 4 4" xfId="5571" xr:uid="{00000000-0005-0000-0000-0000C2150000}"/>
    <cellStyle name="Currency 2 2 4 4 2" xfId="28625" xr:uid="{00000000-0005-0000-0000-0000C2150000}"/>
    <cellStyle name="Currency 2 2 4 40" xfId="5572" xr:uid="{00000000-0005-0000-0000-0000C3150000}"/>
    <cellStyle name="Currency 2 2 4 40 2" xfId="28626" xr:uid="{00000000-0005-0000-0000-0000C3150000}"/>
    <cellStyle name="Currency 2 2 4 41" xfId="5573" xr:uid="{00000000-0005-0000-0000-0000C4150000}"/>
    <cellStyle name="Currency 2 2 4 41 2" xfId="28627" xr:uid="{00000000-0005-0000-0000-0000C4150000}"/>
    <cellStyle name="Currency 2 2 4 42" xfId="5574" xr:uid="{00000000-0005-0000-0000-0000C5150000}"/>
    <cellStyle name="Currency 2 2 4 42 2" xfId="28628" xr:uid="{00000000-0005-0000-0000-0000C5150000}"/>
    <cellStyle name="Currency 2 2 4 43" xfId="5575" xr:uid="{00000000-0005-0000-0000-0000C6150000}"/>
    <cellStyle name="Currency 2 2 4 43 2" xfId="28629" xr:uid="{00000000-0005-0000-0000-0000C6150000}"/>
    <cellStyle name="Currency 2 2 4 44" xfId="5576" xr:uid="{00000000-0005-0000-0000-0000C7150000}"/>
    <cellStyle name="Currency 2 2 4 44 2" xfId="28630" xr:uid="{00000000-0005-0000-0000-0000C7150000}"/>
    <cellStyle name="Currency 2 2 4 45" xfId="5577" xr:uid="{00000000-0005-0000-0000-0000C8150000}"/>
    <cellStyle name="Currency 2 2 4 45 2" xfId="28631" xr:uid="{00000000-0005-0000-0000-0000C8150000}"/>
    <cellStyle name="Currency 2 2 4 46" xfId="5578" xr:uid="{00000000-0005-0000-0000-0000C9150000}"/>
    <cellStyle name="Currency 2 2 4 46 2" xfId="28632" xr:uid="{00000000-0005-0000-0000-0000C9150000}"/>
    <cellStyle name="Currency 2 2 4 47" xfId="5579" xr:uid="{00000000-0005-0000-0000-0000CA150000}"/>
    <cellStyle name="Currency 2 2 4 47 2" xfId="28633" xr:uid="{00000000-0005-0000-0000-0000CA150000}"/>
    <cellStyle name="Currency 2 2 4 48" xfId="5580" xr:uid="{00000000-0005-0000-0000-0000CB150000}"/>
    <cellStyle name="Currency 2 2 4 48 2" xfId="28634" xr:uid="{00000000-0005-0000-0000-0000CB150000}"/>
    <cellStyle name="Currency 2 2 4 49" xfId="5581" xr:uid="{00000000-0005-0000-0000-0000CC150000}"/>
    <cellStyle name="Currency 2 2 4 49 2" xfId="28635" xr:uid="{00000000-0005-0000-0000-0000CC150000}"/>
    <cellStyle name="Currency 2 2 4 5" xfId="5582" xr:uid="{00000000-0005-0000-0000-0000CD150000}"/>
    <cellStyle name="Currency 2 2 4 5 2" xfId="28636" xr:uid="{00000000-0005-0000-0000-0000CD150000}"/>
    <cellStyle name="Currency 2 2 4 50" xfId="5583" xr:uid="{00000000-0005-0000-0000-0000CE150000}"/>
    <cellStyle name="Currency 2 2 4 50 2" xfId="28637" xr:uid="{00000000-0005-0000-0000-0000CE150000}"/>
    <cellStyle name="Currency 2 2 4 51" xfId="5584" xr:uid="{00000000-0005-0000-0000-0000CF150000}"/>
    <cellStyle name="Currency 2 2 4 51 2" xfId="28638" xr:uid="{00000000-0005-0000-0000-0000CF150000}"/>
    <cellStyle name="Currency 2 2 4 52" xfId="5585" xr:uid="{00000000-0005-0000-0000-0000D0150000}"/>
    <cellStyle name="Currency 2 2 4 52 2" xfId="28639" xr:uid="{00000000-0005-0000-0000-0000D0150000}"/>
    <cellStyle name="Currency 2 2 4 53" xfId="5586" xr:uid="{00000000-0005-0000-0000-0000D1150000}"/>
    <cellStyle name="Currency 2 2 4 53 2" xfId="28640" xr:uid="{00000000-0005-0000-0000-0000D1150000}"/>
    <cellStyle name="Currency 2 2 4 54" xfId="5587" xr:uid="{00000000-0005-0000-0000-0000D2150000}"/>
    <cellStyle name="Currency 2 2 4 54 2" xfId="28641" xr:uid="{00000000-0005-0000-0000-0000D2150000}"/>
    <cellStyle name="Currency 2 2 4 55" xfId="5588" xr:uid="{00000000-0005-0000-0000-0000D3150000}"/>
    <cellStyle name="Currency 2 2 4 55 2" xfId="28642" xr:uid="{00000000-0005-0000-0000-0000D3150000}"/>
    <cellStyle name="Currency 2 2 4 56" xfId="5589" xr:uid="{00000000-0005-0000-0000-0000D4150000}"/>
    <cellStyle name="Currency 2 2 4 56 2" xfId="28643" xr:uid="{00000000-0005-0000-0000-0000D4150000}"/>
    <cellStyle name="Currency 2 2 4 57" xfId="5590" xr:uid="{00000000-0005-0000-0000-0000D5150000}"/>
    <cellStyle name="Currency 2 2 4 57 2" xfId="28644" xr:uid="{00000000-0005-0000-0000-0000D5150000}"/>
    <cellStyle name="Currency 2 2 4 58" xfId="5591" xr:uid="{00000000-0005-0000-0000-0000D6150000}"/>
    <cellStyle name="Currency 2 2 4 58 2" xfId="28645" xr:uid="{00000000-0005-0000-0000-0000D6150000}"/>
    <cellStyle name="Currency 2 2 4 59" xfId="5592" xr:uid="{00000000-0005-0000-0000-0000D7150000}"/>
    <cellStyle name="Currency 2 2 4 59 2" xfId="28646" xr:uid="{00000000-0005-0000-0000-0000D7150000}"/>
    <cellStyle name="Currency 2 2 4 6" xfId="5593" xr:uid="{00000000-0005-0000-0000-0000D8150000}"/>
    <cellStyle name="Currency 2 2 4 6 2" xfId="28647" xr:uid="{00000000-0005-0000-0000-0000D8150000}"/>
    <cellStyle name="Currency 2 2 4 60" xfId="5594" xr:uid="{00000000-0005-0000-0000-0000D9150000}"/>
    <cellStyle name="Currency 2 2 4 60 2" xfId="28648" xr:uid="{00000000-0005-0000-0000-0000D9150000}"/>
    <cellStyle name="Currency 2 2 4 61" xfId="5595" xr:uid="{00000000-0005-0000-0000-0000DA150000}"/>
    <cellStyle name="Currency 2 2 4 61 2" xfId="28649" xr:uid="{00000000-0005-0000-0000-0000DA150000}"/>
    <cellStyle name="Currency 2 2 4 62" xfId="5596" xr:uid="{00000000-0005-0000-0000-0000DB150000}"/>
    <cellStyle name="Currency 2 2 4 62 2" xfId="28650" xr:uid="{00000000-0005-0000-0000-0000DB150000}"/>
    <cellStyle name="Currency 2 2 4 63" xfId="5597" xr:uid="{00000000-0005-0000-0000-0000DC150000}"/>
    <cellStyle name="Currency 2 2 4 63 2" xfId="28651" xr:uid="{00000000-0005-0000-0000-0000DC150000}"/>
    <cellStyle name="Currency 2 2 4 64" xfId="5598" xr:uid="{00000000-0005-0000-0000-0000DD150000}"/>
    <cellStyle name="Currency 2 2 4 64 2" xfId="28652" xr:uid="{00000000-0005-0000-0000-0000DD150000}"/>
    <cellStyle name="Currency 2 2 4 65" xfId="5599" xr:uid="{00000000-0005-0000-0000-0000DE150000}"/>
    <cellStyle name="Currency 2 2 4 65 2" xfId="28653" xr:uid="{00000000-0005-0000-0000-0000DE150000}"/>
    <cellStyle name="Currency 2 2 4 66" xfId="28592" xr:uid="{00000000-0005-0000-0000-0000A1150000}"/>
    <cellStyle name="Currency 2 2 4 7" xfId="5600" xr:uid="{00000000-0005-0000-0000-0000DF150000}"/>
    <cellStyle name="Currency 2 2 4 7 2" xfId="28654" xr:uid="{00000000-0005-0000-0000-0000DF150000}"/>
    <cellStyle name="Currency 2 2 4 8" xfId="5601" xr:uid="{00000000-0005-0000-0000-0000E0150000}"/>
    <cellStyle name="Currency 2 2 4 8 2" xfId="28655" xr:uid="{00000000-0005-0000-0000-0000E0150000}"/>
    <cellStyle name="Currency 2 2 4 9" xfId="5602" xr:uid="{00000000-0005-0000-0000-0000E1150000}"/>
    <cellStyle name="Currency 2 2 4 9 2" xfId="28656" xr:uid="{00000000-0005-0000-0000-0000E1150000}"/>
    <cellStyle name="Currency 2 2 40" xfId="5603" xr:uid="{00000000-0005-0000-0000-0000E2150000}"/>
    <cellStyle name="Currency 2 2 40 2" xfId="28657" xr:uid="{00000000-0005-0000-0000-0000E2150000}"/>
    <cellStyle name="Currency 2 2 41" xfId="5604" xr:uid="{00000000-0005-0000-0000-0000E3150000}"/>
    <cellStyle name="Currency 2 2 41 2" xfId="28658" xr:uid="{00000000-0005-0000-0000-0000E3150000}"/>
    <cellStyle name="Currency 2 2 42" xfId="5605" xr:uid="{00000000-0005-0000-0000-0000E4150000}"/>
    <cellStyle name="Currency 2 2 42 2" xfId="28659" xr:uid="{00000000-0005-0000-0000-0000E4150000}"/>
    <cellStyle name="Currency 2 2 43" xfId="5606" xr:uid="{00000000-0005-0000-0000-0000E5150000}"/>
    <cellStyle name="Currency 2 2 43 2" xfId="28660" xr:uid="{00000000-0005-0000-0000-0000E5150000}"/>
    <cellStyle name="Currency 2 2 44" xfId="5607" xr:uid="{00000000-0005-0000-0000-0000E6150000}"/>
    <cellStyle name="Currency 2 2 44 2" xfId="28661" xr:uid="{00000000-0005-0000-0000-0000E6150000}"/>
    <cellStyle name="Currency 2 2 45" xfId="5608" xr:uid="{00000000-0005-0000-0000-0000E7150000}"/>
    <cellStyle name="Currency 2 2 45 2" xfId="28662" xr:uid="{00000000-0005-0000-0000-0000E7150000}"/>
    <cellStyle name="Currency 2 2 46" xfId="5609" xr:uid="{00000000-0005-0000-0000-0000E8150000}"/>
    <cellStyle name="Currency 2 2 46 2" xfId="28663" xr:uid="{00000000-0005-0000-0000-0000E8150000}"/>
    <cellStyle name="Currency 2 2 47" xfId="5610" xr:uid="{00000000-0005-0000-0000-0000E9150000}"/>
    <cellStyle name="Currency 2 2 47 2" xfId="28664" xr:uid="{00000000-0005-0000-0000-0000E9150000}"/>
    <cellStyle name="Currency 2 2 48" xfId="5611" xr:uid="{00000000-0005-0000-0000-0000EA150000}"/>
    <cellStyle name="Currency 2 2 48 2" xfId="28665" xr:uid="{00000000-0005-0000-0000-0000EA150000}"/>
    <cellStyle name="Currency 2 2 49" xfId="5612" xr:uid="{00000000-0005-0000-0000-0000EB150000}"/>
    <cellStyle name="Currency 2 2 49 2" xfId="28666" xr:uid="{00000000-0005-0000-0000-0000EB150000}"/>
    <cellStyle name="Currency 2 2 5" xfId="5613" xr:uid="{00000000-0005-0000-0000-0000EC150000}"/>
    <cellStyle name="Currency 2 2 5 10" xfId="5614" xr:uid="{00000000-0005-0000-0000-0000ED150000}"/>
    <cellStyle name="Currency 2 2 5 10 2" xfId="28668" xr:uid="{00000000-0005-0000-0000-0000ED150000}"/>
    <cellStyle name="Currency 2 2 5 11" xfId="5615" xr:uid="{00000000-0005-0000-0000-0000EE150000}"/>
    <cellStyle name="Currency 2 2 5 11 2" xfId="28669" xr:uid="{00000000-0005-0000-0000-0000EE150000}"/>
    <cellStyle name="Currency 2 2 5 12" xfId="5616" xr:uid="{00000000-0005-0000-0000-0000EF150000}"/>
    <cellStyle name="Currency 2 2 5 12 2" xfId="28670" xr:uid="{00000000-0005-0000-0000-0000EF150000}"/>
    <cellStyle name="Currency 2 2 5 13" xfId="5617" xr:uid="{00000000-0005-0000-0000-0000F0150000}"/>
    <cellStyle name="Currency 2 2 5 13 2" xfId="28671" xr:uid="{00000000-0005-0000-0000-0000F0150000}"/>
    <cellStyle name="Currency 2 2 5 14" xfId="5618" xr:uid="{00000000-0005-0000-0000-0000F1150000}"/>
    <cellStyle name="Currency 2 2 5 14 2" xfId="28672" xr:uid="{00000000-0005-0000-0000-0000F1150000}"/>
    <cellStyle name="Currency 2 2 5 15" xfId="5619" xr:uid="{00000000-0005-0000-0000-0000F2150000}"/>
    <cellStyle name="Currency 2 2 5 15 2" xfId="28673" xr:uid="{00000000-0005-0000-0000-0000F2150000}"/>
    <cellStyle name="Currency 2 2 5 16" xfId="5620" xr:uid="{00000000-0005-0000-0000-0000F3150000}"/>
    <cellStyle name="Currency 2 2 5 16 2" xfId="28674" xr:uid="{00000000-0005-0000-0000-0000F3150000}"/>
    <cellStyle name="Currency 2 2 5 17" xfId="5621" xr:uid="{00000000-0005-0000-0000-0000F4150000}"/>
    <cellStyle name="Currency 2 2 5 17 2" xfId="28675" xr:uid="{00000000-0005-0000-0000-0000F4150000}"/>
    <cellStyle name="Currency 2 2 5 18" xfId="5622" xr:uid="{00000000-0005-0000-0000-0000F5150000}"/>
    <cellStyle name="Currency 2 2 5 18 2" xfId="28676" xr:uid="{00000000-0005-0000-0000-0000F5150000}"/>
    <cellStyle name="Currency 2 2 5 19" xfId="5623" xr:uid="{00000000-0005-0000-0000-0000F6150000}"/>
    <cellStyle name="Currency 2 2 5 19 2" xfId="28677" xr:uid="{00000000-0005-0000-0000-0000F6150000}"/>
    <cellStyle name="Currency 2 2 5 2" xfId="5624" xr:uid="{00000000-0005-0000-0000-0000F7150000}"/>
    <cellStyle name="Currency 2 2 5 2 2" xfId="28678" xr:uid="{00000000-0005-0000-0000-0000F7150000}"/>
    <cellStyle name="Currency 2 2 5 20" xfId="5625" xr:uid="{00000000-0005-0000-0000-0000F8150000}"/>
    <cellStyle name="Currency 2 2 5 20 2" xfId="28679" xr:uid="{00000000-0005-0000-0000-0000F8150000}"/>
    <cellStyle name="Currency 2 2 5 21" xfId="5626" xr:uid="{00000000-0005-0000-0000-0000F9150000}"/>
    <cellStyle name="Currency 2 2 5 21 2" xfId="28680" xr:uid="{00000000-0005-0000-0000-0000F9150000}"/>
    <cellStyle name="Currency 2 2 5 22" xfId="5627" xr:uid="{00000000-0005-0000-0000-0000FA150000}"/>
    <cellStyle name="Currency 2 2 5 22 2" xfId="28681" xr:uid="{00000000-0005-0000-0000-0000FA150000}"/>
    <cellStyle name="Currency 2 2 5 23" xfId="5628" xr:uid="{00000000-0005-0000-0000-0000FB150000}"/>
    <cellStyle name="Currency 2 2 5 23 2" xfId="28682" xr:uid="{00000000-0005-0000-0000-0000FB150000}"/>
    <cellStyle name="Currency 2 2 5 24" xfId="5629" xr:uid="{00000000-0005-0000-0000-0000FC150000}"/>
    <cellStyle name="Currency 2 2 5 24 2" xfId="28683" xr:uid="{00000000-0005-0000-0000-0000FC150000}"/>
    <cellStyle name="Currency 2 2 5 25" xfId="5630" xr:uid="{00000000-0005-0000-0000-0000FD150000}"/>
    <cellStyle name="Currency 2 2 5 25 2" xfId="28684" xr:uid="{00000000-0005-0000-0000-0000FD150000}"/>
    <cellStyle name="Currency 2 2 5 26" xfId="5631" xr:uid="{00000000-0005-0000-0000-0000FE150000}"/>
    <cellStyle name="Currency 2 2 5 26 2" xfId="28685" xr:uid="{00000000-0005-0000-0000-0000FE150000}"/>
    <cellStyle name="Currency 2 2 5 27" xfId="5632" xr:uid="{00000000-0005-0000-0000-0000FF150000}"/>
    <cellStyle name="Currency 2 2 5 27 2" xfId="28686" xr:uid="{00000000-0005-0000-0000-0000FF150000}"/>
    <cellStyle name="Currency 2 2 5 28" xfId="5633" xr:uid="{00000000-0005-0000-0000-000000160000}"/>
    <cellStyle name="Currency 2 2 5 28 2" xfId="28687" xr:uid="{00000000-0005-0000-0000-000000160000}"/>
    <cellStyle name="Currency 2 2 5 29" xfId="5634" xr:uid="{00000000-0005-0000-0000-000001160000}"/>
    <cellStyle name="Currency 2 2 5 29 2" xfId="28688" xr:uid="{00000000-0005-0000-0000-000001160000}"/>
    <cellStyle name="Currency 2 2 5 3" xfId="5635" xr:uid="{00000000-0005-0000-0000-000002160000}"/>
    <cellStyle name="Currency 2 2 5 3 2" xfId="28689" xr:uid="{00000000-0005-0000-0000-000002160000}"/>
    <cellStyle name="Currency 2 2 5 30" xfId="5636" xr:uid="{00000000-0005-0000-0000-000003160000}"/>
    <cellStyle name="Currency 2 2 5 30 2" xfId="28690" xr:uid="{00000000-0005-0000-0000-000003160000}"/>
    <cellStyle name="Currency 2 2 5 31" xfId="5637" xr:uid="{00000000-0005-0000-0000-000004160000}"/>
    <cellStyle name="Currency 2 2 5 31 2" xfId="28691" xr:uid="{00000000-0005-0000-0000-000004160000}"/>
    <cellStyle name="Currency 2 2 5 32" xfId="5638" xr:uid="{00000000-0005-0000-0000-000005160000}"/>
    <cellStyle name="Currency 2 2 5 32 2" xfId="28692" xr:uid="{00000000-0005-0000-0000-000005160000}"/>
    <cellStyle name="Currency 2 2 5 33" xfId="5639" xr:uid="{00000000-0005-0000-0000-000006160000}"/>
    <cellStyle name="Currency 2 2 5 33 2" xfId="28693" xr:uid="{00000000-0005-0000-0000-000006160000}"/>
    <cellStyle name="Currency 2 2 5 34" xfId="5640" xr:uid="{00000000-0005-0000-0000-000007160000}"/>
    <cellStyle name="Currency 2 2 5 34 2" xfId="28694" xr:uid="{00000000-0005-0000-0000-000007160000}"/>
    <cellStyle name="Currency 2 2 5 35" xfId="5641" xr:uid="{00000000-0005-0000-0000-000008160000}"/>
    <cellStyle name="Currency 2 2 5 35 2" xfId="28695" xr:uid="{00000000-0005-0000-0000-000008160000}"/>
    <cellStyle name="Currency 2 2 5 36" xfId="5642" xr:uid="{00000000-0005-0000-0000-000009160000}"/>
    <cellStyle name="Currency 2 2 5 36 2" xfId="28696" xr:uid="{00000000-0005-0000-0000-000009160000}"/>
    <cellStyle name="Currency 2 2 5 37" xfId="5643" xr:uid="{00000000-0005-0000-0000-00000A160000}"/>
    <cellStyle name="Currency 2 2 5 37 2" xfId="28697" xr:uid="{00000000-0005-0000-0000-00000A160000}"/>
    <cellStyle name="Currency 2 2 5 38" xfId="5644" xr:uid="{00000000-0005-0000-0000-00000B160000}"/>
    <cellStyle name="Currency 2 2 5 38 2" xfId="28698" xr:uid="{00000000-0005-0000-0000-00000B160000}"/>
    <cellStyle name="Currency 2 2 5 39" xfId="5645" xr:uid="{00000000-0005-0000-0000-00000C160000}"/>
    <cellStyle name="Currency 2 2 5 39 2" xfId="28699" xr:uid="{00000000-0005-0000-0000-00000C160000}"/>
    <cellStyle name="Currency 2 2 5 4" xfId="5646" xr:uid="{00000000-0005-0000-0000-00000D160000}"/>
    <cellStyle name="Currency 2 2 5 4 2" xfId="28700" xr:uid="{00000000-0005-0000-0000-00000D160000}"/>
    <cellStyle name="Currency 2 2 5 40" xfId="5647" xr:uid="{00000000-0005-0000-0000-00000E160000}"/>
    <cellStyle name="Currency 2 2 5 40 2" xfId="28701" xr:uid="{00000000-0005-0000-0000-00000E160000}"/>
    <cellStyle name="Currency 2 2 5 41" xfId="5648" xr:uid="{00000000-0005-0000-0000-00000F160000}"/>
    <cellStyle name="Currency 2 2 5 41 2" xfId="28702" xr:uid="{00000000-0005-0000-0000-00000F160000}"/>
    <cellStyle name="Currency 2 2 5 42" xfId="5649" xr:uid="{00000000-0005-0000-0000-000010160000}"/>
    <cellStyle name="Currency 2 2 5 42 2" xfId="28703" xr:uid="{00000000-0005-0000-0000-000010160000}"/>
    <cellStyle name="Currency 2 2 5 43" xfId="5650" xr:uid="{00000000-0005-0000-0000-000011160000}"/>
    <cellStyle name="Currency 2 2 5 43 2" xfId="28704" xr:uid="{00000000-0005-0000-0000-000011160000}"/>
    <cellStyle name="Currency 2 2 5 44" xfId="5651" xr:uid="{00000000-0005-0000-0000-000012160000}"/>
    <cellStyle name="Currency 2 2 5 44 2" xfId="28705" xr:uid="{00000000-0005-0000-0000-000012160000}"/>
    <cellStyle name="Currency 2 2 5 45" xfId="5652" xr:uid="{00000000-0005-0000-0000-000013160000}"/>
    <cellStyle name="Currency 2 2 5 45 2" xfId="28706" xr:uid="{00000000-0005-0000-0000-000013160000}"/>
    <cellStyle name="Currency 2 2 5 46" xfId="5653" xr:uid="{00000000-0005-0000-0000-000014160000}"/>
    <cellStyle name="Currency 2 2 5 46 2" xfId="28707" xr:uid="{00000000-0005-0000-0000-000014160000}"/>
    <cellStyle name="Currency 2 2 5 47" xfId="5654" xr:uid="{00000000-0005-0000-0000-000015160000}"/>
    <cellStyle name="Currency 2 2 5 47 2" xfId="28708" xr:uid="{00000000-0005-0000-0000-000015160000}"/>
    <cellStyle name="Currency 2 2 5 48" xfId="5655" xr:uid="{00000000-0005-0000-0000-000016160000}"/>
    <cellStyle name="Currency 2 2 5 48 2" xfId="28709" xr:uid="{00000000-0005-0000-0000-000016160000}"/>
    <cellStyle name="Currency 2 2 5 49" xfId="5656" xr:uid="{00000000-0005-0000-0000-000017160000}"/>
    <cellStyle name="Currency 2 2 5 49 2" xfId="28710" xr:uid="{00000000-0005-0000-0000-000017160000}"/>
    <cellStyle name="Currency 2 2 5 5" xfId="5657" xr:uid="{00000000-0005-0000-0000-000018160000}"/>
    <cellStyle name="Currency 2 2 5 5 2" xfId="28711" xr:uid="{00000000-0005-0000-0000-000018160000}"/>
    <cellStyle name="Currency 2 2 5 50" xfId="5658" xr:uid="{00000000-0005-0000-0000-000019160000}"/>
    <cellStyle name="Currency 2 2 5 50 2" xfId="28712" xr:uid="{00000000-0005-0000-0000-000019160000}"/>
    <cellStyle name="Currency 2 2 5 51" xfId="5659" xr:uid="{00000000-0005-0000-0000-00001A160000}"/>
    <cellStyle name="Currency 2 2 5 51 2" xfId="28713" xr:uid="{00000000-0005-0000-0000-00001A160000}"/>
    <cellStyle name="Currency 2 2 5 52" xfId="5660" xr:uid="{00000000-0005-0000-0000-00001B160000}"/>
    <cellStyle name="Currency 2 2 5 52 2" xfId="28714" xr:uid="{00000000-0005-0000-0000-00001B160000}"/>
    <cellStyle name="Currency 2 2 5 53" xfId="5661" xr:uid="{00000000-0005-0000-0000-00001C160000}"/>
    <cellStyle name="Currency 2 2 5 53 2" xfId="28715" xr:uid="{00000000-0005-0000-0000-00001C160000}"/>
    <cellStyle name="Currency 2 2 5 54" xfId="5662" xr:uid="{00000000-0005-0000-0000-00001D160000}"/>
    <cellStyle name="Currency 2 2 5 54 2" xfId="28716" xr:uid="{00000000-0005-0000-0000-00001D160000}"/>
    <cellStyle name="Currency 2 2 5 55" xfId="5663" xr:uid="{00000000-0005-0000-0000-00001E160000}"/>
    <cellStyle name="Currency 2 2 5 55 2" xfId="28717" xr:uid="{00000000-0005-0000-0000-00001E160000}"/>
    <cellStyle name="Currency 2 2 5 56" xfId="5664" xr:uid="{00000000-0005-0000-0000-00001F160000}"/>
    <cellStyle name="Currency 2 2 5 56 2" xfId="28718" xr:uid="{00000000-0005-0000-0000-00001F160000}"/>
    <cellStyle name="Currency 2 2 5 57" xfId="5665" xr:uid="{00000000-0005-0000-0000-000020160000}"/>
    <cellStyle name="Currency 2 2 5 57 2" xfId="28719" xr:uid="{00000000-0005-0000-0000-000020160000}"/>
    <cellStyle name="Currency 2 2 5 58" xfId="5666" xr:uid="{00000000-0005-0000-0000-000021160000}"/>
    <cellStyle name="Currency 2 2 5 58 2" xfId="28720" xr:uid="{00000000-0005-0000-0000-000021160000}"/>
    <cellStyle name="Currency 2 2 5 59" xfId="5667" xr:uid="{00000000-0005-0000-0000-000022160000}"/>
    <cellStyle name="Currency 2 2 5 59 2" xfId="28721" xr:uid="{00000000-0005-0000-0000-000022160000}"/>
    <cellStyle name="Currency 2 2 5 6" xfId="5668" xr:uid="{00000000-0005-0000-0000-000023160000}"/>
    <cellStyle name="Currency 2 2 5 6 2" xfId="28722" xr:uid="{00000000-0005-0000-0000-000023160000}"/>
    <cellStyle name="Currency 2 2 5 60" xfId="5669" xr:uid="{00000000-0005-0000-0000-000024160000}"/>
    <cellStyle name="Currency 2 2 5 60 2" xfId="28723" xr:uid="{00000000-0005-0000-0000-000024160000}"/>
    <cellStyle name="Currency 2 2 5 61" xfId="5670" xr:uid="{00000000-0005-0000-0000-000025160000}"/>
    <cellStyle name="Currency 2 2 5 61 2" xfId="28724" xr:uid="{00000000-0005-0000-0000-000025160000}"/>
    <cellStyle name="Currency 2 2 5 62" xfId="5671" xr:uid="{00000000-0005-0000-0000-000026160000}"/>
    <cellStyle name="Currency 2 2 5 62 2" xfId="28725" xr:uid="{00000000-0005-0000-0000-000026160000}"/>
    <cellStyle name="Currency 2 2 5 63" xfId="5672" xr:uid="{00000000-0005-0000-0000-000027160000}"/>
    <cellStyle name="Currency 2 2 5 63 2" xfId="28726" xr:uid="{00000000-0005-0000-0000-000027160000}"/>
    <cellStyle name="Currency 2 2 5 64" xfId="5673" xr:uid="{00000000-0005-0000-0000-000028160000}"/>
    <cellStyle name="Currency 2 2 5 64 2" xfId="28727" xr:uid="{00000000-0005-0000-0000-000028160000}"/>
    <cellStyle name="Currency 2 2 5 65" xfId="5674" xr:uid="{00000000-0005-0000-0000-000029160000}"/>
    <cellStyle name="Currency 2 2 5 65 2" xfId="28728" xr:uid="{00000000-0005-0000-0000-000029160000}"/>
    <cellStyle name="Currency 2 2 5 66" xfId="28667" xr:uid="{00000000-0005-0000-0000-0000EC150000}"/>
    <cellStyle name="Currency 2 2 5 7" xfId="5675" xr:uid="{00000000-0005-0000-0000-00002A160000}"/>
    <cellStyle name="Currency 2 2 5 7 2" xfId="28729" xr:uid="{00000000-0005-0000-0000-00002A160000}"/>
    <cellStyle name="Currency 2 2 5 8" xfId="5676" xr:uid="{00000000-0005-0000-0000-00002B160000}"/>
    <cellStyle name="Currency 2 2 5 8 2" xfId="28730" xr:uid="{00000000-0005-0000-0000-00002B160000}"/>
    <cellStyle name="Currency 2 2 5 9" xfId="5677" xr:uid="{00000000-0005-0000-0000-00002C160000}"/>
    <cellStyle name="Currency 2 2 5 9 2" xfId="28731" xr:uid="{00000000-0005-0000-0000-00002C160000}"/>
    <cellStyle name="Currency 2 2 50" xfId="5678" xr:uid="{00000000-0005-0000-0000-00002D160000}"/>
    <cellStyle name="Currency 2 2 50 2" xfId="28732" xr:uid="{00000000-0005-0000-0000-00002D160000}"/>
    <cellStyle name="Currency 2 2 51" xfId="5679" xr:uid="{00000000-0005-0000-0000-00002E160000}"/>
    <cellStyle name="Currency 2 2 51 2" xfId="28733" xr:uid="{00000000-0005-0000-0000-00002E160000}"/>
    <cellStyle name="Currency 2 2 52" xfId="5680" xr:uid="{00000000-0005-0000-0000-00002F160000}"/>
    <cellStyle name="Currency 2 2 52 2" xfId="28734" xr:uid="{00000000-0005-0000-0000-00002F160000}"/>
    <cellStyle name="Currency 2 2 53" xfId="5681" xr:uid="{00000000-0005-0000-0000-000030160000}"/>
    <cellStyle name="Currency 2 2 53 2" xfId="28735" xr:uid="{00000000-0005-0000-0000-000030160000}"/>
    <cellStyle name="Currency 2 2 54" xfId="5682" xr:uid="{00000000-0005-0000-0000-000031160000}"/>
    <cellStyle name="Currency 2 2 54 2" xfId="28736" xr:uid="{00000000-0005-0000-0000-000031160000}"/>
    <cellStyle name="Currency 2 2 55" xfId="5683" xr:uid="{00000000-0005-0000-0000-000032160000}"/>
    <cellStyle name="Currency 2 2 55 2" xfId="28737" xr:uid="{00000000-0005-0000-0000-000032160000}"/>
    <cellStyle name="Currency 2 2 56" xfId="5684" xr:uid="{00000000-0005-0000-0000-000033160000}"/>
    <cellStyle name="Currency 2 2 56 2" xfId="28738" xr:uid="{00000000-0005-0000-0000-000033160000}"/>
    <cellStyle name="Currency 2 2 57" xfId="5685" xr:uid="{00000000-0005-0000-0000-000034160000}"/>
    <cellStyle name="Currency 2 2 57 2" xfId="28739" xr:uid="{00000000-0005-0000-0000-000034160000}"/>
    <cellStyle name="Currency 2 2 58" xfId="5686" xr:uid="{00000000-0005-0000-0000-000035160000}"/>
    <cellStyle name="Currency 2 2 58 2" xfId="28740" xr:uid="{00000000-0005-0000-0000-000035160000}"/>
    <cellStyle name="Currency 2 2 59" xfId="5687" xr:uid="{00000000-0005-0000-0000-000036160000}"/>
    <cellStyle name="Currency 2 2 59 2" xfId="28741" xr:uid="{00000000-0005-0000-0000-000036160000}"/>
    <cellStyle name="Currency 2 2 6" xfId="5688" xr:uid="{00000000-0005-0000-0000-000037160000}"/>
    <cellStyle name="Currency 2 2 6 10" xfId="5689" xr:uid="{00000000-0005-0000-0000-000038160000}"/>
    <cellStyle name="Currency 2 2 6 10 2" xfId="28743" xr:uid="{00000000-0005-0000-0000-000038160000}"/>
    <cellStyle name="Currency 2 2 6 11" xfId="5690" xr:uid="{00000000-0005-0000-0000-000039160000}"/>
    <cellStyle name="Currency 2 2 6 11 2" xfId="28744" xr:uid="{00000000-0005-0000-0000-000039160000}"/>
    <cellStyle name="Currency 2 2 6 12" xfId="5691" xr:uid="{00000000-0005-0000-0000-00003A160000}"/>
    <cellStyle name="Currency 2 2 6 12 2" xfId="28745" xr:uid="{00000000-0005-0000-0000-00003A160000}"/>
    <cellStyle name="Currency 2 2 6 13" xfId="5692" xr:uid="{00000000-0005-0000-0000-00003B160000}"/>
    <cellStyle name="Currency 2 2 6 13 2" xfId="28746" xr:uid="{00000000-0005-0000-0000-00003B160000}"/>
    <cellStyle name="Currency 2 2 6 14" xfId="5693" xr:uid="{00000000-0005-0000-0000-00003C160000}"/>
    <cellStyle name="Currency 2 2 6 14 2" xfId="28747" xr:uid="{00000000-0005-0000-0000-00003C160000}"/>
    <cellStyle name="Currency 2 2 6 15" xfId="5694" xr:uid="{00000000-0005-0000-0000-00003D160000}"/>
    <cellStyle name="Currency 2 2 6 15 2" xfId="28748" xr:uid="{00000000-0005-0000-0000-00003D160000}"/>
    <cellStyle name="Currency 2 2 6 16" xfId="5695" xr:uid="{00000000-0005-0000-0000-00003E160000}"/>
    <cellStyle name="Currency 2 2 6 16 2" xfId="28749" xr:uid="{00000000-0005-0000-0000-00003E160000}"/>
    <cellStyle name="Currency 2 2 6 17" xfId="5696" xr:uid="{00000000-0005-0000-0000-00003F160000}"/>
    <cellStyle name="Currency 2 2 6 17 2" xfId="28750" xr:uid="{00000000-0005-0000-0000-00003F160000}"/>
    <cellStyle name="Currency 2 2 6 18" xfId="5697" xr:uid="{00000000-0005-0000-0000-000040160000}"/>
    <cellStyle name="Currency 2 2 6 18 2" xfId="28751" xr:uid="{00000000-0005-0000-0000-000040160000}"/>
    <cellStyle name="Currency 2 2 6 19" xfId="5698" xr:uid="{00000000-0005-0000-0000-000041160000}"/>
    <cellStyle name="Currency 2 2 6 19 2" xfId="28752" xr:uid="{00000000-0005-0000-0000-000041160000}"/>
    <cellStyle name="Currency 2 2 6 2" xfId="5699" xr:uid="{00000000-0005-0000-0000-000042160000}"/>
    <cellStyle name="Currency 2 2 6 2 2" xfId="28753" xr:uid="{00000000-0005-0000-0000-000042160000}"/>
    <cellStyle name="Currency 2 2 6 20" xfId="5700" xr:uid="{00000000-0005-0000-0000-000043160000}"/>
    <cellStyle name="Currency 2 2 6 20 2" xfId="28754" xr:uid="{00000000-0005-0000-0000-000043160000}"/>
    <cellStyle name="Currency 2 2 6 21" xfId="5701" xr:uid="{00000000-0005-0000-0000-000044160000}"/>
    <cellStyle name="Currency 2 2 6 21 2" xfId="28755" xr:uid="{00000000-0005-0000-0000-000044160000}"/>
    <cellStyle name="Currency 2 2 6 22" xfId="5702" xr:uid="{00000000-0005-0000-0000-000045160000}"/>
    <cellStyle name="Currency 2 2 6 22 2" xfId="28756" xr:uid="{00000000-0005-0000-0000-000045160000}"/>
    <cellStyle name="Currency 2 2 6 23" xfId="5703" xr:uid="{00000000-0005-0000-0000-000046160000}"/>
    <cellStyle name="Currency 2 2 6 23 2" xfId="28757" xr:uid="{00000000-0005-0000-0000-000046160000}"/>
    <cellStyle name="Currency 2 2 6 24" xfId="5704" xr:uid="{00000000-0005-0000-0000-000047160000}"/>
    <cellStyle name="Currency 2 2 6 24 2" xfId="28758" xr:uid="{00000000-0005-0000-0000-000047160000}"/>
    <cellStyle name="Currency 2 2 6 25" xfId="5705" xr:uid="{00000000-0005-0000-0000-000048160000}"/>
    <cellStyle name="Currency 2 2 6 25 2" xfId="28759" xr:uid="{00000000-0005-0000-0000-000048160000}"/>
    <cellStyle name="Currency 2 2 6 26" xfId="5706" xr:uid="{00000000-0005-0000-0000-000049160000}"/>
    <cellStyle name="Currency 2 2 6 26 2" xfId="28760" xr:uid="{00000000-0005-0000-0000-000049160000}"/>
    <cellStyle name="Currency 2 2 6 27" xfId="5707" xr:uid="{00000000-0005-0000-0000-00004A160000}"/>
    <cellStyle name="Currency 2 2 6 27 2" xfId="28761" xr:uid="{00000000-0005-0000-0000-00004A160000}"/>
    <cellStyle name="Currency 2 2 6 28" xfId="5708" xr:uid="{00000000-0005-0000-0000-00004B160000}"/>
    <cellStyle name="Currency 2 2 6 28 2" xfId="28762" xr:uid="{00000000-0005-0000-0000-00004B160000}"/>
    <cellStyle name="Currency 2 2 6 29" xfId="5709" xr:uid="{00000000-0005-0000-0000-00004C160000}"/>
    <cellStyle name="Currency 2 2 6 29 2" xfId="28763" xr:uid="{00000000-0005-0000-0000-00004C160000}"/>
    <cellStyle name="Currency 2 2 6 3" xfId="5710" xr:uid="{00000000-0005-0000-0000-00004D160000}"/>
    <cellStyle name="Currency 2 2 6 3 2" xfId="28764" xr:uid="{00000000-0005-0000-0000-00004D160000}"/>
    <cellStyle name="Currency 2 2 6 30" xfId="5711" xr:uid="{00000000-0005-0000-0000-00004E160000}"/>
    <cellStyle name="Currency 2 2 6 30 2" xfId="28765" xr:uid="{00000000-0005-0000-0000-00004E160000}"/>
    <cellStyle name="Currency 2 2 6 31" xfId="5712" xr:uid="{00000000-0005-0000-0000-00004F160000}"/>
    <cellStyle name="Currency 2 2 6 31 2" xfId="28766" xr:uid="{00000000-0005-0000-0000-00004F160000}"/>
    <cellStyle name="Currency 2 2 6 32" xfId="5713" xr:uid="{00000000-0005-0000-0000-000050160000}"/>
    <cellStyle name="Currency 2 2 6 32 2" xfId="28767" xr:uid="{00000000-0005-0000-0000-000050160000}"/>
    <cellStyle name="Currency 2 2 6 33" xfId="5714" xr:uid="{00000000-0005-0000-0000-000051160000}"/>
    <cellStyle name="Currency 2 2 6 33 2" xfId="28768" xr:uid="{00000000-0005-0000-0000-000051160000}"/>
    <cellStyle name="Currency 2 2 6 34" xfId="5715" xr:uid="{00000000-0005-0000-0000-000052160000}"/>
    <cellStyle name="Currency 2 2 6 34 2" xfId="28769" xr:uid="{00000000-0005-0000-0000-000052160000}"/>
    <cellStyle name="Currency 2 2 6 35" xfId="5716" xr:uid="{00000000-0005-0000-0000-000053160000}"/>
    <cellStyle name="Currency 2 2 6 35 2" xfId="28770" xr:uid="{00000000-0005-0000-0000-000053160000}"/>
    <cellStyle name="Currency 2 2 6 36" xfId="5717" xr:uid="{00000000-0005-0000-0000-000054160000}"/>
    <cellStyle name="Currency 2 2 6 36 2" xfId="28771" xr:uid="{00000000-0005-0000-0000-000054160000}"/>
    <cellStyle name="Currency 2 2 6 37" xfId="5718" xr:uid="{00000000-0005-0000-0000-000055160000}"/>
    <cellStyle name="Currency 2 2 6 37 2" xfId="28772" xr:uid="{00000000-0005-0000-0000-000055160000}"/>
    <cellStyle name="Currency 2 2 6 38" xfId="5719" xr:uid="{00000000-0005-0000-0000-000056160000}"/>
    <cellStyle name="Currency 2 2 6 38 2" xfId="28773" xr:uid="{00000000-0005-0000-0000-000056160000}"/>
    <cellStyle name="Currency 2 2 6 39" xfId="5720" xr:uid="{00000000-0005-0000-0000-000057160000}"/>
    <cellStyle name="Currency 2 2 6 39 2" xfId="28774" xr:uid="{00000000-0005-0000-0000-000057160000}"/>
    <cellStyle name="Currency 2 2 6 4" xfId="5721" xr:uid="{00000000-0005-0000-0000-000058160000}"/>
    <cellStyle name="Currency 2 2 6 4 2" xfId="28775" xr:uid="{00000000-0005-0000-0000-000058160000}"/>
    <cellStyle name="Currency 2 2 6 40" xfId="5722" xr:uid="{00000000-0005-0000-0000-000059160000}"/>
    <cellStyle name="Currency 2 2 6 40 2" xfId="28776" xr:uid="{00000000-0005-0000-0000-000059160000}"/>
    <cellStyle name="Currency 2 2 6 41" xfId="5723" xr:uid="{00000000-0005-0000-0000-00005A160000}"/>
    <cellStyle name="Currency 2 2 6 41 2" xfId="28777" xr:uid="{00000000-0005-0000-0000-00005A160000}"/>
    <cellStyle name="Currency 2 2 6 42" xfId="5724" xr:uid="{00000000-0005-0000-0000-00005B160000}"/>
    <cellStyle name="Currency 2 2 6 42 2" xfId="28778" xr:uid="{00000000-0005-0000-0000-00005B160000}"/>
    <cellStyle name="Currency 2 2 6 43" xfId="5725" xr:uid="{00000000-0005-0000-0000-00005C160000}"/>
    <cellStyle name="Currency 2 2 6 43 2" xfId="28779" xr:uid="{00000000-0005-0000-0000-00005C160000}"/>
    <cellStyle name="Currency 2 2 6 44" xfId="5726" xr:uid="{00000000-0005-0000-0000-00005D160000}"/>
    <cellStyle name="Currency 2 2 6 44 2" xfId="28780" xr:uid="{00000000-0005-0000-0000-00005D160000}"/>
    <cellStyle name="Currency 2 2 6 45" xfId="5727" xr:uid="{00000000-0005-0000-0000-00005E160000}"/>
    <cellStyle name="Currency 2 2 6 45 2" xfId="28781" xr:uid="{00000000-0005-0000-0000-00005E160000}"/>
    <cellStyle name="Currency 2 2 6 46" xfId="5728" xr:uid="{00000000-0005-0000-0000-00005F160000}"/>
    <cellStyle name="Currency 2 2 6 46 2" xfId="28782" xr:uid="{00000000-0005-0000-0000-00005F160000}"/>
    <cellStyle name="Currency 2 2 6 47" xfId="5729" xr:uid="{00000000-0005-0000-0000-000060160000}"/>
    <cellStyle name="Currency 2 2 6 47 2" xfId="28783" xr:uid="{00000000-0005-0000-0000-000060160000}"/>
    <cellStyle name="Currency 2 2 6 48" xfId="5730" xr:uid="{00000000-0005-0000-0000-000061160000}"/>
    <cellStyle name="Currency 2 2 6 48 2" xfId="28784" xr:uid="{00000000-0005-0000-0000-000061160000}"/>
    <cellStyle name="Currency 2 2 6 49" xfId="5731" xr:uid="{00000000-0005-0000-0000-000062160000}"/>
    <cellStyle name="Currency 2 2 6 49 2" xfId="28785" xr:uid="{00000000-0005-0000-0000-000062160000}"/>
    <cellStyle name="Currency 2 2 6 5" xfId="5732" xr:uid="{00000000-0005-0000-0000-000063160000}"/>
    <cellStyle name="Currency 2 2 6 5 2" xfId="28786" xr:uid="{00000000-0005-0000-0000-000063160000}"/>
    <cellStyle name="Currency 2 2 6 50" xfId="5733" xr:uid="{00000000-0005-0000-0000-000064160000}"/>
    <cellStyle name="Currency 2 2 6 50 2" xfId="28787" xr:uid="{00000000-0005-0000-0000-000064160000}"/>
    <cellStyle name="Currency 2 2 6 51" xfId="5734" xr:uid="{00000000-0005-0000-0000-000065160000}"/>
    <cellStyle name="Currency 2 2 6 51 2" xfId="28788" xr:uid="{00000000-0005-0000-0000-000065160000}"/>
    <cellStyle name="Currency 2 2 6 52" xfId="5735" xr:uid="{00000000-0005-0000-0000-000066160000}"/>
    <cellStyle name="Currency 2 2 6 52 2" xfId="28789" xr:uid="{00000000-0005-0000-0000-000066160000}"/>
    <cellStyle name="Currency 2 2 6 53" xfId="5736" xr:uid="{00000000-0005-0000-0000-000067160000}"/>
    <cellStyle name="Currency 2 2 6 53 2" xfId="28790" xr:uid="{00000000-0005-0000-0000-000067160000}"/>
    <cellStyle name="Currency 2 2 6 54" xfId="5737" xr:uid="{00000000-0005-0000-0000-000068160000}"/>
    <cellStyle name="Currency 2 2 6 54 2" xfId="28791" xr:uid="{00000000-0005-0000-0000-000068160000}"/>
    <cellStyle name="Currency 2 2 6 55" xfId="5738" xr:uid="{00000000-0005-0000-0000-000069160000}"/>
    <cellStyle name="Currency 2 2 6 55 2" xfId="28792" xr:uid="{00000000-0005-0000-0000-000069160000}"/>
    <cellStyle name="Currency 2 2 6 56" xfId="5739" xr:uid="{00000000-0005-0000-0000-00006A160000}"/>
    <cellStyle name="Currency 2 2 6 56 2" xfId="28793" xr:uid="{00000000-0005-0000-0000-00006A160000}"/>
    <cellStyle name="Currency 2 2 6 57" xfId="5740" xr:uid="{00000000-0005-0000-0000-00006B160000}"/>
    <cellStyle name="Currency 2 2 6 57 2" xfId="28794" xr:uid="{00000000-0005-0000-0000-00006B160000}"/>
    <cellStyle name="Currency 2 2 6 58" xfId="5741" xr:uid="{00000000-0005-0000-0000-00006C160000}"/>
    <cellStyle name="Currency 2 2 6 58 2" xfId="28795" xr:uid="{00000000-0005-0000-0000-00006C160000}"/>
    <cellStyle name="Currency 2 2 6 59" xfId="5742" xr:uid="{00000000-0005-0000-0000-00006D160000}"/>
    <cellStyle name="Currency 2 2 6 59 2" xfId="28796" xr:uid="{00000000-0005-0000-0000-00006D160000}"/>
    <cellStyle name="Currency 2 2 6 6" xfId="5743" xr:uid="{00000000-0005-0000-0000-00006E160000}"/>
    <cellStyle name="Currency 2 2 6 6 2" xfId="28797" xr:uid="{00000000-0005-0000-0000-00006E160000}"/>
    <cellStyle name="Currency 2 2 6 60" xfId="5744" xr:uid="{00000000-0005-0000-0000-00006F160000}"/>
    <cellStyle name="Currency 2 2 6 60 2" xfId="28798" xr:uid="{00000000-0005-0000-0000-00006F160000}"/>
    <cellStyle name="Currency 2 2 6 61" xfId="5745" xr:uid="{00000000-0005-0000-0000-000070160000}"/>
    <cellStyle name="Currency 2 2 6 61 2" xfId="28799" xr:uid="{00000000-0005-0000-0000-000070160000}"/>
    <cellStyle name="Currency 2 2 6 62" xfId="5746" xr:uid="{00000000-0005-0000-0000-000071160000}"/>
    <cellStyle name="Currency 2 2 6 62 2" xfId="28800" xr:uid="{00000000-0005-0000-0000-000071160000}"/>
    <cellStyle name="Currency 2 2 6 63" xfId="5747" xr:uid="{00000000-0005-0000-0000-000072160000}"/>
    <cellStyle name="Currency 2 2 6 63 2" xfId="28801" xr:uid="{00000000-0005-0000-0000-000072160000}"/>
    <cellStyle name="Currency 2 2 6 64" xfId="5748" xr:uid="{00000000-0005-0000-0000-000073160000}"/>
    <cellStyle name="Currency 2 2 6 64 2" xfId="28802" xr:uid="{00000000-0005-0000-0000-000073160000}"/>
    <cellStyle name="Currency 2 2 6 65" xfId="5749" xr:uid="{00000000-0005-0000-0000-000074160000}"/>
    <cellStyle name="Currency 2 2 6 65 2" xfId="28803" xr:uid="{00000000-0005-0000-0000-000074160000}"/>
    <cellStyle name="Currency 2 2 6 66" xfId="28742" xr:uid="{00000000-0005-0000-0000-000037160000}"/>
    <cellStyle name="Currency 2 2 6 7" xfId="5750" xr:uid="{00000000-0005-0000-0000-000075160000}"/>
    <cellStyle name="Currency 2 2 6 7 2" xfId="28804" xr:uid="{00000000-0005-0000-0000-000075160000}"/>
    <cellStyle name="Currency 2 2 6 8" xfId="5751" xr:uid="{00000000-0005-0000-0000-000076160000}"/>
    <cellStyle name="Currency 2 2 6 8 2" xfId="28805" xr:uid="{00000000-0005-0000-0000-000076160000}"/>
    <cellStyle name="Currency 2 2 6 9" xfId="5752" xr:uid="{00000000-0005-0000-0000-000077160000}"/>
    <cellStyle name="Currency 2 2 6 9 2" xfId="28806" xr:uid="{00000000-0005-0000-0000-000077160000}"/>
    <cellStyle name="Currency 2 2 60" xfId="5753" xr:uid="{00000000-0005-0000-0000-000078160000}"/>
    <cellStyle name="Currency 2 2 60 2" xfId="28807" xr:uid="{00000000-0005-0000-0000-000078160000}"/>
    <cellStyle name="Currency 2 2 61" xfId="5754" xr:uid="{00000000-0005-0000-0000-000079160000}"/>
    <cellStyle name="Currency 2 2 61 2" xfId="28808" xr:uid="{00000000-0005-0000-0000-000079160000}"/>
    <cellStyle name="Currency 2 2 62" xfId="5755" xr:uid="{00000000-0005-0000-0000-00007A160000}"/>
    <cellStyle name="Currency 2 2 62 2" xfId="28809" xr:uid="{00000000-0005-0000-0000-00007A160000}"/>
    <cellStyle name="Currency 2 2 63" xfId="5756" xr:uid="{00000000-0005-0000-0000-00007B160000}"/>
    <cellStyle name="Currency 2 2 63 2" xfId="28810" xr:uid="{00000000-0005-0000-0000-00007B160000}"/>
    <cellStyle name="Currency 2 2 64" xfId="5757" xr:uid="{00000000-0005-0000-0000-00007C160000}"/>
    <cellStyle name="Currency 2 2 64 2" xfId="28811" xr:uid="{00000000-0005-0000-0000-00007C160000}"/>
    <cellStyle name="Currency 2 2 65" xfId="5758" xr:uid="{00000000-0005-0000-0000-00007D160000}"/>
    <cellStyle name="Currency 2 2 65 2" xfId="28812" xr:uid="{00000000-0005-0000-0000-00007D160000}"/>
    <cellStyle name="Currency 2 2 66" xfId="5759" xr:uid="{00000000-0005-0000-0000-00007E160000}"/>
    <cellStyle name="Currency 2 2 66 2" xfId="28813" xr:uid="{00000000-0005-0000-0000-00007E160000}"/>
    <cellStyle name="Currency 2 2 67" xfId="5760" xr:uid="{00000000-0005-0000-0000-00007F160000}"/>
    <cellStyle name="Currency 2 2 67 2" xfId="28814" xr:uid="{00000000-0005-0000-0000-00007F160000}"/>
    <cellStyle name="Currency 2 2 68" xfId="5761" xr:uid="{00000000-0005-0000-0000-000080160000}"/>
    <cellStyle name="Currency 2 2 68 2" xfId="28815" xr:uid="{00000000-0005-0000-0000-000080160000}"/>
    <cellStyle name="Currency 2 2 69" xfId="5762" xr:uid="{00000000-0005-0000-0000-000081160000}"/>
    <cellStyle name="Currency 2 2 69 2" xfId="28816" xr:uid="{00000000-0005-0000-0000-000081160000}"/>
    <cellStyle name="Currency 2 2 7" xfId="5763" xr:uid="{00000000-0005-0000-0000-000082160000}"/>
    <cellStyle name="Currency 2 2 7 10" xfId="5764" xr:uid="{00000000-0005-0000-0000-000083160000}"/>
    <cellStyle name="Currency 2 2 7 10 2" xfId="28818" xr:uid="{00000000-0005-0000-0000-000083160000}"/>
    <cellStyle name="Currency 2 2 7 11" xfId="5765" xr:uid="{00000000-0005-0000-0000-000084160000}"/>
    <cellStyle name="Currency 2 2 7 11 2" xfId="28819" xr:uid="{00000000-0005-0000-0000-000084160000}"/>
    <cellStyle name="Currency 2 2 7 12" xfId="5766" xr:uid="{00000000-0005-0000-0000-000085160000}"/>
    <cellStyle name="Currency 2 2 7 12 2" xfId="28820" xr:uid="{00000000-0005-0000-0000-000085160000}"/>
    <cellStyle name="Currency 2 2 7 13" xfId="5767" xr:uid="{00000000-0005-0000-0000-000086160000}"/>
    <cellStyle name="Currency 2 2 7 13 2" xfId="28821" xr:uid="{00000000-0005-0000-0000-000086160000}"/>
    <cellStyle name="Currency 2 2 7 14" xfId="5768" xr:uid="{00000000-0005-0000-0000-000087160000}"/>
    <cellStyle name="Currency 2 2 7 14 2" xfId="28822" xr:uid="{00000000-0005-0000-0000-000087160000}"/>
    <cellStyle name="Currency 2 2 7 15" xfId="5769" xr:uid="{00000000-0005-0000-0000-000088160000}"/>
    <cellStyle name="Currency 2 2 7 15 2" xfId="28823" xr:uid="{00000000-0005-0000-0000-000088160000}"/>
    <cellStyle name="Currency 2 2 7 16" xfId="5770" xr:uid="{00000000-0005-0000-0000-000089160000}"/>
    <cellStyle name="Currency 2 2 7 16 2" xfId="28824" xr:uid="{00000000-0005-0000-0000-000089160000}"/>
    <cellStyle name="Currency 2 2 7 17" xfId="5771" xr:uid="{00000000-0005-0000-0000-00008A160000}"/>
    <cellStyle name="Currency 2 2 7 17 2" xfId="28825" xr:uid="{00000000-0005-0000-0000-00008A160000}"/>
    <cellStyle name="Currency 2 2 7 18" xfId="5772" xr:uid="{00000000-0005-0000-0000-00008B160000}"/>
    <cellStyle name="Currency 2 2 7 18 2" xfId="28826" xr:uid="{00000000-0005-0000-0000-00008B160000}"/>
    <cellStyle name="Currency 2 2 7 19" xfId="5773" xr:uid="{00000000-0005-0000-0000-00008C160000}"/>
    <cellStyle name="Currency 2 2 7 19 2" xfId="28827" xr:uid="{00000000-0005-0000-0000-00008C160000}"/>
    <cellStyle name="Currency 2 2 7 2" xfId="5774" xr:uid="{00000000-0005-0000-0000-00008D160000}"/>
    <cellStyle name="Currency 2 2 7 2 2" xfId="28828" xr:uid="{00000000-0005-0000-0000-00008D160000}"/>
    <cellStyle name="Currency 2 2 7 20" xfId="5775" xr:uid="{00000000-0005-0000-0000-00008E160000}"/>
    <cellStyle name="Currency 2 2 7 20 2" xfId="28829" xr:uid="{00000000-0005-0000-0000-00008E160000}"/>
    <cellStyle name="Currency 2 2 7 21" xfId="5776" xr:uid="{00000000-0005-0000-0000-00008F160000}"/>
    <cellStyle name="Currency 2 2 7 21 2" xfId="28830" xr:uid="{00000000-0005-0000-0000-00008F160000}"/>
    <cellStyle name="Currency 2 2 7 22" xfId="5777" xr:uid="{00000000-0005-0000-0000-000090160000}"/>
    <cellStyle name="Currency 2 2 7 22 2" xfId="28831" xr:uid="{00000000-0005-0000-0000-000090160000}"/>
    <cellStyle name="Currency 2 2 7 23" xfId="5778" xr:uid="{00000000-0005-0000-0000-000091160000}"/>
    <cellStyle name="Currency 2 2 7 23 2" xfId="28832" xr:uid="{00000000-0005-0000-0000-000091160000}"/>
    <cellStyle name="Currency 2 2 7 24" xfId="5779" xr:uid="{00000000-0005-0000-0000-000092160000}"/>
    <cellStyle name="Currency 2 2 7 24 2" xfId="28833" xr:uid="{00000000-0005-0000-0000-000092160000}"/>
    <cellStyle name="Currency 2 2 7 25" xfId="5780" xr:uid="{00000000-0005-0000-0000-000093160000}"/>
    <cellStyle name="Currency 2 2 7 25 2" xfId="28834" xr:uid="{00000000-0005-0000-0000-000093160000}"/>
    <cellStyle name="Currency 2 2 7 26" xfId="5781" xr:uid="{00000000-0005-0000-0000-000094160000}"/>
    <cellStyle name="Currency 2 2 7 26 2" xfId="28835" xr:uid="{00000000-0005-0000-0000-000094160000}"/>
    <cellStyle name="Currency 2 2 7 27" xfId="5782" xr:uid="{00000000-0005-0000-0000-000095160000}"/>
    <cellStyle name="Currency 2 2 7 27 2" xfId="28836" xr:uid="{00000000-0005-0000-0000-000095160000}"/>
    <cellStyle name="Currency 2 2 7 28" xfId="5783" xr:uid="{00000000-0005-0000-0000-000096160000}"/>
    <cellStyle name="Currency 2 2 7 28 2" xfId="28837" xr:uid="{00000000-0005-0000-0000-000096160000}"/>
    <cellStyle name="Currency 2 2 7 29" xfId="5784" xr:uid="{00000000-0005-0000-0000-000097160000}"/>
    <cellStyle name="Currency 2 2 7 29 2" xfId="28838" xr:uid="{00000000-0005-0000-0000-000097160000}"/>
    <cellStyle name="Currency 2 2 7 3" xfId="5785" xr:uid="{00000000-0005-0000-0000-000098160000}"/>
    <cellStyle name="Currency 2 2 7 3 2" xfId="28839" xr:uid="{00000000-0005-0000-0000-000098160000}"/>
    <cellStyle name="Currency 2 2 7 30" xfId="5786" xr:uid="{00000000-0005-0000-0000-000099160000}"/>
    <cellStyle name="Currency 2 2 7 30 2" xfId="28840" xr:uid="{00000000-0005-0000-0000-000099160000}"/>
    <cellStyle name="Currency 2 2 7 31" xfId="5787" xr:uid="{00000000-0005-0000-0000-00009A160000}"/>
    <cellStyle name="Currency 2 2 7 31 2" xfId="28841" xr:uid="{00000000-0005-0000-0000-00009A160000}"/>
    <cellStyle name="Currency 2 2 7 32" xfId="5788" xr:uid="{00000000-0005-0000-0000-00009B160000}"/>
    <cellStyle name="Currency 2 2 7 32 2" xfId="28842" xr:uid="{00000000-0005-0000-0000-00009B160000}"/>
    <cellStyle name="Currency 2 2 7 33" xfId="5789" xr:uid="{00000000-0005-0000-0000-00009C160000}"/>
    <cellStyle name="Currency 2 2 7 33 2" xfId="28843" xr:uid="{00000000-0005-0000-0000-00009C160000}"/>
    <cellStyle name="Currency 2 2 7 34" xfId="5790" xr:uid="{00000000-0005-0000-0000-00009D160000}"/>
    <cellStyle name="Currency 2 2 7 34 2" xfId="28844" xr:uid="{00000000-0005-0000-0000-00009D160000}"/>
    <cellStyle name="Currency 2 2 7 35" xfId="5791" xr:uid="{00000000-0005-0000-0000-00009E160000}"/>
    <cellStyle name="Currency 2 2 7 35 2" xfId="28845" xr:uid="{00000000-0005-0000-0000-00009E160000}"/>
    <cellStyle name="Currency 2 2 7 36" xfId="5792" xr:uid="{00000000-0005-0000-0000-00009F160000}"/>
    <cellStyle name="Currency 2 2 7 36 2" xfId="28846" xr:uid="{00000000-0005-0000-0000-00009F160000}"/>
    <cellStyle name="Currency 2 2 7 37" xfId="5793" xr:uid="{00000000-0005-0000-0000-0000A0160000}"/>
    <cellStyle name="Currency 2 2 7 37 2" xfId="28847" xr:uid="{00000000-0005-0000-0000-0000A0160000}"/>
    <cellStyle name="Currency 2 2 7 38" xfId="28817" xr:uid="{00000000-0005-0000-0000-000082160000}"/>
    <cellStyle name="Currency 2 2 7 4" xfId="5794" xr:uid="{00000000-0005-0000-0000-0000A1160000}"/>
    <cellStyle name="Currency 2 2 7 4 2" xfId="28848" xr:uid="{00000000-0005-0000-0000-0000A1160000}"/>
    <cellStyle name="Currency 2 2 7 5" xfId="5795" xr:uid="{00000000-0005-0000-0000-0000A2160000}"/>
    <cellStyle name="Currency 2 2 7 5 2" xfId="28849" xr:uid="{00000000-0005-0000-0000-0000A2160000}"/>
    <cellStyle name="Currency 2 2 7 6" xfId="5796" xr:uid="{00000000-0005-0000-0000-0000A3160000}"/>
    <cellStyle name="Currency 2 2 7 6 2" xfId="28850" xr:uid="{00000000-0005-0000-0000-0000A3160000}"/>
    <cellStyle name="Currency 2 2 7 7" xfId="5797" xr:uid="{00000000-0005-0000-0000-0000A4160000}"/>
    <cellStyle name="Currency 2 2 7 7 2" xfId="28851" xr:uid="{00000000-0005-0000-0000-0000A4160000}"/>
    <cellStyle name="Currency 2 2 7 8" xfId="5798" xr:uid="{00000000-0005-0000-0000-0000A5160000}"/>
    <cellStyle name="Currency 2 2 7 8 2" xfId="28852" xr:uid="{00000000-0005-0000-0000-0000A5160000}"/>
    <cellStyle name="Currency 2 2 7 9" xfId="5799" xr:uid="{00000000-0005-0000-0000-0000A6160000}"/>
    <cellStyle name="Currency 2 2 7 9 2" xfId="28853" xr:uid="{00000000-0005-0000-0000-0000A6160000}"/>
    <cellStyle name="Currency 2 2 70" xfId="5800" xr:uid="{00000000-0005-0000-0000-0000A7160000}"/>
    <cellStyle name="Currency 2 2 70 2" xfId="28854" xr:uid="{00000000-0005-0000-0000-0000A7160000}"/>
    <cellStyle name="Currency 2 2 71" xfId="5801" xr:uid="{00000000-0005-0000-0000-0000A8160000}"/>
    <cellStyle name="Currency 2 2 71 2" xfId="28855" xr:uid="{00000000-0005-0000-0000-0000A8160000}"/>
    <cellStyle name="Currency 2 2 72" xfId="5802" xr:uid="{00000000-0005-0000-0000-0000A9160000}"/>
    <cellStyle name="Currency 2 2 72 2" xfId="28856" xr:uid="{00000000-0005-0000-0000-0000A9160000}"/>
    <cellStyle name="Currency 2 2 73" xfId="5803" xr:uid="{00000000-0005-0000-0000-0000AA160000}"/>
    <cellStyle name="Currency 2 2 73 2" xfId="28857" xr:uid="{00000000-0005-0000-0000-0000AA160000}"/>
    <cellStyle name="Currency 2 2 74" xfId="5804" xr:uid="{00000000-0005-0000-0000-0000AB160000}"/>
    <cellStyle name="Currency 2 2 74 2" xfId="28858" xr:uid="{00000000-0005-0000-0000-0000AB160000}"/>
    <cellStyle name="Currency 2 2 75" xfId="5805" xr:uid="{00000000-0005-0000-0000-0000AC160000}"/>
    <cellStyle name="Currency 2 2 75 2" xfId="28859" xr:uid="{00000000-0005-0000-0000-0000AC160000}"/>
    <cellStyle name="Currency 2 2 76" xfId="5806" xr:uid="{00000000-0005-0000-0000-0000AD160000}"/>
    <cellStyle name="Currency 2 2 76 2" xfId="5807" xr:uid="{00000000-0005-0000-0000-0000AE160000}"/>
    <cellStyle name="Currency 2 2 76 2 2" xfId="28861" xr:uid="{00000000-0005-0000-0000-0000AE160000}"/>
    <cellStyle name="Currency 2 2 76 3" xfId="28860" xr:uid="{00000000-0005-0000-0000-0000AD160000}"/>
    <cellStyle name="Currency 2 2 77" xfId="5808" xr:uid="{00000000-0005-0000-0000-0000AF160000}"/>
    <cellStyle name="Currency 2 2 77 2" xfId="28862" xr:uid="{00000000-0005-0000-0000-0000AF160000}"/>
    <cellStyle name="Currency 2 2 78" xfId="5809" xr:uid="{00000000-0005-0000-0000-0000B0160000}"/>
    <cellStyle name="Currency 2 2 78 2" xfId="28863" xr:uid="{00000000-0005-0000-0000-0000B0160000}"/>
    <cellStyle name="Currency 2 2 79" xfId="5810" xr:uid="{00000000-0005-0000-0000-0000B1160000}"/>
    <cellStyle name="Currency 2 2 79 2" xfId="28864" xr:uid="{00000000-0005-0000-0000-0000B1160000}"/>
    <cellStyle name="Currency 2 2 8" xfId="5811" xr:uid="{00000000-0005-0000-0000-0000B2160000}"/>
    <cellStyle name="Currency 2 2 8 10" xfId="5812" xr:uid="{00000000-0005-0000-0000-0000B3160000}"/>
    <cellStyle name="Currency 2 2 8 10 2" xfId="28866" xr:uid="{00000000-0005-0000-0000-0000B3160000}"/>
    <cellStyle name="Currency 2 2 8 11" xfId="5813" xr:uid="{00000000-0005-0000-0000-0000B4160000}"/>
    <cellStyle name="Currency 2 2 8 11 2" xfId="28867" xr:uid="{00000000-0005-0000-0000-0000B4160000}"/>
    <cellStyle name="Currency 2 2 8 12" xfId="5814" xr:uid="{00000000-0005-0000-0000-0000B5160000}"/>
    <cellStyle name="Currency 2 2 8 12 2" xfId="28868" xr:uid="{00000000-0005-0000-0000-0000B5160000}"/>
    <cellStyle name="Currency 2 2 8 13" xfId="5815" xr:uid="{00000000-0005-0000-0000-0000B6160000}"/>
    <cellStyle name="Currency 2 2 8 13 2" xfId="28869" xr:uid="{00000000-0005-0000-0000-0000B6160000}"/>
    <cellStyle name="Currency 2 2 8 14" xfId="5816" xr:uid="{00000000-0005-0000-0000-0000B7160000}"/>
    <cellStyle name="Currency 2 2 8 14 2" xfId="28870" xr:uid="{00000000-0005-0000-0000-0000B7160000}"/>
    <cellStyle name="Currency 2 2 8 15" xfId="28865" xr:uid="{00000000-0005-0000-0000-0000B2160000}"/>
    <cellStyle name="Currency 2 2 8 2" xfId="5817" xr:uid="{00000000-0005-0000-0000-0000B8160000}"/>
    <cellStyle name="Currency 2 2 8 2 2" xfId="28871" xr:uid="{00000000-0005-0000-0000-0000B8160000}"/>
    <cellStyle name="Currency 2 2 8 3" xfId="5818" xr:uid="{00000000-0005-0000-0000-0000B9160000}"/>
    <cellStyle name="Currency 2 2 8 3 2" xfId="28872" xr:uid="{00000000-0005-0000-0000-0000B9160000}"/>
    <cellStyle name="Currency 2 2 8 4" xfId="5819" xr:uid="{00000000-0005-0000-0000-0000BA160000}"/>
    <cellStyle name="Currency 2 2 8 4 2" xfId="28873" xr:uid="{00000000-0005-0000-0000-0000BA160000}"/>
    <cellStyle name="Currency 2 2 8 5" xfId="5820" xr:uid="{00000000-0005-0000-0000-0000BB160000}"/>
    <cellStyle name="Currency 2 2 8 5 2" xfId="28874" xr:uid="{00000000-0005-0000-0000-0000BB160000}"/>
    <cellStyle name="Currency 2 2 8 6" xfId="5821" xr:uid="{00000000-0005-0000-0000-0000BC160000}"/>
    <cellStyle name="Currency 2 2 8 6 2" xfId="28875" xr:uid="{00000000-0005-0000-0000-0000BC160000}"/>
    <cellStyle name="Currency 2 2 8 7" xfId="5822" xr:uid="{00000000-0005-0000-0000-0000BD160000}"/>
    <cellStyle name="Currency 2 2 8 7 2" xfId="28876" xr:uid="{00000000-0005-0000-0000-0000BD160000}"/>
    <cellStyle name="Currency 2 2 8 8" xfId="5823" xr:uid="{00000000-0005-0000-0000-0000BE160000}"/>
    <cellStyle name="Currency 2 2 8 8 2" xfId="28877" xr:uid="{00000000-0005-0000-0000-0000BE160000}"/>
    <cellStyle name="Currency 2 2 8 9" xfId="5824" xr:uid="{00000000-0005-0000-0000-0000BF160000}"/>
    <cellStyle name="Currency 2 2 8 9 2" xfId="28878" xr:uid="{00000000-0005-0000-0000-0000BF160000}"/>
    <cellStyle name="Currency 2 2 80" xfId="5825" xr:uid="{00000000-0005-0000-0000-0000C0160000}"/>
    <cellStyle name="Currency 2 2 80 2" xfId="28879" xr:uid="{00000000-0005-0000-0000-0000C0160000}"/>
    <cellStyle name="Currency 2 2 81" xfId="5826" xr:uid="{00000000-0005-0000-0000-0000C1160000}"/>
    <cellStyle name="Currency 2 2 81 2" xfId="28880" xr:uid="{00000000-0005-0000-0000-0000C1160000}"/>
    <cellStyle name="Currency 2 2 82" xfId="5827" xr:uid="{00000000-0005-0000-0000-0000C2160000}"/>
    <cellStyle name="Currency 2 2 82 2" xfId="28881" xr:uid="{00000000-0005-0000-0000-0000C2160000}"/>
    <cellStyle name="Currency 2 2 83" xfId="5828" xr:uid="{00000000-0005-0000-0000-0000C3160000}"/>
    <cellStyle name="Currency 2 2 83 2" xfId="28882" xr:uid="{00000000-0005-0000-0000-0000C3160000}"/>
    <cellStyle name="Currency 2 2 84" xfId="5829" xr:uid="{00000000-0005-0000-0000-0000C4160000}"/>
    <cellStyle name="Currency 2 2 84 2" xfId="28883" xr:uid="{00000000-0005-0000-0000-0000C4160000}"/>
    <cellStyle name="Currency 2 2 85" xfId="5830" xr:uid="{00000000-0005-0000-0000-0000C5160000}"/>
    <cellStyle name="Currency 2 2 85 2" xfId="28884" xr:uid="{00000000-0005-0000-0000-0000C5160000}"/>
    <cellStyle name="Currency 2 2 86" xfId="5831" xr:uid="{00000000-0005-0000-0000-0000C6160000}"/>
    <cellStyle name="Currency 2 2 86 2" xfId="28885" xr:uid="{00000000-0005-0000-0000-0000C6160000}"/>
    <cellStyle name="Currency 2 2 87" xfId="5832" xr:uid="{00000000-0005-0000-0000-0000C7160000}"/>
    <cellStyle name="Currency 2 2 87 2" xfId="28886" xr:uid="{00000000-0005-0000-0000-0000C7160000}"/>
    <cellStyle name="Currency 2 2 88" xfId="5833" xr:uid="{00000000-0005-0000-0000-0000C8160000}"/>
    <cellStyle name="Currency 2 2 88 2" xfId="28887" xr:uid="{00000000-0005-0000-0000-0000C8160000}"/>
    <cellStyle name="Currency 2 2 89" xfId="5834" xr:uid="{00000000-0005-0000-0000-0000C9160000}"/>
    <cellStyle name="Currency 2 2 89 2" xfId="28888" xr:uid="{00000000-0005-0000-0000-0000C9160000}"/>
    <cellStyle name="Currency 2 2 9" xfId="5835" xr:uid="{00000000-0005-0000-0000-0000CA160000}"/>
    <cellStyle name="Currency 2 2 9 10" xfId="5836" xr:uid="{00000000-0005-0000-0000-0000CB160000}"/>
    <cellStyle name="Currency 2 2 9 10 2" xfId="28890" xr:uid="{00000000-0005-0000-0000-0000CB160000}"/>
    <cellStyle name="Currency 2 2 9 11" xfId="5837" xr:uid="{00000000-0005-0000-0000-0000CC160000}"/>
    <cellStyle name="Currency 2 2 9 11 2" xfId="28891" xr:uid="{00000000-0005-0000-0000-0000CC160000}"/>
    <cellStyle name="Currency 2 2 9 12" xfId="5838" xr:uid="{00000000-0005-0000-0000-0000CD160000}"/>
    <cellStyle name="Currency 2 2 9 12 2" xfId="28892" xr:uid="{00000000-0005-0000-0000-0000CD160000}"/>
    <cellStyle name="Currency 2 2 9 13" xfId="28889" xr:uid="{00000000-0005-0000-0000-0000CA160000}"/>
    <cellStyle name="Currency 2 2 9 2" xfId="5839" xr:uid="{00000000-0005-0000-0000-0000CE160000}"/>
    <cellStyle name="Currency 2 2 9 2 2" xfId="28893" xr:uid="{00000000-0005-0000-0000-0000CE160000}"/>
    <cellStyle name="Currency 2 2 9 3" xfId="5840" xr:uid="{00000000-0005-0000-0000-0000CF160000}"/>
    <cellStyle name="Currency 2 2 9 3 2" xfId="28894" xr:uid="{00000000-0005-0000-0000-0000CF160000}"/>
    <cellStyle name="Currency 2 2 9 4" xfId="5841" xr:uid="{00000000-0005-0000-0000-0000D0160000}"/>
    <cellStyle name="Currency 2 2 9 4 2" xfId="28895" xr:uid="{00000000-0005-0000-0000-0000D0160000}"/>
    <cellStyle name="Currency 2 2 9 5" xfId="5842" xr:uid="{00000000-0005-0000-0000-0000D1160000}"/>
    <cellStyle name="Currency 2 2 9 5 2" xfId="28896" xr:uid="{00000000-0005-0000-0000-0000D1160000}"/>
    <cellStyle name="Currency 2 2 9 6" xfId="5843" xr:uid="{00000000-0005-0000-0000-0000D2160000}"/>
    <cellStyle name="Currency 2 2 9 6 2" xfId="28897" xr:uid="{00000000-0005-0000-0000-0000D2160000}"/>
    <cellStyle name="Currency 2 2 9 7" xfId="5844" xr:uid="{00000000-0005-0000-0000-0000D3160000}"/>
    <cellStyle name="Currency 2 2 9 7 2" xfId="28898" xr:uid="{00000000-0005-0000-0000-0000D3160000}"/>
    <cellStyle name="Currency 2 2 9 8" xfId="5845" xr:uid="{00000000-0005-0000-0000-0000D4160000}"/>
    <cellStyle name="Currency 2 2 9 8 2" xfId="28899" xr:uid="{00000000-0005-0000-0000-0000D4160000}"/>
    <cellStyle name="Currency 2 2 9 9" xfId="5846" xr:uid="{00000000-0005-0000-0000-0000D5160000}"/>
    <cellStyle name="Currency 2 2 9 9 2" xfId="28900" xr:uid="{00000000-0005-0000-0000-0000D5160000}"/>
    <cellStyle name="Currency 2 2 90" xfId="5847" xr:uid="{00000000-0005-0000-0000-0000D6160000}"/>
    <cellStyle name="Currency 2 2 90 2" xfId="28901" xr:uid="{00000000-0005-0000-0000-0000D6160000}"/>
    <cellStyle name="Currency 2 2 91" xfId="5848" xr:uid="{00000000-0005-0000-0000-0000D7160000}"/>
    <cellStyle name="Currency 2 2 91 2" xfId="28902" xr:uid="{00000000-0005-0000-0000-0000D7160000}"/>
    <cellStyle name="Currency 2 2 92" xfId="5849" xr:uid="{00000000-0005-0000-0000-0000D8160000}"/>
    <cellStyle name="Currency 2 2 93" xfId="5850" xr:uid="{00000000-0005-0000-0000-0000D9160000}"/>
    <cellStyle name="Currency 2 20" xfId="5851" xr:uid="{00000000-0005-0000-0000-0000DA160000}"/>
    <cellStyle name="Currency 2 20 10" xfId="5852" xr:uid="{00000000-0005-0000-0000-0000DB160000}"/>
    <cellStyle name="Currency 2 20 10 2" xfId="28904" xr:uid="{00000000-0005-0000-0000-0000DB160000}"/>
    <cellStyle name="Currency 2 20 11" xfId="5853" xr:uid="{00000000-0005-0000-0000-0000DC160000}"/>
    <cellStyle name="Currency 2 20 11 2" xfId="28905" xr:uid="{00000000-0005-0000-0000-0000DC160000}"/>
    <cellStyle name="Currency 2 20 12" xfId="5854" xr:uid="{00000000-0005-0000-0000-0000DD160000}"/>
    <cellStyle name="Currency 2 20 12 2" xfId="28906" xr:uid="{00000000-0005-0000-0000-0000DD160000}"/>
    <cellStyle name="Currency 2 20 13" xfId="28903" xr:uid="{00000000-0005-0000-0000-0000DA160000}"/>
    <cellStyle name="Currency 2 20 2" xfId="5855" xr:uid="{00000000-0005-0000-0000-0000DE160000}"/>
    <cellStyle name="Currency 2 20 2 2" xfId="28907" xr:uid="{00000000-0005-0000-0000-0000DE160000}"/>
    <cellStyle name="Currency 2 20 3" xfId="5856" xr:uid="{00000000-0005-0000-0000-0000DF160000}"/>
    <cellStyle name="Currency 2 20 3 2" xfId="28908" xr:uid="{00000000-0005-0000-0000-0000DF160000}"/>
    <cellStyle name="Currency 2 20 4" xfId="5857" xr:uid="{00000000-0005-0000-0000-0000E0160000}"/>
    <cellStyle name="Currency 2 20 4 2" xfId="28909" xr:uid="{00000000-0005-0000-0000-0000E0160000}"/>
    <cellStyle name="Currency 2 20 5" xfId="5858" xr:uid="{00000000-0005-0000-0000-0000E1160000}"/>
    <cellStyle name="Currency 2 20 5 2" xfId="28910" xr:uid="{00000000-0005-0000-0000-0000E1160000}"/>
    <cellStyle name="Currency 2 20 6" xfId="5859" xr:uid="{00000000-0005-0000-0000-0000E2160000}"/>
    <cellStyle name="Currency 2 20 6 2" xfId="28911" xr:uid="{00000000-0005-0000-0000-0000E2160000}"/>
    <cellStyle name="Currency 2 20 7" xfId="5860" xr:uid="{00000000-0005-0000-0000-0000E3160000}"/>
    <cellStyle name="Currency 2 20 7 2" xfId="28912" xr:uid="{00000000-0005-0000-0000-0000E3160000}"/>
    <cellStyle name="Currency 2 20 8" xfId="5861" xr:uid="{00000000-0005-0000-0000-0000E4160000}"/>
    <cellStyle name="Currency 2 20 8 2" xfId="28913" xr:uid="{00000000-0005-0000-0000-0000E4160000}"/>
    <cellStyle name="Currency 2 20 9" xfId="5862" xr:uid="{00000000-0005-0000-0000-0000E5160000}"/>
    <cellStyle name="Currency 2 20 9 2" xfId="28914" xr:uid="{00000000-0005-0000-0000-0000E5160000}"/>
    <cellStyle name="Currency 2 21" xfId="5863" xr:uid="{00000000-0005-0000-0000-0000E6160000}"/>
    <cellStyle name="Currency 2 21 10" xfId="5864" xr:uid="{00000000-0005-0000-0000-0000E7160000}"/>
    <cellStyle name="Currency 2 21 10 2" xfId="28916" xr:uid="{00000000-0005-0000-0000-0000E7160000}"/>
    <cellStyle name="Currency 2 21 11" xfId="5865" xr:uid="{00000000-0005-0000-0000-0000E8160000}"/>
    <cellStyle name="Currency 2 21 11 2" xfId="28917" xr:uid="{00000000-0005-0000-0000-0000E8160000}"/>
    <cellStyle name="Currency 2 21 12" xfId="5866" xr:uid="{00000000-0005-0000-0000-0000E9160000}"/>
    <cellStyle name="Currency 2 21 12 2" xfId="28918" xr:uid="{00000000-0005-0000-0000-0000E9160000}"/>
    <cellStyle name="Currency 2 21 13" xfId="28915" xr:uid="{00000000-0005-0000-0000-0000E6160000}"/>
    <cellStyle name="Currency 2 21 2" xfId="5867" xr:uid="{00000000-0005-0000-0000-0000EA160000}"/>
    <cellStyle name="Currency 2 21 2 2" xfId="28919" xr:uid="{00000000-0005-0000-0000-0000EA160000}"/>
    <cellStyle name="Currency 2 21 3" xfId="5868" xr:uid="{00000000-0005-0000-0000-0000EB160000}"/>
    <cellStyle name="Currency 2 21 3 2" xfId="28920" xr:uid="{00000000-0005-0000-0000-0000EB160000}"/>
    <cellStyle name="Currency 2 21 4" xfId="5869" xr:uid="{00000000-0005-0000-0000-0000EC160000}"/>
    <cellStyle name="Currency 2 21 4 2" xfId="28921" xr:uid="{00000000-0005-0000-0000-0000EC160000}"/>
    <cellStyle name="Currency 2 21 5" xfId="5870" xr:uid="{00000000-0005-0000-0000-0000ED160000}"/>
    <cellStyle name="Currency 2 21 5 2" xfId="28922" xr:uid="{00000000-0005-0000-0000-0000ED160000}"/>
    <cellStyle name="Currency 2 21 6" xfId="5871" xr:uid="{00000000-0005-0000-0000-0000EE160000}"/>
    <cellStyle name="Currency 2 21 6 2" xfId="28923" xr:uid="{00000000-0005-0000-0000-0000EE160000}"/>
    <cellStyle name="Currency 2 21 7" xfId="5872" xr:uid="{00000000-0005-0000-0000-0000EF160000}"/>
    <cellStyle name="Currency 2 21 7 2" xfId="28924" xr:uid="{00000000-0005-0000-0000-0000EF160000}"/>
    <cellStyle name="Currency 2 21 8" xfId="5873" xr:uid="{00000000-0005-0000-0000-0000F0160000}"/>
    <cellStyle name="Currency 2 21 8 2" xfId="28925" xr:uid="{00000000-0005-0000-0000-0000F0160000}"/>
    <cellStyle name="Currency 2 21 9" xfId="5874" xr:uid="{00000000-0005-0000-0000-0000F1160000}"/>
    <cellStyle name="Currency 2 21 9 2" xfId="28926" xr:uid="{00000000-0005-0000-0000-0000F1160000}"/>
    <cellStyle name="Currency 2 22" xfId="5875" xr:uid="{00000000-0005-0000-0000-0000F2160000}"/>
    <cellStyle name="Currency 2 22 10" xfId="5876" xr:uid="{00000000-0005-0000-0000-0000F3160000}"/>
    <cellStyle name="Currency 2 22 10 2" xfId="28928" xr:uid="{00000000-0005-0000-0000-0000F3160000}"/>
    <cellStyle name="Currency 2 22 11" xfId="5877" xr:uid="{00000000-0005-0000-0000-0000F4160000}"/>
    <cellStyle name="Currency 2 22 11 2" xfId="28929" xr:uid="{00000000-0005-0000-0000-0000F4160000}"/>
    <cellStyle name="Currency 2 22 12" xfId="5878" xr:uid="{00000000-0005-0000-0000-0000F5160000}"/>
    <cellStyle name="Currency 2 22 12 2" xfId="28930" xr:uid="{00000000-0005-0000-0000-0000F5160000}"/>
    <cellStyle name="Currency 2 22 13" xfId="28927" xr:uid="{00000000-0005-0000-0000-0000F2160000}"/>
    <cellStyle name="Currency 2 22 2" xfId="5879" xr:uid="{00000000-0005-0000-0000-0000F6160000}"/>
    <cellStyle name="Currency 2 22 2 2" xfId="28931" xr:uid="{00000000-0005-0000-0000-0000F6160000}"/>
    <cellStyle name="Currency 2 22 3" xfId="5880" xr:uid="{00000000-0005-0000-0000-0000F7160000}"/>
    <cellStyle name="Currency 2 22 3 2" xfId="28932" xr:uid="{00000000-0005-0000-0000-0000F7160000}"/>
    <cellStyle name="Currency 2 22 4" xfId="5881" xr:uid="{00000000-0005-0000-0000-0000F8160000}"/>
    <cellStyle name="Currency 2 22 4 2" xfId="28933" xr:uid="{00000000-0005-0000-0000-0000F8160000}"/>
    <cellStyle name="Currency 2 22 5" xfId="5882" xr:uid="{00000000-0005-0000-0000-0000F9160000}"/>
    <cellStyle name="Currency 2 22 5 2" xfId="28934" xr:uid="{00000000-0005-0000-0000-0000F9160000}"/>
    <cellStyle name="Currency 2 22 6" xfId="5883" xr:uid="{00000000-0005-0000-0000-0000FA160000}"/>
    <cellStyle name="Currency 2 22 6 2" xfId="28935" xr:uid="{00000000-0005-0000-0000-0000FA160000}"/>
    <cellStyle name="Currency 2 22 7" xfId="5884" xr:uid="{00000000-0005-0000-0000-0000FB160000}"/>
    <cellStyle name="Currency 2 22 7 2" xfId="28936" xr:uid="{00000000-0005-0000-0000-0000FB160000}"/>
    <cellStyle name="Currency 2 22 8" xfId="5885" xr:uid="{00000000-0005-0000-0000-0000FC160000}"/>
    <cellStyle name="Currency 2 22 8 2" xfId="28937" xr:uid="{00000000-0005-0000-0000-0000FC160000}"/>
    <cellStyle name="Currency 2 22 9" xfId="5886" xr:uid="{00000000-0005-0000-0000-0000FD160000}"/>
    <cellStyle name="Currency 2 22 9 2" xfId="28938" xr:uid="{00000000-0005-0000-0000-0000FD160000}"/>
    <cellStyle name="Currency 2 23" xfId="5887" xr:uid="{00000000-0005-0000-0000-0000FE160000}"/>
    <cellStyle name="Currency 2 23 10" xfId="5888" xr:uid="{00000000-0005-0000-0000-0000FF160000}"/>
    <cellStyle name="Currency 2 23 10 2" xfId="28940" xr:uid="{00000000-0005-0000-0000-0000FF160000}"/>
    <cellStyle name="Currency 2 23 11" xfId="5889" xr:uid="{00000000-0005-0000-0000-000000170000}"/>
    <cellStyle name="Currency 2 23 11 2" xfId="28941" xr:uid="{00000000-0005-0000-0000-000000170000}"/>
    <cellStyle name="Currency 2 23 12" xfId="5890" xr:uid="{00000000-0005-0000-0000-000001170000}"/>
    <cellStyle name="Currency 2 23 12 2" xfId="28942" xr:uid="{00000000-0005-0000-0000-000001170000}"/>
    <cellStyle name="Currency 2 23 13" xfId="28939" xr:uid="{00000000-0005-0000-0000-0000FE160000}"/>
    <cellStyle name="Currency 2 23 2" xfId="5891" xr:uid="{00000000-0005-0000-0000-000002170000}"/>
    <cellStyle name="Currency 2 23 2 2" xfId="28943" xr:uid="{00000000-0005-0000-0000-000002170000}"/>
    <cellStyle name="Currency 2 23 3" xfId="5892" xr:uid="{00000000-0005-0000-0000-000003170000}"/>
    <cellStyle name="Currency 2 23 3 2" xfId="28944" xr:uid="{00000000-0005-0000-0000-000003170000}"/>
    <cellStyle name="Currency 2 23 4" xfId="5893" xr:uid="{00000000-0005-0000-0000-000004170000}"/>
    <cellStyle name="Currency 2 23 4 2" xfId="28945" xr:uid="{00000000-0005-0000-0000-000004170000}"/>
    <cellStyle name="Currency 2 23 5" xfId="5894" xr:uid="{00000000-0005-0000-0000-000005170000}"/>
    <cellStyle name="Currency 2 23 5 2" xfId="28946" xr:uid="{00000000-0005-0000-0000-000005170000}"/>
    <cellStyle name="Currency 2 23 6" xfId="5895" xr:uid="{00000000-0005-0000-0000-000006170000}"/>
    <cellStyle name="Currency 2 23 6 2" xfId="28947" xr:uid="{00000000-0005-0000-0000-000006170000}"/>
    <cellStyle name="Currency 2 23 7" xfId="5896" xr:uid="{00000000-0005-0000-0000-000007170000}"/>
    <cellStyle name="Currency 2 23 7 2" xfId="28948" xr:uid="{00000000-0005-0000-0000-000007170000}"/>
    <cellStyle name="Currency 2 23 8" xfId="5897" xr:uid="{00000000-0005-0000-0000-000008170000}"/>
    <cellStyle name="Currency 2 23 8 2" xfId="28949" xr:uid="{00000000-0005-0000-0000-000008170000}"/>
    <cellStyle name="Currency 2 23 9" xfId="5898" xr:uid="{00000000-0005-0000-0000-000009170000}"/>
    <cellStyle name="Currency 2 23 9 2" xfId="28950" xr:uid="{00000000-0005-0000-0000-000009170000}"/>
    <cellStyle name="Currency 2 24" xfId="5899" xr:uid="{00000000-0005-0000-0000-00000A170000}"/>
    <cellStyle name="Currency 2 24 10" xfId="5900" xr:uid="{00000000-0005-0000-0000-00000B170000}"/>
    <cellStyle name="Currency 2 24 10 2" xfId="28952" xr:uid="{00000000-0005-0000-0000-00000B170000}"/>
    <cellStyle name="Currency 2 24 11" xfId="5901" xr:uid="{00000000-0005-0000-0000-00000C170000}"/>
    <cellStyle name="Currency 2 24 11 2" xfId="28953" xr:uid="{00000000-0005-0000-0000-00000C170000}"/>
    <cellStyle name="Currency 2 24 12" xfId="5902" xr:uid="{00000000-0005-0000-0000-00000D170000}"/>
    <cellStyle name="Currency 2 24 12 2" xfId="28954" xr:uid="{00000000-0005-0000-0000-00000D170000}"/>
    <cellStyle name="Currency 2 24 13" xfId="28951" xr:uid="{00000000-0005-0000-0000-00000A170000}"/>
    <cellStyle name="Currency 2 24 2" xfId="5903" xr:uid="{00000000-0005-0000-0000-00000E170000}"/>
    <cellStyle name="Currency 2 24 2 2" xfId="28955" xr:uid="{00000000-0005-0000-0000-00000E170000}"/>
    <cellStyle name="Currency 2 24 3" xfId="5904" xr:uid="{00000000-0005-0000-0000-00000F170000}"/>
    <cellStyle name="Currency 2 24 3 2" xfId="28956" xr:uid="{00000000-0005-0000-0000-00000F170000}"/>
    <cellStyle name="Currency 2 24 4" xfId="5905" xr:uid="{00000000-0005-0000-0000-000010170000}"/>
    <cellStyle name="Currency 2 24 4 2" xfId="28957" xr:uid="{00000000-0005-0000-0000-000010170000}"/>
    <cellStyle name="Currency 2 24 5" xfId="5906" xr:uid="{00000000-0005-0000-0000-000011170000}"/>
    <cellStyle name="Currency 2 24 5 2" xfId="28958" xr:uid="{00000000-0005-0000-0000-000011170000}"/>
    <cellStyle name="Currency 2 24 6" xfId="5907" xr:uid="{00000000-0005-0000-0000-000012170000}"/>
    <cellStyle name="Currency 2 24 6 2" xfId="28959" xr:uid="{00000000-0005-0000-0000-000012170000}"/>
    <cellStyle name="Currency 2 24 7" xfId="5908" xr:uid="{00000000-0005-0000-0000-000013170000}"/>
    <cellStyle name="Currency 2 24 7 2" xfId="28960" xr:uid="{00000000-0005-0000-0000-000013170000}"/>
    <cellStyle name="Currency 2 24 8" xfId="5909" xr:uid="{00000000-0005-0000-0000-000014170000}"/>
    <cellStyle name="Currency 2 24 8 2" xfId="28961" xr:uid="{00000000-0005-0000-0000-000014170000}"/>
    <cellStyle name="Currency 2 24 9" xfId="5910" xr:uid="{00000000-0005-0000-0000-000015170000}"/>
    <cellStyle name="Currency 2 24 9 2" xfId="28962" xr:uid="{00000000-0005-0000-0000-000015170000}"/>
    <cellStyle name="Currency 2 25" xfId="5911" xr:uid="{00000000-0005-0000-0000-000016170000}"/>
    <cellStyle name="Currency 2 25 10" xfId="5912" xr:uid="{00000000-0005-0000-0000-000017170000}"/>
    <cellStyle name="Currency 2 25 10 2" xfId="28964" xr:uid="{00000000-0005-0000-0000-000017170000}"/>
    <cellStyle name="Currency 2 25 11" xfId="5913" xr:uid="{00000000-0005-0000-0000-000018170000}"/>
    <cellStyle name="Currency 2 25 11 2" xfId="28965" xr:uid="{00000000-0005-0000-0000-000018170000}"/>
    <cellStyle name="Currency 2 25 12" xfId="5914" xr:uid="{00000000-0005-0000-0000-000019170000}"/>
    <cellStyle name="Currency 2 25 12 2" xfId="28966" xr:uid="{00000000-0005-0000-0000-000019170000}"/>
    <cellStyle name="Currency 2 25 13" xfId="28963" xr:uid="{00000000-0005-0000-0000-000016170000}"/>
    <cellStyle name="Currency 2 25 2" xfId="5915" xr:uid="{00000000-0005-0000-0000-00001A170000}"/>
    <cellStyle name="Currency 2 25 2 2" xfId="28967" xr:uid="{00000000-0005-0000-0000-00001A170000}"/>
    <cellStyle name="Currency 2 25 3" xfId="5916" xr:uid="{00000000-0005-0000-0000-00001B170000}"/>
    <cellStyle name="Currency 2 25 3 2" xfId="28968" xr:uid="{00000000-0005-0000-0000-00001B170000}"/>
    <cellStyle name="Currency 2 25 4" xfId="5917" xr:uid="{00000000-0005-0000-0000-00001C170000}"/>
    <cellStyle name="Currency 2 25 4 2" xfId="28969" xr:uid="{00000000-0005-0000-0000-00001C170000}"/>
    <cellStyle name="Currency 2 25 5" xfId="5918" xr:uid="{00000000-0005-0000-0000-00001D170000}"/>
    <cellStyle name="Currency 2 25 5 2" xfId="28970" xr:uid="{00000000-0005-0000-0000-00001D170000}"/>
    <cellStyle name="Currency 2 25 6" xfId="5919" xr:uid="{00000000-0005-0000-0000-00001E170000}"/>
    <cellStyle name="Currency 2 25 6 2" xfId="28971" xr:uid="{00000000-0005-0000-0000-00001E170000}"/>
    <cellStyle name="Currency 2 25 7" xfId="5920" xr:uid="{00000000-0005-0000-0000-00001F170000}"/>
    <cellStyle name="Currency 2 25 7 2" xfId="28972" xr:uid="{00000000-0005-0000-0000-00001F170000}"/>
    <cellStyle name="Currency 2 25 8" xfId="5921" xr:uid="{00000000-0005-0000-0000-000020170000}"/>
    <cellStyle name="Currency 2 25 8 2" xfId="28973" xr:uid="{00000000-0005-0000-0000-000020170000}"/>
    <cellStyle name="Currency 2 25 9" xfId="5922" xr:uid="{00000000-0005-0000-0000-000021170000}"/>
    <cellStyle name="Currency 2 25 9 2" xfId="28974" xr:uid="{00000000-0005-0000-0000-000021170000}"/>
    <cellStyle name="Currency 2 26" xfId="5923" xr:uid="{00000000-0005-0000-0000-000022170000}"/>
    <cellStyle name="Currency 2 26 10" xfId="5924" xr:uid="{00000000-0005-0000-0000-000023170000}"/>
    <cellStyle name="Currency 2 26 10 2" xfId="28976" xr:uid="{00000000-0005-0000-0000-000023170000}"/>
    <cellStyle name="Currency 2 26 11" xfId="5925" xr:uid="{00000000-0005-0000-0000-000024170000}"/>
    <cellStyle name="Currency 2 26 11 2" xfId="28977" xr:uid="{00000000-0005-0000-0000-000024170000}"/>
    <cellStyle name="Currency 2 26 12" xfId="5926" xr:uid="{00000000-0005-0000-0000-000025170000}"/>
    <cellStyle name="Currency 2 26 12 2" xfId="28978" xr:uid="{00000000-0005-0000-0000-000025170000}"/>
    <cellStyle name="Currency 2 26 13" xfId="28975" xr:uid="{00000000-0005-0000-0000-000022170000}"/>
    <cellStyle name="Currency 2 26 2" xfId="5927" xr:uid="{00000000-0005-0000-0000-000026170000}"/>
    <cellStyle name="Currency 2 26 2 2" xfId="28979" xr:uid="{00000000-0005-0000-0000-000026170000}"/>
    <cellStyle name="Currency 2 26 3" xfId="5928" xr:uid="{00000000-0005-0000-0000-000027170000}"/>
    <cellStyle name="Currency 2 26 3 2" xfId="28980" xr:uid="{00000000-0005-0000-0000-000027170000}"/>
    <cellStyle name="Currency 2 26 4" xfId="5929" xr:uid="{00000000-0005-0000-0000-000028170000}"/>
    <cellStyle name="Currency 2 26 4 2" xfId="28981" xr:uid="{00000000-0005-0000-0000-000028170000}"/>
    <cellStyle name="Currency 2 26 5" xfId="5930" xr:uid="{00000000-0005-0000-0000-000029170000}"/>
    <cellStyle name="Currency 2 26 5 2" xfId="28982" xr:uid="{00000000-0005-0000-0000-000029170000}"/>
    <cellStyle name="Currency 2 26 6" xfId="5931" xr:uid="{00000000-0005-0000-0000-00002A170000}"/>
    <cellStyle name="Currency 2 26 6 2" xfId="28983" xr:uid="{00000000-0005-0000-0000-00002A170000}"/>
    <cellStyle name="Currency 2 26 7" xfId="5932" xr:uid="{00000000-0005-0000-0000-00002B170000}"/>
    <cellStyle name="Currency 2 26 7 2" xfId="28984" xr:uid="{00000000-0005-0000-0000-00002B170000}"/>
    <cellStyle name="Currency 2 26 8" xfId="5933" xr:uid="{00000000-0005-0000-0000-00002C170000}"/>
    <cellStyle name="Currency 2 26 8 2" xfId="28985" xr:uid="{00000000-0005-0000-0000-00002C170000}"/>
    <cellStyle name="Currency 2 26 9" xfId="5934" xr:uid="{00000000-0005-0000-0000-00002D170000}"/>
    <cellStyle name="Currency 2 26 9 2" xfId="28986" xr:uid="{00000000-0005-0000-0000-00002D170000}"/>
    <cellStyle name="Currency 2 27" xfId="5935" xr:uid="{00000000-0005-0000-0000-00002E170000}"/>
    <cellStyle name="Currency 2 27 10" xfId="5936" xr:uid="{00000000-0005-0000-0000-00002F170000}"/>
    <cellStyle name="Currency 2 27 10 2" xfId="28988" xr:uid="{00000000-0005-0000-0000-00002F170000}"/>
    <cellStyle name="Currency 2 27 11" xfId="5937" xr:uid="{00000000-0005-0000-0000-000030170000}"/>
    <cellStyle name="Currency 2 27 11 2" xfId="28989" xr:uid="{00000000-0005-0000-0000-000030170000}"/>
    <cellStyle name="Currency 2 27 12" xfId="5938" xr:uid="{00000000-0005-0000-0000-000031170000}"/>
    <cellStyle name="Currency 2 27 12 2" xfId="28990" xr:uid="{00000000-0005-0000-0000-000031170000}"/>
    <cellStyle name="Currency 2 27 13" xfId="28987" xr:uid="{00000000-0005-0000-0000-00002E170000}"/>
    <cellStyle name="Currency 2 27 2" xfId="5939" xr:uid="{00000000-0005-0000-0000-000032170000}"/>
    <cellStyle name="Currency 2 27 2 2" xfId="28991" xr:uid="{00000000-0005-0000-0000-000032170000}"/>
    <cellStyle name="Currency 2 27 3" xfId="5940" xr:uid="{00000000-0005-0000-0000-000033170000}"/>
    <cellStyle name="Currency 2 27 3 2" xfId="28992" xr:uid="{00000000-0005-0000-0000-000033170000}"/>
    <cellStyle name="Currency 2 27 4" xfId="5941" xr:uid="{00000000-0005-0000-0000-000034170000}"/>
    <cellStyle name="Currency 2 27 4 2" xfId="28993" xr:uid="{00000000-0005-0000-0000-000034170000}"/>
    <cellStyle name="Currency 2 27 5" xfId="5942" xr:uid="{00000000-0005-0000-0000-000035170000}"/>
    <cellStyle name="Currency 2 27 5 2" xfId="28994" xr:uid="{00000000-0005-0000-0000-000035170000}"/>
    <cellStyle name="Currency 2 27 6" xfId="5943" xr:uid="{00000000-0005-0000-0000-000036170000}"/>
    <cellStyle name="Currency 2 27 6 2" xfId="28995" xr:uid="{00000000-0005-0000-0000-000036170000}"/>
    <cellStyle name="Currency 2 27 7" xfId="5944" xr:uid="{00000000-0005-0000-0000-000037170000}"/>
    <cellStyle name="Currency 2 27 7 2" xfId="28996" xr:uid="{00000000-0005-0000-0000-000037170000}"/>
    <cellStyle name="Currency 2 27 8" xfId="5945" xr:uid="{00000000-0005-0000-0000-000038170000}"/>
    <cellStyle name="Currency 2 27 8 2" xfId="28997" xr:uid="{00000000-0005-0000-0000-000038170000}"/>
    <cellStyle name="Currency 2 27 9" xfId="5946" xr:uid="{00000000-0005-0000-0000-000039170000}"/>
    <cellStyle name="Currency 2 27 9 2" xfId="28998" xr:uid="{00000000-0005-0000-0000-000039170000}"/>
    <cellStyle name="Currency 2 28" xfId="5947" xr:uid="{00000000-0005-0000-0000-00003A170000}"/>
    <cellStyle name="Currency 2 28 10" xfId="5948" xr:uid="{00000000-0005-0000-0000-00003B170000}"/>
    <cellStyle name="Currency 2 28 10 2" xfId="29000" xr:uid="{00000000-0005-0000-0000-00003B170000}"/>
    <cellStyle name="Currency 2 28 11" xfId="5949" xr:uid="{00000000-0005-0000-0000-00003C170000}"/>
    <cellStyle name="Currency 2 28 11 2" xfId="29001" xr:uid="{00000000-0005-0000-0000-00003C170000}"/>
    <cellStyle name="Currency 2 28 12" xfId="5950" xr:uid="{00000000-0005-0000-0000-00003D170000}"/>
    <cellStyle name="Currency 2 28 12 2" xfId="29002" xr:uid="{00000000-0005-0000-0000-00003D170000}"/>
    <cellStyle name="Currency 2 28 13" xfId="28999" xr:uid="{00000000-0005-0000-0000-00003A170000}"/>
    <cellStyle name="Currency 2 28 2" xfId="5951" xr:uid="{00000000-0005-0000-0000-00003E170000}"/>
    <cellStyle name="Currency 2 28 2 2" xfId="29003" xr:uid="{00000000-0005-0000-0000-00003E170000}"/>
    <cellStyle name="Currency 2 28 3" xfId="5952" xr:uid="{00000000-0005-0000-0000-00003F170000}"/>
    <cellStyle name="Currency 2 28 3 2" xfId="29004" xr:uid="{00000000-0005-0000-0000-00003F170000}"/>
    <cellStyle name="Currency 2 28 4" xfId="5953" xr:uid="{00000000-0005-0000-0000-000040170000}"/>
    <cellStyle name="Currency 2 28 4 2" xfId="29005" xr:uid="{00000000-0005-0000-0000-000040170000}"/>
    <cellStyle name="Currency 2 28 5" xfId="5954" xr:uid="{00000000-0005-0000-0000-000041170000}"/>
    <cellStyle name="Currency 2 28 5 2" xfId="29006" xr:uid="{00000000-0005-0000-0000-000041170000}"/>
    <cellStyle name="Currency 2 28 6" xfId="5955" xr:uid="{00000000-0005-0000-0000-000042170000}"/>
    <cellStyle name="Currency 2 28 6 2" xfId="29007" xr:uid="{00000000-0005-0000-0000-000042170000}"/>
    <cellStyle name="Currency 2 28 7" xfId="5956" xr:uid="{00000000-0005-0000-0000-000043170000}"/>
    <cellStyle name="Currency 2 28 7 2" xfId="29008" xr:uid="{00000000-0005-0000-0000-000043170000}"/>
    <cellStyle name="Currency 2 28 8" xfId="5957" xr:uid="{00000000-0005-0000-0000-000044170000}"/>
    <cellStyle name="Currency 2 28 8 2" xfId="29009" xr:uid="{00000000-0005-0000-0000-000044170000}"/>
    <cellStyle name="Currency 2 28 9" xfId="5958" xr:uid="{00000000-0005-0000-0000-000045170000}"/>
    <cellStyle name="Currency 2 28 9 2" xfId="29010" xr:uid="{00000000-0005-0000-0000-000045170000}"/>
    <cellStyle name="Currency 2 29" xfId="5959" xr:uid="{00000000-0005-0000-0000-000046170000}"/>
    <cellStyle name="Currency 2 29 10" xfId="5960" xr:uid="{00000000-0005-0000-0000-000047170000}"/>
    <cellStyle name="Currency 2 29 10 2" xfId="29012" xr:uid="{00000000-0005-0000-0000-000047170000}"/>
    <cellStyle name="Currency 2 29 11" xfId="5961" xr:uid="{00000000-0005-0000-0000-000048170000}"/>
    <cellStyle name="Currency 2 29 11 2" xfId="29013" xr:uid="{00000000-0005-0000-0000-000048170000}"/>
    <cellStyle name="Currency 2 29 12" xfId="5962" xr:uid="{00000000-0005-0000-0000-000049170000}"/>
    <cellStyle name="Currency 2 29 12 2" xfId="29014" xr:uid="{00000000-0005-0000-0000-000049170000}"/>
    <cellStyle name="Currency 2 29 13" xfId="29011" xr:uid="{00000000-0005-0000-0000-000046170000}"/>
    <cellStyle name="Currency 2 29 2" xfId="5963" xr:uid="{00000000-0005-0000-0000-00004A170000}"/>
    <cellStyle name="Currency 2 29 2 2" xfId="29015" xr:uid="{00000000-0005-0000-0000-00004A170000}"/>
    <cellStyle name="Currency 2 29 3" xfId="5964" xr:uid="{00000000-0005-0000-0000-00004B170000}"/>
    <cellStyle name="Currency 2 29 3 2" xfId="29016" xr:uid="{00000000-0005-0000-0000-00004B170000}"/>
    <cellStyle name="Currency 2 29 4" xfId="5965" xr:uid="{00000000-0005-0000-0000-00004C170000}"/>
    <cellStyle name="Currency 2 29 4 2" xfId="29017" xr:uid="{00000000-0005-0000-0000-00004C170000}"/>
    <cellStyle name="Currency 2 29 5" xfId="5966" xr:uid="{00000000-0005-0000-0000-00004D170000}"/>
    <cellStyle name="Currency 2 29 5 2" xfId="29018" xr:uid="{00000000-0005-0000-0000-00004D170000}"/>
    <cellStyle name="Currency 2 29 6" xfId="5967" xr:uid="{00000000-0005-0000-0000-00004E170000}"/>
    <cellStyle name="Currency 2 29 6 2" xfId="29019" xr:uid="{00000000-0005-0000-0000-00004E170000}"/>
    <cellStyle name="Currency 2 29 7" xfId="5968" xr:uid="{00000000-0005-0000-0000-00004F170000}"/>
    <cellStyle name="Currency 2 29 7 2" xfId="29020" xr:uid="{00000000-0005-0000-0000-00004F170000}"/>
    <cellStyle name="Currency 2 29 8" xfId="5969" xr:uid="{00000000-0005-0000-0000-000050170000}"/>
    <cellStyle name="Currency 2 29 8 2" xfId="29021" xr:uid="{00000000-0005-0000-0000-000050170000}"/>
    <cellStyle name="Currency 2 29 9" xfId="5970" xr:uid="{00000000-0005-0000-0000-000051170000}"/>
    <cellStyle name="Currency 2 29 9 2" xfId="29022" xr:uid="{00000000-0005-0000-0000-000051170000}"/>
    <cellStyle name="Currency 2 3" xfId="5971" xr:uid="{00000000-0005-0000-0000-000052170000}"/>
    <cellStyle name="Currency 2 3 10" xfId="5972" xr:uid="{00000000-0005-0000-0000-000053170000}"/>
    <cellStyle name="Currency 2 3 10 2" xfId="29023" xr:uid="{00000000-0005-0000-0000-000053170000}"/>
    <cellStyle name="Currency 2 3 11" xfId="5973" xr:uid="{00000000-0005-0000-0000-000054170000}"/>
    <cellStyle name="Currency 2 3 11 2" xfId="29024" xr:uid="{00000000-0005-0000-0000-000054170000}"/>
    <cellStyle name="Currency 2 3 12" xfId="5974" xr:uid="{00000000-0005-0000-0000-000055170000}"/>
    <cellStyle name="Currency 2 3 12 2" xfId="29025" xr:uid="{00000000-0005-0000-0000-000055170000}"/>
    <cellStyle name="Currency 2 3 13" xfId="5975" xr:uid="{00000000-0005-0000-0000-000056170000}"/>
    <cellStyle name="Currency 2 3 13 2" xfId="29026" xr:uid="{00000000-0005-0000-0000-000056170000}"/>
    <cellStyle name="Currency 2 3 14" xfId="5976" xr:uid="{00000000-0005-0000-0000-000057170000}"/>
    <cellStyle name="Currency 2 3 14 2" xfId="29027" xr:uid="{00000000-0005-0000-0000-000057170000}"/>
    <cellStyle name="Currency 2 3 15" xfId="5977" xr:uid="{00000000-0005-0000-0000-000058170000}"/>
    <cellStyle name="Currency 2 3 15 2" xfId="29028" xr:uid="{00000000-0005-0000-0000-000058170000}"/>
    <cellStyle name="Currency 2 3 16" xfId="5978" xr:uid="{00000000-0005-0000-0000-000059170000}"/>
    <cellStyle name="Currency 2 3 16 2" xfId="29029" xr:uid="{00000000-0005-0000-0000-000059170000}"/>
    <cellStyle name="Currency 2 3 17" xfId="5979" xr:uid="{00000000-0005-0000-0000-00005A170000}"/>
    <cellStyle name="Currency 2 3 17 2" xfId="29030" xr:uid="{00000000-0005-0000-0000-00005A170000}"/>
    <cellStyle name="Currency 2 3 18" xfId="5980" xr:uid="{00000000-0005-0000-0000-00005B170000}"/>
    <cellStyle name="Currency 2 3 18 2" xfId="29031" xr:uid="{00000000-0005-0000-0000-00005B170000}"/>
    <cellStyle name="Currency 2 3 19" xfId="5981" xr:uid="{00000000-0005-0000-0000-00005C170000}"/>
    <cellStyle name="Currency 2 3 19 2" xfId="29032" xr:uid="{00000000-0005-0000-0000-00005C170000}"/>
    <cellStyle name="Currency 2 3 2" xfId="5982" xr:uid="{00000000-0005-0000-0000-00005D170000}"/>
    <cellStyle name="Currency 2 3 2 2" xfId="29033" xr:uid="{00000000-0005-0000-0000-00005D170000}"/>
    <cellStyle name="Currency 2 3 20" xfId="5983" xr:uid="{00000000-0005-0000-0000-00005E170000}"/>
    <cellStyle name="Currency 2 3 20 2" xfId="29034" xr:uid="{00000000-0005-0000-0000-00005E170000}"/>
    <cellStyle name="Currency 2 3 21" xfId="5984" xr:uid="{00000000-0005-0000-0000-00005F170000}"/>
    <cellStyle name="Currency 2 3 21 2" xfId="29035" xr:uid="{00000000-0005-0000-0000-00005F170000}"/>
    <cellStyle name="Currency 2 3 22" xfId="5985" xr:uid="{00000000-0005-0000-0000-000060170000}"/>
    <cellStyle name="Currency 2 3 22 2" xfId="29036" xr:uid="{00000000-0005-0000-0000-000060170000}"/>
    <cellStyle name="Currency 2 3 23" xfId="5986" xr:uid="{00000000-0005-0000-0000-000061170000}"/>
    <cellStyle name="Currency 2 3 23 2" xfId="29037" xr:uid="{00000000-0005-0000-0000-000061170000}"/>
    <cellStyle name="Currency 2 3 24" xfId="5987" xr:uid="{00000000-0005-0000-0000-000062170000}"/>
    <cellStyle name="Currency 2 3 24 2" xfId="29038" xr:uid="{00000000-0005-0000-0000-000062170000}"/>
    <cellStyle name="Currency 2 3 25" xfId="5988" xr:uid="{00000000-0005-0000-0000-000063170000}"/>
    <cellStyle name="Currency 2 3 25 2" xfId="29039" xr:uid="{00000000-0005-0000-0000-000063170000}"/>
    <cellStyle name="Currency 2 3 26" xfId="5989" xr:uid="{00000000-0005-0000-0000-000064170000}"/>
    <cellStyle name="Currency 2 3 26 2" xfId="29040" xr:uid="{00000000-0005-0000-0000-000064170000}"/>
    <cellStyle name="Currency 2 3 27" xfId="5990" xr:uid="{00000000-0005-0000-0000-000065170000}"/>
    <cellStyle name="Currency 2 3 27 2" xfId="29041" xr:uid="{00000000-0005-0000-0000-000065170000}"/>
    <cellStyle name="Currency 2 3 28" xfId="5991" xr:uid="{00000000-0005-0000-0000-000066170000}"/>
    <cellStyle name="Currency 2 3 28 2" xfId="29042" xr:uid="{00000000-0005-0000-0000-000066170000}"/>
    <cellStyle name="Currency 2 3 29" xfId="5992" xr:uid="{00000000-0005-0000-0000-000067170000}"/>
    <cellStyle name="Currency 2 3 29 2" xfId="29043" xr:uid="{00000000-0005-0000-0000-000067170000}"/>
    <cellStyle name="Currency 2 3 3" xfId="5993" xr:uid="{00000000-0005-0000-0000-000068170000}"/>
    <cellStyle name="Currency 2 3 3 2" xfId="29044" xr:uid="{00000000-0005-0000-0000-000068170000}"/>
    <cellStyle name="Currency 2 3 30" xfId="5994" xr:uid="{00000000-0005-0000-0000-000069170000}"/>
    <cellStyle name="Currency 2 3 30 2" xfId="29045" xr:uid="{00000000-0005-0000-0000-000069170000}"/>
    <cellStyle name="Currency 2 3 31" xfId="5995" xr:uid="{00000000-0005-0000-0000-00006A170000}"/>
    <cellStyle name="Currency 2 3 31 2" xfId="29046" xr:uid="{00000000-0005-0000-0000-00006A170000}"/>
    <cellStyle name="Currency 2 3 32" xfId="5996" xr:uid="{00000000-0005-0000-0000-00006B170000}"/>
    <cellStyle name="Currency 2 3 32 2" xfId="29047" xr:uid="{00000000-0005-0000-0000-00006B170000}"/>
    <cellStyle name="Currency 2 3 33" xfId="5997" xr:uid="{00000000-0005-0000-0000-00006C170000}"/>
    <cellStyle name="Currency 2 3 33 2" xfId="29048" xr:uid="{00000000-0005-0000-0000-00006C170000}"/>
    <cellStyle name="Currency 2 3 34" xfId="5998" xr:uid="{00000000-0005-0000-0000-00006D170000}"/>
    <cellStyle name="Currency 2 3 34 2" xfId="29049" xr:uid="{00000000-0005-0000-0000-00006D170000}"/>
    <cellStyle name="Currency 2 3 35" xfId="5999" xr:uid="{00000000-0005-0000-0000-00006E170000}"/>
    <cellStyle name="Currency 2 3 35 2" xfId="29050" xr:uid="{00000000-0005-0000-0000-00006E170000}"/>
    <cellStyle name="Currency 2 3 36" xfId="6000" xr:uid="{00000000-0005-0000-0000-00006F170000}"/>
    <cellStyle name="Currency 2 3 36 2" xfId="29051" xr:uid="{00000000-0005-0000-0000-00006F170000}"/>
    <cellStyle name="Currency 2 3 37" xfId="6001" xr:uid="{00000000-0005-0000-0000-000070170000}"/>
    <cellStyle name="Currency 2 3 37 2" xfId="29052" xr:uid="{00000000-0005-0000-0000-000070170000}"/>
    <cellStyle name="Currency 2 3 38" xfId="6002" xr:uid="{00000000-0005-0000-0000-000071170000}"/>
    <cellStyle name="Currency 2 3 38 2" xfId="29053" xr:uid="{00000000-0005-0000-0000-000071170000}"/>
    <cellStyle name="Currency 2 3 39" xfId="6003" xr:uid="{00000000-0005-0000-0000-000072170000}"/>
    <cellStyle name="Currency 2 3 39 2" xfId="29054" xr:uid="{00000000-0005-0000-0000-000072170000}"/>
    <cellStyle name="Currency 2 3 4" xfId="6004" xr:uid="{00000000-0005-0000-0000-000073170000}"/>
    <cellStyle name="Currency 2 3 4 2" xfId="29055" xr:uid="{00000000-0005-0000-0000-000073170000}"/>
    <cellStyle name="Currency 2 3 40" xfId="6005" xr:uid="{00000000-0005-0000-0000-000074170000}"/>
    <cellStyle name="Currency 2 3 40 2" xfId="29056" xr:uid="{00000000-0005-0000-0000-000074170000}"/>
    <cellStyle name="Currency 2 3 41" xfId="6006" xr:uid="{00000000-0005-0000-0000-000075170000}"/>
    <cellStyle name="Currency 2 3 41 2" xfId="29057" xr:uid="{00000000-0005-0000-0000-000075170000}"/>
    <cellStyle name="Currency 2 3 42" xfId="6007" xr:uid="{00000000-0005-0000-0000-000076170000}"/>
    <cellStyle name="Currency 2 3 42 2" xfId="29058" xr:uid="{00000000-0005-0000-0000-000076170000}"/>
    <cellStyle name="Currency 2 3 43" xfId="6008" xr:uid="{00000000-0005-0000-0000-000077170000}"/>
    <cellStyle name="Currency 2 3 43 2" xfId="29059" xr:uid="{00000000-0005-0000-0000-000077170000}"/>
    <cellStyle name="Currency 2 3 44" xfId="6009" xr:uid="{00000000-0005-0000-0000-000078170000}"/>
    <cellStyle name="Currency 2 3 44 2" xfId="29060" xr:uid="{00000000-0005-0000-0000-000078170000}"/>
    <cellStyle name="Currency 2 3 45" xfId="6010" xr:uid="{00000000-0005-0000-0000-000079170000}"/>
    <cellStyle name="Currency 2 3 45 2" xfId="29061" xr:uid="{00000000-0005-0000-0000-000079170000}"/>
    <cellStyle name="Currency 2 3 46" xfId="6011" xr:uid="{00000000-0005-0000-0000-00007A170000}"/>
    <cellStyle name="Currency 2 3 46 2" xfId="29062" xr:uid="{00000000-0005-0000-0000-00007A170000}"/>
    <cellStyle name="Currency 2 3 47" xfId="6012" xr:uid="{00000000-0005-0000-0000-00007B170000}"/>
    <cellStyle name="Currency 2 3 47 2" xfId="29063" xr:uid="{00000000-0005-0000-0000-00007B170000}"/>
    <cellStyle name="Currency 2 3 48" xfId="6013" xr:uid="{00000000-0005-0000-0000-00007C170000}"/>
    <cellStyle name="Currency 2 3 48 2" xfId="29064" xr:uid="{00000000-0005-0000-0000-00007C170000}"/>
    <cellStyle name="Currency 2 3 49" xfId="6014" xr:uid="{00000000-0005-0000-0000-00007D170000}"/>
    <cellStyle name="Currency 2 3 49 2" xfId="29065" xr:uid="{00000000-0005-0000-0000-00007D170000}"/>
    <cellStyle name="Currency 2 3 5" xfId="6015" xr:uid="{00000000-0005-0000-0000-00007E170000}"/>
    <cellStyle name="Currency 2 3 5 2" xfId="29066" xr:uid="{00000000-0005-0000-0000-00007E170000}"/>
    <cellStyle name="Currency 2 3 50" xfId="6016" xr:uid="{00000000-0005-0000-0000-00007F170000}"/>
    <cellStyle name="Currency 2 3 50 2" xfId="29067" xr:uid="{00000000-0005-0000-0000-00007F170000}"/>
    <cellStyle name="Currency 2 3 51" xfId="6017" xr:uid="{00000000-0005-0000-0000-000080170000}"/>
    <cellStyle name="Currency 2 3 51 2" xfId="29068" xr:uid="{00000000-0005-0000-0000-000080170000}"/>
    <cellStyle name="Currency 2 3 52" xfId="6018" xr:uid="{00000000-0005-0000-0000-000081170000}"/>
    <cellStyle name="Currency 2 3 52 2" xfId="29069" xr:uid="{00000000-0005-0000-0000-000081170000}"/>
    <cellStyle name="Currency 2 3 53" xfId="6019" xr:uid="{00000000-0005-0000-0000-000082170000}"/>
    <cellStyle name="Currency 2 3 53 2" xfId="29070" xr:uid="{00000000-0005-0000-0000-000082170000}"/>
    <cellStyle name="Currency 2 3 54" xfId="6020" xr:uid="{00000000-0005-0000-0000-000083170000}"/>
    <cellStyle name="Currency 2 3 54 2" xfId="29071" xr:uid="{00000000-0005-0000-0000-000083170000}"/>
    <cellStyle name="Currency 2 3 55" xfId="6021" xr:uid="{00000000-0005-0000-0000-000084170000}"/>
    <cellStyle name="Currency 2 3 55 2" xfId="29072" xr:uid="{00000000-0005-0000-0000-000084170000}"/>
    <cellStyle name="Currency 2 3 56" xfId="6022" xr:uid="{00000000-0005-0000-0000-000085170000}"/>
    <cellStyle name="Currency 2 3 56 2" xfId="29073" xr:uid="{00000000-0005-0000-0000-000085170000}"/>
    <cellStyle name="Currency 2 3 57" xfId="6023" xr:uid="{00000000-0005-0000-0000-000086170000}"/>
    <cellStyle name="Currency 2 3 57 2" xfId="29074" xr:uid="{00000000-0005-0000-0000-000086170000}"/>
    <cellStyle name="Currency 2 3 58" xfId="6024" xr:uid="{00000000-0005-0000-0000-000087170000}"/>
    <cellStyle name="Currency 2 3 58 2" xfId="29075" xr:uid="{00000000-0005-0000-0000-000087170000}"/>
    <cellStyle name="Currency 2 3 59" xfId="6025" xr:uid="{00000000-0005-0000-0000-000088170000}"/>
    <cellStyle name="Currency 2 3 59 2" xfId="29076" xr:uid="{00000000-0005-0000-0000-000088170000}"/>
    <cellStyle name="Currency 2 3 6" xfId="6026" xr:uid="{00000000-0005-0000-0000-000089170000}"/>
    <cellStyle name="Currency 2 3 6 2" xfId="29077" xr:uid="{00000000-0005-0000-0000-000089170000}"/>
    <cellStyle name="Currency 2 3 60" xfId="6027" xr:uid="{00000000-0005-0000-0000-00008A170000}"/>
    <cellStyle name="Currency 2 3 60 2" xfId="29078" xr:uid="{00000000-0005-0000-0000-00008A170000}"/>
    <cellStyle name="Currency 2 3 61" xfId="6028" xr:uid="{00000000-0005-0000-0000-00008B170000}"/>
    <cellStyle name="Currency 2 3 61 2" xfId="29079" xr:uid="{00000000-0005-0000-0000-00008B170000}"/>
    <cellStyle name="Currency 2 3 62" xfId="6029" xr:uid="{00000000-0005-0000-0000-00008C170000}"/>
    <cellStyle name="Currency 2 3 62 2" xfId="29080" xr:uid="{00000000-0005-0000-0000-00008C170000}"/>
    <cellStyle name="Currency 2 3 63" xfId="6030" xr:uid="{00000000-0005-0000-0000-00008D170000}"/>
    <cellStyle name="Currency 2 3 63 2" xfId="29081" xr:uid="{00000000-0005-0000-0000-00008D170000}"/>
    <cellStyle name="Currency 2 3 64" xfId="6031" xr:uid="{00000000-0005-0000-0000-00008E170000}"/>
    <cellStyle name="Currency 2 3 64 2" xfId="29082" xr:uid="{00000000-0005-0000-0000-00008E170000}"/>
    <cellStyle name="Currency 2 3 65" xfId="6032" xr:uid="{00000000-0005-0000-0000-00008F170000}"/>
    <cellStyle name="Currency 2 3 65 2" xfId="29083" xr:uid="{00000000-0005-0000-0000-00008F170000}"/>
    <cellStyle name="Currency 2 3 66" xfId="6033" xr:uid="{00000000-0005-0000-0000-000090170000}"/>
    <cellStyle name="Currency 2 3 66 2" xfId="29084" xr:uid="{00000000-0005-0000-0000-000090170000}"/>
    <cellStyle name="Currency 2 3 7" xfId="6034" xr:uid="{00000000-0005-0000-0000-000091170000}"/>
    <cellStyle name="Currency 2 3 7 2" xfId="29085" xr:uid="{00000000-0005-0000-0000-000091170000}"/>
    <cellStyle name="Currency 2 3 8" xfId="6035" xr:uid="{00000000-0005-0000-0000-000092170000}"/>
    <cellStyle name="Currency 2 3 8 2" xfId="29086" xr:uid="{00000000-0005-0000-0000-000092170000}"/>
    <cellStyle name="Currency 2 3 9" xfId="6036" xr:uid="{00000000-0005-0000-0000-000093170000}"/>
    <cellStyle name="Currency 2 3 9 2" xfId="29087" xr:uid="{00000000-0005-0000-0000-000093170000}"/>
    <cellStyle name="Currency 2 30" xfId="6037" xr:uid="{00000000-0005-0000-0000-000094170000}"/>
    <cellStyle name="Currency 2 30 10" xfId="6038" xr:uid="{00000000-0005-0000-0000-000095170000}"/>
    <cellStyle name="Currency 2 30 10 2" xfId="29089" xr:uid="{00000000-0005-0000-0000-000095170000}"/>
    <cellStyle name="Currency 2 30 11" xfId="6039" xr:uid="{00000000-0005-0000-0000-000096170000}"/>
    <cellStyle name="Currency 2 30 11 2" xfId="29090" xr:uid="{00000000-0005-0000-0000-000096170000}"/>
    <cellStyle name="Currency 2 30 12" xfId="6040" xr:uid="{00000000-0005-0000-0000-000097170000}"/>
    <cellStyle name="Currency 2 30 12 2" xfId="29091" xr:uid="{00000000-0005-0000-0000-000097170000}"/>
    <cellStyle name="Currency 2 30 13" xfId="29088" xr:uid="{00000000-0005-0000-0000-000094170000}"/>
    <cellStyle name="Currency 2 30 2" xfId="6041" xr:uid="{00000000-0005-0000-0000-000098170000}"/>
    <cellStyle name="Currency 2 30 2 2" xfId="29092" xr:uid="{00000000-0005-0000-0000-000098170000}"/>
    <cellStyle name="Currency 2 30 3" xfId="6042" xr:uid="{00000000-0005-0000-0000-000099170000}"/>
    <cellStyle name="Currency 2 30 3 2" xfId="29093" xr:uid="{00000000-0005-0000-0000-000099170000}"/>
    <cellStyle name="Currency 2 30 4" xfId="6043" xr:uid="{00000000-0005-0000-0000-00009A170000}"/>
    <cellStyle name="Currency 2 30 4 2" xfId="29094" xr:uid="{00000000-0005-0000-0000-00009A170000}"/>
    <cellStyle name="Currency 2 30 5" xfId="6044" xr:uid="{00000000-0005-0000-0000-00009B170000}"/>
    <cellStyle name="Currency 2 30 5 2" xfId="29095" xr:uid="{00000000-0005-0000-0000-00009B170000}"/>
    <cellStyle name="Currency 2 30 6" xfId="6045" xr:uid="{00000000-0005-0000-0000-00009C170000}"/>
    <cellStyle name="Currency 2 30 6 2" xfId="29096" xr:uid="{00000000-0005-0000-0000-00009C170000}"/>
    <cellStyle name="Currency 2 30 7" xfId="6046" xr:uid="{00000000-0005-0000-0000-00009D170000}"/>
    <cellStyle name="Currency 2 30 7 2" xfId="29097" xr:uid="{00000000-0005-0000-0000-00009D170000}"/>
    <cellStyle name="Currency 2 30 8" xfId="6047" xr:uid="{00000000-0005-0000-0000-00009E170000}"/>
    <cellStyle name="Currency 2 30 8 2" xfId="29098" xr:uid="{00000000-0005-0000-0000-00009E170000}"/>
    <cellStyle name="Currency 2 30 9" xfId="6048" xr:uid="{00000000-0005-0000-0000-00009F170000}"/>
    <cellStyle name="Currency 2 30 9 2" xfId="29099" xr:uid="{00000000-0005-0000-0000-00009F170000}"/>
    <cellStyle name="Currency 2 31" xfId="6049" xr:uid="{00000000-0005-0000-0000-0000A0170000}"/>
    <cellStyle name="Currency 2 31 10" xfId="6050" xr:uid="{00000000-0005-0000-0000-0000A1170000}"/>
    <cellStyle name="Currency 2 31 10 2" xfId="29101" xr:uid="{00000000-0005-0000-0000-0000A1170000}"/>
    <cellStyle name="Currency 2 31 11" xfId="6051" xr:uid="{00000000-0005-0000-0000-0000A2170000}"/>
    <cellStyle name="Currency 2 31 11 2" xfId="29102" xr:uid="{00000000-0005-0000-0000-0000A2170000}"/>
    <cellStyle name="Currency 2 31 12" xfId="6052" xr:uid="{00000000-0005-0000-0000-0000A3170000}"/>
    <cellStyle name="Currency 2 31 12 2" xfId="29103" xr:uid="{00000000-0005-0000-0000-0000A3170000}"/>
    <cellStyle name="Currency 2 31 13" xfId="29100" xr:uid="{00000000-0005-0000-0000-0000A0170000}"/>
    <cellStyle name="Currency 2 31 2" xfId="6053" xr:uid="{00000000-0005-0000-0000-0000A4170000}"/>
    <cellStyle name="Currency 2 31 2 2" xfId="29104" xr:uid="{00000000-0005-0000-0000-0000A4170000}"/>
    <cellStyle name="Currency 2 31 3" xfId="6054" xr:uid="{00000000-0005-0000-0000-0000A5170000}"/>
    <cellStyle name="Currency 2 31 3 2" xfId="29105" xr:uid="{00000000-0005-0000-0000-0000A5170000}"/>
    <cellStyle name="Currency 2 31 4" xfId="6055" xr:uid="{00000000-0005-0000-0000-0000A6170000}"/>
    <cellStyle name="Currency 2 31 4 2" xfId="29106" xr:uid="{00000000-0005-0000-0000-0000A6170000}"/>
    <cellStyle name="Currency 2 31 5" xfId="6056" xr:uid="{00000000-0005-0000-0000-0000A7170000}"/>
    <cellStyle name="Currency 2 31 5 2" xfId="29107" xr:uid="{00000000-0005-0000-0000-0000A7170000}"/>
    <cellStyle name="Currency 2 31 6" xfId="6057" xr:uid="{00000000-0005-0000-0000-0000A8170000}"/>
    <cellStyle name="Currency 2 31 6 2" xfId="29108" xr:uid="{00000000-0005-0000-0000-0000A8170000}"/>
    <cellStyle name="Currency 2 31 7" xfId="6058" xr:uid="{00000000-0005-0000-0000-0000A9170000}"/>
    <cellStyle name="Currency 2 31 7 2" xfId="29109" xr:uid="{00000000-0005-0000-0000-0000A9170000}"/>
    <cellStyle name="Currency 2 31 8" xfId="6059" xr:uid="{00000000-0005-0000-0000-0000AA170000}"/>
    <cellStyle name="Currency 2 31 8 2" xfId="29110" xr:uid="{00000000-0005-0000-0000-0000AA170000}"/>
    <cellStyle name="Currency 2 31 9" xfId="6060" xr:uid="{00000000-0005-0000-0000-0000AB170000}"/>
    <cellStyle name="Currency 2 31 9 2" xfId="29111" xr:uid="{00000000-0005-0000-0000-0000AB170000}"/>
    <cellStyle name="Currency 2 32" xfId="6061" xr:uid="{00000000-0005-0000-0000-0000AC170000}"/>
    <cellStyle name="Currency 2 32 10" xfId="6062" xr:uid="{00000000-0005-0000-0000-0000AD170000}"/>
    <cellStyle name="Currency 2 32 10 2" xfId="29113" xr:uid="{00000000-0005-0000-0000-0000AD170000}"/>
    <cellStyle name="Currency 2 32 11" xfId="6063" xr:uid="{00000000-0005-0000-0000-0000AE170000}"/>
    <cellStyle name="Currency 2 32 11 2" xfId="29114" xr:uid="{00000000-0005-0000-0000-0000AE170000}"/>
    <cellStyle name="Currency 2 32 12" xfId="6064" xr:uid="{00000000-0005-0000-0000-0000AF170000}"/>
    <cellStyle name="Currency 2 32 12 2" xfId="29115" xr:uid="{00000000-0005-0000-0000-0000AF170000}"/>
    <cellStyle name="Currency 2 32 13" xfId="29112" xr:uid="{00000000-0005-0000-0000-0000AC170000}"/>
    <cellStyle name="Currency 2 32 2" xfId="6065" xr:uid="{00000000-0005-0000-0000-0000B0170000}"/>
    <cellStyle name="Currency 2 32 2 2" xfId="29116" xr:uid="{00000000-0005-0000-0000-0000B0170000}"/>
    <cellStyle name="Currency 2 32 3" xfId="6066" xr:uid="{00000000-0005-0000-0000-0000B1170000}"/>
    <cellStyle name="Currency 2 32 3 2" xfId="29117" xr:uid="{00000000-0005-0000-0000-0000B1170000}"/>
    <cellStyle name="Currency 2 32 4" xfId="6067" xr:uid="{00000000-0005-0000-0000-0000B2170000}"/>
    <cellStyle name="Currency 2 32 4 2" xfId="29118" xr:uid="{00000000-0005-0000-0000-0000B2170000}"/>
    <cellStyle name="Currency 2 32 5" xfId="6068" xr:uid="{00000000-0005-0000-0000-0000B3170000}"/>
    <cellStyle name="Currency 2 32 5 2" xfId="29119" xr:uid="{00000000-0005-0000-0000-0000B3170000}"/>
    <cellStyle name="Currency 2 32 6" xfId="6069" xr:uid="{00000000-0005-0000-0000-0000B4170000}"/>
    <cellStyle name="Currency 2 32 6 2" xfId="29120" xr:uid="{00000000-0005-0000-0000-0000B4170000}"/>
    <cellStyle name="Currency 2 32 7" xfId="6070" xr:uid="{00000000-0005-0000-0000-0000B5170000}"/>
    <cellStyle name="Currency 2 32 7 2" xfId="29121" xr:uid="{00000000-0005-0000-0000-0000B5170000}"/>
    <cellStyle name="Currency 2 32 8" xfId="6071" xr:uid="{00000000-0005-0000-0000-0000B6170000}"/>
    <cellStyle name="Currency 2 32 8 2" xfId="29122" xr:uid="{00000000-0005-0000-0000-0000B6170000}"/>
    <cellStyle name="Currency 2 32 9" xfId="6072" xr:uid="{00000000-0005-0000-0000-0000B7170000}"/>
    <cellStyle name="Currency 2 32 9 2" xfId="29123" xr:uid="{00000000-0005-0000-0000-0000B7170000}"/>
    <cellStyle name="Currency 2 33" xfId="6073" xr:uid="{00000000-0005-0000-0000-0000B8170000}"/>
    <cellStyle name="Currency 2 33 10" xfId="6074" xr:uid="{00000000-0005-0000-0000-0000B9170000}"/>
    <cellStyle name="Currency 2 33 10 2" xfId="29125" xr:uid="{00000000-0005-0000-0000-0000B9170000}"/>
    <cellStyle name="Currency 2 33 11" xfId="6075" xr:uid="{00000000-0005-0000-0000-0000BA170000}"/>
    <cellStyle name="Currency 2 33 11 2" xfId="29126" xr:uid="{00000000-0005-0000-0000-0000BA170000}"/>
    <cellStyle name="Currency 2 33 12" xfId="6076" xr:uid="{00000000-0005-0000-0000-0000BB170000}"/>
    <cellStyle name="Currency 2 33 12 2" xfId="29127" xr:uid="{00000000-0005-0000-0000-0000BB170000}"/>
    <cellStyle name="Currency 2 33 13" xfId="29124" xr:uid="{00000000-0005-0000-0000-0000B8170000}"/>
    <cellStyle name="Currency 2 33 2" xfId="6077" xr:uid="{00000000-0005-0000-0000-0000BC170000}"/>
    <cellStyle name="Currency 2 33 2 2" xfId="29128" xr:uid="{00000000-0005-0000-0000-0000BC170000}"/>
    <cellStyle name="Currency 2 33 3" xfId="6078" xr:uid="{00000000-0005-0000-0000-0000BD170000}"/>
    <cellStyle name="Currency 2 33 3 2" xfId="29129" xr:uid="{00000000-0005-0000-0000-0000BD170000}"/>
    <cellStyle name="Currency 2 33 4" xfId="6079" xr:uid="{00000000-0005-0000-0000-0000BE170000}"/>
    <cellStyle name="Currency 2 33 4 2" xfId="29130" xr:uid="{00000000-0005-0000-0000-0000BE170000}"/>
    <cellStyle name="Currency 2 33 5" xfId="6080" xr:uid="{00000000-0005-0000-0000-0000BF170000}"/>
    <cellStyle name="Currency 2 33 5 2" xfId="29131" xr:uid="{00000000-0005-0000-0000-0000BF170000}"/>
    <cellStyle name="Currency 2 33 6" xfId="6081" xr:uid="{00000000-0005-0000-0000-0000C0170000}"/>
    <cellStyle name="Currency 2 33 6 2" xfId="29132" xr:uid="{00000000-0005-0000-0000-0000C0170000}"/>
    <cellStyle name="Currency 2 33 7" xfId="6082" xr:uid="{00000000-0005-0000-0000-0000C1170000}"/>
    <cellStyle name="Currency 2 33 7 2" xfId="29133" xr:uid="{00000000-0005-0000-0000-0000C1170000}"/>
    <cellStyle name="Currency 2 33 8" xfId="6083" xr:uid="{00000000-0005-0000-0000-0000C2170000}"/>
    <cellStyle name="Currency 2 33 8 2" xfId="29134" xr:uid="{00000000-0005-0000-0000-0000C2170000}"/>
    <cellStyle name="Currency 2 33 9" xfId="6084" xr:uid="{00000000-0005-0000-0000-0000C3170000}"/>
    <cellStyle name="Currency 2 33 9 2" xfId="29135" xr:uid="{00000000-0005-0000-0000-0000C3170000}"/>
    <cellStyle name="Currency 2 34" xfId="6085" xr:uid="{00000000-0005-0000-0000-0000C4170000}"/>
    <cellStyle name="Currency 2 34 10" xfId="6086" xr:uid="{00000000-0005-0000-0000-0000C5170000}"/>
    <cellStyle name="Currency 2 34 10 2" xfId="29137" xr:uid="{00000000-0005-0000-0000-0000C5170000}"/>
    <cellStyle name="Currency 2 34 11" xfId="6087" xr:uid="{00000000-0005-0000-0000-0000C6170000}"/>
    <cellStyle name="Currency 2 34 11 2" xfId="29138" xr:uid="{00000000-0005-0000-0000-0000C6170000}"/>
    <cellStyle name="Currency 2 34 12" xfId="6088" xr:uid="{00000000-0005-0000-0000-0000C7170000}"/>
    <cellStyle name="Currency 2 34 12 2" xfId="29139" xr:uid="{00000000-0005-0000-0000-0000C7170000}"/>
    <cellStyle name="Currency 2 34 13" xfId="29136" xr:uid="{00000000-0005-0000-0000-0000C4170000}"/>
    <cellStyle name="Currency 2 34 2" xfId="6089" xr:uid="{00000000-0005-0000-0000-0000C8170000}"/>
    <cellStyle name="Currency 2 34 2 2" xfId="29140" xr:uid="{00000000-0005-0000-0000-0000C8170000}"/>
    <cellStyle name="Currency 2 34 3" xfId="6090" xr:uid="{00000000-0005-0000-0000-0000C9170000}"/>
    <cellStyle name="Currency 2 34 3 2" xfId="29141" xr:uid="{00000000-0005-0000-0000-0000C9170000}"/>
    <cellStyle name="Currency 2 34 4" xfId="6091" xr:uid="{00000000-0005-0000-0000-0000CA170000}"/>
    <cellStyle name="Currency 2 34 4 2" xfId="29142" xr:uid="{00000000-0005-0000-0000-0000CA170000}"/>
    <cellStyle name="Currency 2 34 5" xfId="6092" xr:uid="{00000000-0005-0000-0000-0000CB170000}"/>
    <cellStyle name="Currency 2 34 5 2" xfId="29143" xr:uid="{00000000-0005-0000-0000-0000CB170000}"/>
    <cellStyle name="Currency 2 34 6" xfId="6093" xr:uid="{00000000-0005-0000-0000-0000CC170000}"/>
    <cellStyle name="Currency 2 34 6 2" xfId="29144" xr:uid="{00000000-0005-0000-0000-0000CC170000}"/>
    <cellStyle name="Currency 2 34 7" xfId="6094" xr:uid="{00000000-0005-0000-0000-0000CD170000}"/>
    <cellStyle name="Currency 2 34 7 2" xfId="29145" xr:uid="{00000000-0005-0000-0000-0000CD170000}"/>
    <cellStyle name="Currency 2 34 8" xfId="6095" xr:uid="{00000000-0005-0000-0000-0000CE170000}"/>
    <cellStyle name="Currency 2 34 8 2" xfId="29146" xr:uid="{00000000-0005-0000-0000-0000CE170000}"/>
    <cellStyle name="Currency 2 34 9" xfId="6096" xr:uid="{00000000-0005-0000-0000-0000CF170000}"/>
    <cellStyle name="Currency 2 34 9 2" xfId="29147" xr:uid="{00000000-0005-0000-0000-0000CF170000}"/>
    <cellStyle name="Currency 2 35" xfId="6097" xr:uid="{00000000-0005-0000-0000-0000D0170000}"/>
    <cellStyle name="Currency 2 35 10" xfId="6098" xr:uid="{00000000-0005-0000-0000-0000D1170000}"/>
    <cellStyle name="Currency 2 35 10 2" xfId="29149" xr:uid="{00000000-0005-0000-0000-0000D1170000}"/>
    <cellStyle name="Currency 2 35 11" xfId="6099" xr:uid="{00000000-0005-0000-0000-0000D2170000}"/>
    <cellStyle name="Currency 2 35 11 2" xfId="29150" xr:uid="{00000000-0005-0000-0000-0000D2170000}"/>
    <cellStyle name="Currency 2 35 12" xfId="6100" xr:uid="{00000000-0005-0000-0000-0000D3170000}"/>
    <cellStyle name="Currency 2 35 12 2" xfId="29151" xr:uid="{00000000-0005-0000-0000-0000D3170000}"/>
    <cellStyle name="Currency 2 35 13" xfId="29148" xr:uid="{00000000-0005-0000-0000-0000D0170000}"/>
    <cellStyle name="Currency 2 35 2" xfId="6101" xr:uid="{00000000-0005-0000-0000-0000D4170000}"/>
    <cellStyle name="Currency 2 35 2 2" xfId="29152" xr:uid="{00000000-0005-0000-0000-0000D4170000}"/>
    <cellStyle name="Currency 2 35 3" xfId="6102" xr:uid="{00000000-0005-0000-0000-0000D5170000}"/>
    <cellStyle name="Currency 2 35 3 2" xfId="29153" xr:uid="{00000000-0005-0000-0000-0000D5170000}"/>
    <cellStyle name="Currency 2 35 4" xfId="6103" xr:uid="{00000000-0005-0000-0000-0000D6170000}"/>
    <cellStyle name="Currency 2 35 4 2" xfId="29154" xr:uid="{00000000-0005-0000-0000-0000D6170000}"/>
    <cellStyle name="Currency 2 35 5" xfId="6104" xr:uid="{00000000-0005-0000-0000-0000D7170000}"/>
    <cellStyle name="Currency 2 35 5 2" xfId="29155" xr:uid="{00000000-0005-0000-0000-0000D7170000}"/>
    <cellStyle name="Currency 2 35 6" xfId="6105" xr:uid="{00000000-0005-0000-0000-0000D8170000}"/>
    <cellStyle name="Currency 2 35 6 2" xfId="29156" xr:uid="{00000000-0005-0000-0000-0000D8170000}"/>
    <cellStyle name="Currency 2 35 7" xfId="6106" xr:uid="{00000000-0005-0000-0000-0000D9170000}"/>
    <cellStyle name="Currency 2 35 7 2" xfId="29157" xr:uid="{00000000-0005-0000-0000-0000D9170000}"/>
    <cellStyle name="Currency 2 35 8" xfId="6107" xr:uid="{00000000-0005-0000-0000-0000DA170000}"/>
    <cellStyle name="Currency 2 35 8 2" xfId="29158" xr:uid="{00000000-0005-0000-0000-0000DA170000}"/>
    <cellStyle name="Currency 2 35 9" xfId="6108" xr:uid="{00000000-0005-0000-0000-0000DB170000}"/>
    <cellStyle name="Currency 2 35 9 2" xfId="29159" xr:uid="{00000000-0005-0000-0000-0000DB170000}"/>
    <cellStyle name="Currency 2 36" xfId="6109" xr:uid="{00000000-0005-0000-0000-0000DC170000}"/>
    <cellStyle name="Currency 2 36 10" xfId="6110" xr:uid="{00000000-0005-0000-0000-0000DD170000}"/>
    <cellStyle name="Currency 2 36 10 2" xfId="29161" xr:uid="{00000000-0005-0000-0000-0000DD170000}"/>
    <cellStyle name="Currency 2 36 11" xfId="6111" xr:uid="{00000000-0005-0000-0000-0000DE170000}"/>
    <cellStyle name="Currency 2 36 11 2" xfId="29162" xr:uid="{00000000-0005-0000-0000-0000DE170000}"/>
    <cellStyle name="Currency 2 36 12" xfId="6112" xr:uid="{00000000-0005-0000-0000-0000DF170000}"/>
    <cellStyle name="Currency 2 36 12 2" xfId="29163" xr:uid="{00000000-0005-0000-0000-0000DF170000}"/>
    <cellStyle name="Currency 2 36 13" xfId="29160" xr:uid="{00000000-0005-0000-0000-0000DC170000}"/>
    <cellStyle name="Currency 2 36 2" xfId="6113" xr:uid="{00000000-0005-0000-0000-0000E0170000}"/>
    <cellStyle name="Currency 2 36 2 2" xfId="29164" xr:uid="{00000000-0005-0000-0000-0000E0170000}"/>
    <cellStyle name="Currency 2 36 3" xfId="6114" xr:uid="{00000000-0005-0000-0000-0000E1170000}"/>
    <cellStyle name="Currency 2 36 3 2" xfId="29165" xr:uid="{00000000-0005-0000-0000-0000E1170000}"/>
    <cellStyle name="Currency 2 36 4" xfId="6115" xr:uid="{00000000-0005-0000-0000-0000E2170000}"/>
    <cellStyle name="Currency 2 36 4 2" xfId="29166" xr:uid="{00000000-0005-0000-0000-0000E2170000}"/>
    <cellStyle name="Currency 2 36 5" xfId="6116" xr:uid="{00000000-0005-0000-0000-0000E3170000}"/>
    <cellStyle name="Currency 2 36 5 2" xfId="29167" xr:uid="{00000000-0005-0000-0000-0000E3170000}"/>
    <cellStyle name="Currency 2 36 6" xfId="6117" xr:uid="{00000000-0005-0000-0000-0000E4170000}"/>
    <cellStyle name="Currency 2 36 6 2" xfId="29168" xr:uid="{00000000-0005-0000-0000-0000E4170000}"/>
    <cellStyle name="Currency 2 36 7" xfId="6118" xr:uid="{00000000-0005-0000-0000-0000E5170000}"/>
    <cellStyle name="Currency 2 36 7 2" xfId="29169" xr:uid="{00000000-0005-0000-0000-0000E5170000}"/>
    <cellStyle name="Currency 2 36 8" xfId="6119" xr:uid="{00000000-0005-0000-0000-0000E6170000}"/>
    <cellStyle name="Currency 2 36 8 2" xfId="29170" xr:uid="{00000000-0005-0000-0000-0000E6170000}"/>
    <cellStyle name="Currency 2 36 9" xfId="6120" xr:uid="{00000000-0005-0000-0000-0000E7170000}"/>
    <cellStyle name="Currency 2 36 9 2" xfId="29171" xr:uid="{00000000-0005-0000-0000-0000E7170000}"/>
    <cellStyle name="Currency 2 37" xfId="6121" xr:uid="{00000000-0005-0000-0000-0000E8170000}"/>
    <cellStyle name="Currency 2 37 10" xfId="6122" xr:uid="{00000000-0005-0000-0000-0000E9170000}"/>
    <cellStyle name="Currency 2 37 10 2" xfId="29173" xr:uid="{00000000-0005-0000-0000-0000E9170000}"/>
    <cellStyle name="Currency 2 37 11" xfId="6123" xr:uid="{00000000-0005-0000-0000-0000EA170000}"/>
    <cellStyle name="Currency 2 37 11 2" xfId="29174" xr:uid="{00000000-0005-0000-0000-0000EA170000}"/>
    <cellStyle name="Currency 2 37 12" xfId="6124" xr:uid="{00000000-0005-0000-0000-0000EB170000}"/>
    <cellStyle name="Currency 2 37 12 2" xfId="29175" xr:uid="{00000000-0005-0000-0000-0000EB170000}"/>
    <cellStyle name="Currency 2 37 13" xfId="29172" xr:uid="{00000000-0005-0000-0000-0000E8170000}"/>
    <cellStyle name="Currency 2 37 2" xfId="6125" xr:uid="{00000000-0005-0000-0000-0000EC170000}"/>
    <cellStyle name="Currency 2 37 2 2" xfId="29176" xr:uid="{00000000-0005-0000-0000-0000EC170000}"/>
    <cellStyle name="Currency 2 37 3" xfId="6126" xr:uid="{00000000-0005-0000-0000-0000ED170000}"/>
    <cellStyle name="Currency 2 37 3 2" xfId="29177" xr:uid="{00000000-0005-0000-0000-0000ED170000}"/>
    <cellStyle name="Currency 2 37 4" xfId="6127" xr:uid="{00000000-0005-0000-0000-0000EE170000}"/>
    <cellStyle name="Currency 2 37 4 2" xfId="29178" xr:uid="{00000000-0005-0000-0000-0000EE170000}"/>
    <cellStyle name="Currency 2 37 5" xfId="6128" xr:uid="{00000000-0005-0000-0000-0000EF170000}"/>
    <cellStyle name="Currency 2 37 5 2" xfId="29179" xr:uid="{00000000-0005-0000-0000-0000EF170000}"/>
    <cellStyle name="Currency 2 37 6" xfId="6129" xr:uid="{00000000-0005-0000-0000-0000F0170000}"/>
    <cellStyle name="Currency 2 37 6 2" xfId="29180" xr:uid="{00000000-0005-0000-0000-0000F0170000}"/>
    <cellStyle name="Currency 2 37 7" xfId="6130" xr:uid="{00000000-0005-0000-0000-0000F1170000}"/>
    <cellStyle name="Currency 2 37 7 2" xfId="29181" xr:uid="{00000000-0005-0000-0000-0000F1170000}"/>
    <cellStyle name="Currency 2 37 8" xfId="6131" xr:uid="{00000000-0005-0000-0000-0000F2170000}"/>
    <cellStyle name="Currency 2 37 8 2" xfId="29182" xr:uid="{00000000-0005-0000-0000-0000F2170000}"/>
    <cellStyle name="Currency 2 37 9" xfId="6132" xr:uid="{00000000-0005-0000-0000-0000F3170000}"/>
    <cellStyle name="Currency 2 37 9 2" xfId="29183" xr:uid="{00000000-0005-0000-0000-0000F3170000}"/>
    <cellStyle name="Currency 2 38" xfId="6133" xr:uid="{00000000-0005-0000-0000-0000F4170000}"/>
    <cellStyle name="Currency 2 38 10" xfId="6134" xr:uid="{00000000-0005-0000-0000-0000F5170000}"/>
    <cellStyle name="Currency 2 38 10 2" xfId="29185" xr:uid="{00000000-0005-0000-0000-0000F5170000}"/>
    <cellStyle name="Currency 2 38 11" xfId="6135" xr:uid="{00000000-0005-0000-0000-0000F6170000}"/>
    <cellStyle name="Currency 2 38 11 2" xfId="29186" xr:uid="{00000000-0005-0000-0000-0000F6170000}"/>
    <cellStyle name="Currency 2 38 12" xfId="6136" xr:uid="{00000000-0005-0000-0000-0000F7170000}"/>
    <cellStyle name="Currency 2 38 12 2" xfId="29187" xr:uid="{00000000-0005-0000-0000-0000F7170000}"/>
    <cellStyle name="Currency 2 38 13" xfId="29184" xr:uid="{00000000-0005-0000-0000-0000F4170000}"/>
    <cellStyle name="Currency 2 38 2" xfId="6137" xr:uid="{00000000-0005-0000-0000-0000F8170000}"/>
    <cellStyle name="Currency 2 38 2 2" xfId="29188" xr:uid="{00000000-0005-0000-0000-0000F8170000}"/>
    <cellStyle name="Currency 2 38 3" xfId="6138" xr:uid="{00000000-0005-0000-0000-0000F9170000}"/>
    <cellStyle name="Currency 2 38 3 2" xfId="29189" xr:uid="{00000000-0005-0000-0000-0000F9170000}"/>
    <cellStyle name="Currency 2 38 4" xfId="6139" xr:uid="{00000000-0005-0000-0000-0000FA170000}"/>
    <cellStyle name="Currency 2 38 4 2" xfId="29190" xr:uid="{00000000-0005-0000-0000-0000FA170000}"/>
    <cellStyle name="Currency 2 38 5" xfId="6140" xr:uid="{00000000-0005-0000-0000-0000FB170000}"/>
    <cellStyle name="Currency 2 38 5 2" xfId="29191" xr:uid="{00000000-0005-0000-0000-0000FB170000}"/>
    <cellStyle name="Currency 2 38 6" xfId="6141" xr:uid="{00000000-0005-0000-0000-0000FC170000}"/>
    <cellStyle name="Currency 2 38 6 2" xfId="29192" xr:uid="{00000000-0005-0000-0000-0000FC170000}"/>
    <cellStyle name="Currency 2 38 7" xfId="6142" xr:uid="{00000000-0005-0000-0000-0000FD170000}"/>
    <cellStyle name="Currency 2 38 7 2" xfId="29193" xr:uid="{00000000-0005-0000-0000-0000FD170000}"/>
    <cellStyle name="Currency 2 38 8" xfId="6143" xr:uid="{00000000-0005-0000-0000-0000FE170000}"/>
    <cellStyle name="Currency 2 38 8 2" xfId="29194" xr:uid="{00000000-0005-0000-0000-0000FE170000}"/>
    <cellStyle name="Currency 2 38 9" xfId="6144" xr:uid="{00000000-0005-0000-0000-0000FF170000}"/>
    <cellStyle name="Currency 2 38 9 2" xfId="29195" xr:uid="{00000000-0005-0000-0000-0000FF170000}"/>
    <cellStyle name="Currency 2 39" xfId="6145" xr:uid="{00000000-0005-0000-0000-000000180000}"/>
    <cellStyle name="Currency 2 39 2" xfId="29196" xr:uid="{00000000-0005-0000-0000-000000180000}"/>
    <cellStyle name="Currency 2 4" xfId="6146" xr:uid="{00000000-0005-0000-0000-000001180000}"/>
    <cellStyle name="Currency 2 4 10" xfId="6147" xr:uid="{00000000-0005-0000-0000-000002180000}"/>
    <cellStyle name="Currency 2 4 10 2" xfId="29198" xr:uid="{00000000-0005-0000-0000-000002180000}"/>
    <cellStyle name="Currency 2 4 11" xfId="6148" xr:uid="{00000000-0005-0000-0000-000003180000}"/>
    <cellStyle name="Currency 2 4 11 2" xfId="29199" xr:uid="{00000000-0005-0000-0000-000003180000}"/>
    <cellStyle name="Currency 2 4 12" xfId="6149" xr:uid="{00000000-0005-0000-0000-000004180000}"/>
    <cellStyle name="Currency 2 4 12 2" xfId="29200" xr:uid="{00000000-0005-0000-0000-000004180000}"/>
    <cellStyle name="Currency 2 4 13" xfId="6150" xr:uid="{00000000-0005-0000-0000-000005180000}"/>
    <cellStyle name="Currency 2 4 13 2" xfId="29201" xr:uid="{00000000-0005-0000-0000-000005180000}"/>
    <cellStyle name="Currency 2 4 14" xfId="6151" xr:uid="{00000000-0005-0000-0000-000006180000}"/>
    <cellStyle name="Currency 2 4 14 2" xfId="29202" xr:uid="{00000000-0005-0000-0000-000006180000}"/>
    <cellStyle name="Currency 2 4 15" xfId="6152" xr:uid="{00000000-0005-0000-0000-000007180000}"/>
    <cellStyle name="Currency 2 4 15 2" xfId="29203" xr:uid="{00000000-0005-0000-0000-000007180000}"/>
    <cellStyle name="Currency 2 4 16" xfId="6153" xr:uid="{00000000-0005-0000-0000-000008180000}"/>
    <cellStyle name="Currency 2 4 16 2" xfId="29204" xr:uid="{00000000-0005-0000-0000-000008180000}"/>
    <cellStyle name="Currency 2 4 17" xfId="6154" xr:uid="{00000000-0005-0000-0000-000009180000}"/>
    <cellStyle name="Currency 2 4 17 2" xfId="29205" xr:uid="{00000000-0005-0000-0000-000009180000}"/>
    <cellStyle name="Currency 2 4 18" xfId="6155" xr:uid="{00000000-0005-0000-0000-00000A180000}"/>
    <cellStyle name="Currency 2 4 18 2" xfId="29206" xr:uid="{00000000-0005-0000-0000-00000A180000}"/>
    <cellStyle name="Currency 2 4 19" xfId="6156" xr:uid="{00000000-0005-0000-0000-00000B180000}"/>
    <cellStyle name="Currency 2 4 19 2" xfId="29207" xr:uid="{00000000-0005-0000-0000-00000B180000}"/>
    <cellStyle name="Currency 2 4 2" xfId="6157" xr:uid="{00000000-0005-0000-0000-00000C180000}"/>
    <cellStyle name="Currency 2 4 2 2" xfId="29208" xr:uid="{00000000-0005-0000-0000-00000C180000}"/>
    <cellStyle name="Currency 2 4 20" xfId="6158" xr:uid="{00000000-0005-0000-0000-00000D180000}"/>
    <cellStyle name="Currency 2 4 20 2" xfId="29209" xr:uid="{00000000-0005-0000-0000-00000D180000}"/>
    <cellStyle name="Currency 2 4 21" xfId="6159" xr:uid="{00000000-0005-0000-0000-00000E180000}"/>
    <cellStyle name="Currency 2 4 21 2" xfId="29210" xr:uid="{00000000-0005-0000-0000-00000E180000}"/>
    <cellStyle name="Currency 2 4 22" xfId="6160" xr:uid="{00000000-0005-0000-0000-00000F180000}"/>
    <cellStyle name="Currency 2 4 22 2" xfId="29211" xr:uid="{00000000-0005-0000-0000-00000F180000}"/>
    <cellStyle name="Currency 2 4 23" xfId="6161" xr:uid="{00000000-0005-0000-0000-000010180000}"/>
    <cellStyle name="Currency 2 4 23 2" xfId="29212" xr:uid="{00000000-0005-0000-0000-000010180000}"/>
    <cellStyle name="Currency 2 4 24" xfId="6162" xr:uid="{00000000-0005-0000-0000-000011180000}"/>
    <cellStyle name="Currency 2 4 24 2" xfId="29213" xr:uid="{00000000-0005-0000-0000-000011180000}"/>
    <cellStyle name="Currency 2 4 25" xfId="6163" xr:uid="{00000000-0005-0000-0000-000012180000}"/>
    <cellStyle name="Currency 2 4 25 2" xfId="29214" xr:uid="{00000000-0005-0000-0000-000012180000}"/>
    <cellStyle name="Currency 2 4 26" xfId="6164" xr:uid="{00000000-0005-0000-0000-000013180000}"/>
    <cellStyle name="Currency 2 4 26 2" xfId="29215" xr:uid="{00000000-0005-0000-0000-000013180000}"/>
    <cellStyle name="Currency 2 4 27" xfId="6165" xr:uid="{00000000-0005-0000-0000-000014180000}"/>
    <cellStyle name="Currency 2 4 27 2" xfId="29216" xr:uid="{00000000-0005-0000-0000-000014180000}"/>
    <cellStyle name="Currency 2 4 28" xfId="6166" xr:uid="{00000000-0005-0000-0000-000015180000}"/>
    <cellStyle name="Currency 2 4 28 2" xfId="29217" xr:uid="{00000000-0005-0000-0000-000015180000}"/>
    <cellStyle name="Currency 2 4 29" xfId="6167" xr:uid="{00000000-0005-0000-0000-000016180000}"/>
    <cellStyle name="Currency 2 4 29 2" xfId="29218" xr:uid="{00000000-0005-0000-0000-000016180000}"/>
    <cellStyle name="Currency 2 4 3" xfId="6168" xr:uid="{00000000-0005-0000-0000-000017180000}"/>
    <cellStyle name="Currency 2 4 3 2" xfId="29219" xr:uid="{00000000-0005-0000-0000-000017180000}"/>
    <cellStyle name="Currency 2 4 30" xfId="6169" xr:uid="{00000000-0005-0000-0000-000018180000}"/>
    <cellStyle name="Currency 2 4 30 2" xfId="29220" xr:uid="{00000000-0005-0000-0000-000018180000}"/>
    <cellStyle name="Currency 2 4 31" xfId="6170" xr:uid="{00000000-0005-0000-0000-000019180000}"/>
    <cellStyle name="Currency 2 4 31 2" xfId="29221" xr:uid="{00000000-0005-0000-0000-000019180000}"/>
    <cellStyle name="Currency 2 4 32" xfId="6171" xr:uid="{00000000-0005-0000-0000-00001A180000}"/>
    <cellStyle name="Currency 2 4 32 2" xfId="29222" xr:uid="{00000000-0005-0000-0000-00001A180000}"/>
    <cellStyle name="Currency 2 4 33" xfId="6172" xr:uid="{00000000-0005-0000-0000-00001B180000}"/>
    <cellStyle name="Currency 2 4 33 2" xfId="29223" xr:uid="{00000000-0005-0000-0000-00001B180000}"/>
    <cellStyle name="Currency 2 4 34" xfId="6173" xr:uid="{00000000-0005-0000-0000-00001C180000}"/>
    <cellStyle name="Currency 2 4 34 2" xfId="29224" xr:uid="{00000000-0005-0000-0000-00001C180000}"/>
    <cellStyle name="Currency 2 4 35" xfId="6174" xr:uid="{00000000-0005-0000-0000-00001D180000}"/>
    <cellStyle name="Currency 2 4 35 2" xfId="29225" xr:uid="{00000000-0005-0000-0000-00001D180000}"/>
    <cellStyle name="Currency 2 4 36" xfId="6175" xr:uid="{00000000-0005-0000-0000-00001E180000}"/>
    <cellStyle name="Currency 2 4 36 2" xfId="29226" xr:uid="{00000000-0005-0000-0000-00001E180000}"/>
    <cellStyle name="Currency 2 4 37" xfId="6176" xr:uid="{00000000-0005-0000-0000-00001F180000}"/>
    <cellStyle name="Currency 2 4 37 2" xfId="29227" xr:uid="{00000000-0005-0000-0000-00001F180000}"/>
    <cellStyle name="Currency 2 4 38" xfId="6177" xr:uid="{00000000-0005-0000-0000-000020180000}"/>
    <cellStyle name="Currency 2 4 38 2" xfId="29228" xr:uid="{00000000-0005-0000-0000-000020180000}"/>
    <cellStyle name="Currency 2 4 39" xfId="6178" xr:uid="{00000000-0005-0000-0000-000021180000}"/>
    <cellStyle name="Currency 2 4 39 2" xfId="29229" xr:uid="{00000000-0005-0000-0000-000021180000}"/>
    <cellStyle name="Currency 2 4 4" xfId="6179" xr:uid="{00000000-0005-0000-0000-000022180000}"/>
    <cellStyle name="Currency 2 4 4 2" xfId="29230" xr:uid="{00000000-0005-0000-0000-000022180000}"/>
    <cellStyle name="Currency 2 4 40" xfId="6180" xr:uid="{00000000-0005-0000-0000-000023180000}"/>
    <cellStyle name="Currency 2 4 40 2" xfId="29231" xr:uid="{00000000-0005-0000-0000-000023180000}"/>
    <cellStyle name="Currency 2 4 41" xfId="6181" xr:uid="{00000000-0005-0000-0000-000024180000}"/>
    <cellStyle name="Currency 2 4 41 2" xfId="29232" xr:uid="{00000000-0005-0000-0000-000024180000}"/>
    <cellStyle name="Currency 2 4 42" xfId="6182" xr:uid="{00000000-0005-0000-0000-000025180000}"/>
    <cellStyle name="Currency 2 4 42 2" xfId="29233" xr:uid="{00000000-0005-0000-0000-000025180000}"/>
    <cellStyle name="Currency 2 4 43" xfId="6183" xr:uid="{00000000-0005-0000-0000-000026180000}"/>
    <cellStyle name="Currency 2 4 43 2" xfId="29234" xr:uid="{00000000-0005-0000-0000-000026180000}"/>
    <cellStyle name="Currency 2 4 44" xfId="6184" xr:uid="{00000000-0005-0000-0000-000027180000}"/>
    <cellStyle name="Currency 2 4 44 2" xfId="29235" xr:uid="{00000000-0005-0000-0000-000027180000}"/>
    <cellStyle name="Currency 2 4 45" xfId="6185" xr:uid="{00000000-0005-0000-0000-000028180000}"/>
    <cellStyle name="Currency 2 4 45 2" xfId="29236" xr:uid="{00000000-0005-0000-0000-000028180000}"/>
    <cellStyle name="Currency 2 4 46" xfId="6186" xr:uid="{00000000-0005-0000-0000-000029180000}"/>
    <cellStyle name="Currency 2 4 46 2" xfId="29237" xr:uid="{00000000-0005-0000-0000-000029180000}"/>
    <cellStyle name="Currency 2 4 47" xfId="6187" xr:uid="{00000000-0005-0000-0000-00002A180000}"/>
    <cellStyle name="Currency 2 4 47 2" xfId="29238" xr:uid="{00000000-0005-0000-0000-00002A180000}"/>
    <cellStyle name="Currency 2 4 48" xfId="6188" xr:uid="{00000000-0005-0000-0000-00002B180000}"/>
    <cellStyle name="Currency 2 4 48 2" xfId="29239" xr:uid="{00000000-0005-0000-0000-00002B180000}"/>
    <cellStyle name="Currency 2 4 49" xfId="6189" xr:uid="{00000000-0005-0000-0000-00002C180000}"/>
    <cellStyle name="Currency 2 4 49 2" xfId="29240" xr:uid="{00000000-0005-0000-0000-00002C180000}"/>
    <cellStyle name="Currency 2 4 5" xfId="6190" xr:uid="{00000000-0005-0000-0000-00002D180000}"/>
    <cellStyle name="Currency 2 4 5 2" xfId="29241" xr:uid="{00000000-0005-0000-0000-00002D180000}"/>
    <cellStyle name="Currency 2 4 50" xfId="6191" xr:uid="{00000000-0005-0000-0000-00002E180000}"/>
    <cellStyle name="Currency 2 4 50 2" xfId="29242" xr:uid="{00000000-0005-0000-0000-00002E180000}"/>
    <cellStyle name="Currency 2 4 51" xfId="6192" xr:uid="{00000000-0005-0000-0000-00002F180000}"/>
    <cellStyle name="Currency 2 4 51 2" xfId="29243" xr:uid="{00000000-0005-0000-0000-00002F180000}"/>
    <cellStyle name="Currency 2 4 52" xfId="6193" xr:uid="{00000000-0005-0000-0000-000030180000}"/>
    <cellStyle name="Currency 2 4 52 2" xfId="29244" xr:uid="{00000000-0005-0000-0000-000030180000}"/>
    <cellStyle name="Currency 2 4 53" xfId="6194" xr:uid="{00000000-0005-0000-0000-000031180000}"/>
    <cellStyle name="Currency 2 4 53 2" xfId="29245" xr:uid="{00000000-0005-0000-0000-000031180000}"/>
    <cellStyle name="Currency 2 4 54" xfId="6195" xr:uid="{00000000-0005-0000-0000-000032180000}"/>
    <cellStyle name="Currency 2 4 54 2" xfId="29246" xr:uid="{00000000-0005-0000-0000-000032180000}"/>
    <cellStyle name="Currency 2 4 55" xfId="6196" xr:uid="{00000000-0005-0000-0000-000033180000}"/>
    <cellStyle name="Currency 2 4 55 2" xfId="29247" xr:uid="{00000000-0005-0000-0000-000033180000}"/>
    <cellStyle name="Currency 2 4 56" xfId="6197" xr:uid="{00000000-0005-0000-0000-000034180000}"/>
    <cellStyle name="Currency 2 4 56 2" xfId="29248" xr:uid="{00000000-0005-0000-0000-000034180000}"/>
    <cellStyle name="Currency 2 4 57" xfId="6198" xr:uid="{00000000-0005-0000-0000-000035180000}"/>
    <cellStyle name="Currency 2 4 57 2" xfId="29249" xr:uid="{00000000-0005-0000-0000-000035180000}"/>
    <cellStyle name="Currency 2 4 58" xfId="6199" xr:uid="{00000000-0005-0000-0000-000036180000}"/>
    <cellStyle name="Currency 2 4 58 2" xfId="29250" xr:uid="{00000000-0005-0000-0000-000036180000}"/>
    <cellStyle name="Currency 2 4 59" xfId="6200" xr:uid="{00000000-0005-0000-0000-000037180000}"/>
    <cellStyle name="Currency 2 4 59 2" xfId="29251" xr:uid="{00000000-0005-0000-0000-000037180000}"/>
    <cellStyle name="Currency 2 4 6" xfId="6201" xr:uid="{00000000-0005-0000-0000-000038180000}"/>
    <cellStyle name="Currency 2 4 6 2" xfId="29252" xr:uid="{00000000-0005-0000-0000-000038180000}"/>
    <cellStyle name="Currency 2 4 60" xfId="6202" xr:uid="{00000000-0005-0000-0000-000039180000}"/>
    <cellStyle name="Currency 2 4 60 2" xfId="29253" xr:uid="{00000000-0005-0000-0000-000039180000}"/>
    <cellStyle name="Currency 2 4 61" xfId="6203" xr:uid="{00000000-0005-0000-0000-00003A180000}"/>
    <cellStyle name="Currency 2 4 61 2" xfId="29254" xr:uid="{00000000-0005-0000-0000-00003A180000}"/>
    <cellStyle name="Currency 2 4 62" xfId="6204" xr:uid="{00000000-0005-0000-0000-00003B180000}"/>
    <cellStyle name="Currency 2 4 62 2" xfId="29255" xr:uid="{00000000-0005-0000-0000-00003B180000}"/>
    <cellStyle name="Currency 2 4 63" xfId="6205" xr:uid="{00000000-0005-0000-0000-00003C180000}"/>
    <cellStyle name="Currency 2 4 63 2" xfId="29256" xr:uid="{00000000-0005-0000-0000-00003C180000}"/>
    <cellStyle name="Currency 2 4 64" xfId="6206" xr:uid="{00000000-0005-0000-0000-00003D180000}"/>
    <cellStyle name="Currency 2 4 64 2" xfId="29257" xr:uid="{00000000-0005-0000-0000-00003D180000}"/>
    <cellStyle name="Currency 2 4 65" xfId="6207" xr:uid="{00000000-0005-0000-0000-00003E180000}"/>
    <cellStyle name="Currency 2 4 65 2" xfId="29258" xr:uid="{00000000-0005-0000-0000-00003E180000}"/>
    <cellStyle name="Currency 2 4 66" xfId="29197" xr:uid="{00000000-0005-0000-0000-000001180000}"/>
    <cellStyle name="Currency 2 4 7" xfId="6208" xr:uid="{00000000-0005-0000-0000-00003F180000}"/>
    <cellStyle name="Currency 2 4 7 2" xfId="29259" xr:uid="{00000000-0005-0000-0000-00003F180000}"/>
    <cellStyle name="Currency 2 4 8" xfId="6209" xr:uid="{00000000-0005-0000-0000-000040180000}"/>
    <cellStyle name="Currency 2 4 8 2" xfId="29260" xr:uid="{00000000-0005-0000-0000-000040180000}"/>
    <cellStyle name="Currency 2 4 9" xfId="6210" xr:uid="{00000000-0005-0000-0000-000041180000}"/>
    <cellStyle name="Currency 2 4 9 2" xfId="29261" xr:uid="{00000000-0005-0000-0000-000041180000}"/>
    <cellStyle name="Currency 2 40" xfId="6211" xr:uid="{00000000-0005-0000-0000-000042180000}"/>
    <cellStyle name="Currency 2 40 2" xfId="29262" xr:uid="{00000000-0005-0000-0000-000042180000}"/>
    <cellStyle name="Currency 2 41" xfId="6212" xr:uid="{00000000-0005-0000-0000-000043180000}"/>
    <cellStyle name="Currency 2 41 2" xfId="29263" xr:uid="{00000000-0005-0000-0000-000043180000}"/>
    <cellStyle name="Currency 2 42" xfId="6213" xr:uid="{00000000-0005-0000-0000-000044180000}"/>
    <cellStyle name="Currency 2 42 2" xfId="29264" xr:uid="{00000000-0005-0000-0000-000044180000}"/>
    <cellStyle name="Currency 2 43" xfId="6214" xr:uid="{00000000-0005-0000-0000-000045180000}"/>
    <cellStyle name="Currency 2 43 2" xfId="29265" xr:uid="{00000000-0005-0000-0000-000045180000}"/>
    <cellStyle name="Currency 2 44" xfId="6215" xr:uid="{00000000-0005-0000-0000-000046180000}"/>
    <cellStyle name="Currency 2 44 2" xfId="29266" xr:uid="{00000000-0005-0000-0000-000046180000}"/>
    <cellStyle name="Currency 2 45" xfId="6216" xr:uid="{00000000-0005-0000-0000-000047180000}"/>
    <cellStyle name="Currency 2 45 2" xfId="29267" xr:uid="{00000000-0005-0000-0000-000047180000}"/>
    <cellStyle name="Currency 2 46" xfId="6217" xr:uid="{00000000-0005-0000-0000-000048180000}"/>
    <cellStyle name="Currency 2 46 2" xfId="29268" xr:uid="{00000000-0005-0000-0000-000048180000}"/>
    <cellStyle name="Currency 2 47" xfId="6218" xr:uid="{00000000-0005-0000-0000-000049180000}"/>
    <cellStyle name="Currency 2 47 2" xfId="29269" xr:uid="{00000000-0005-0000-0000-000049180000}"/>
    <cellStyle name="Currency 2 48" xfId="6219" xr:uid="{00000000-0005-0000-0000-00004A180000}"/>
    <cellStyle name="Currency 2 48 2" xfId="29270" xr:uid="{00000000-0005-0000-0000-00004A180000}"/>
    <cellStyle name="Currency 2 49" xfId="6220" xr:uid="{00000000-0005-0000-0000-00004B180000}"/>
    <cellStyle name="Currency 2 49 2" xfId="29271" xr:uid="{00000000-0005-0000-0000-00004B180000}"/>
    <cellStyle name="Currency 2 5" xfId="6221" xr:uid="{00000000-0005-0000-0000-00004C180000}"/>
    <cellStyle name="Currency 2 5 10" xfId="6222" xr:uid="{00000000-0005-0000-0000-00004D180000}"/>
    <cellStyle name="Currency 2 5 10 2" xfId="29273" xr:uid="{00000000-0005-0000-0000-00004D180000}"/>
    <cellStyle name="Currency 2 5 11" xfId="6223" xr:uid="{00000000-0005-0000-0000-00004E180000}"/>
    <cellStyle name="Currency 2 5 11 2" xfId="29274" xr:uid="{00000000-0005-0000-0000-00004E180000}"/>
    <cellStyle name="Currency 2 5 12" xfId="6224" xr:uid="{00000000-0005-0000-0000-00004F180000}"/>
    <cellStyle name="Currency 2 5 12 2" xfId="29275" xr:uid="{00000000-0005-0000-0000-00004F180000}"/>
    <cellStyle name="Currency 2 5 13" xfId="6225" xr:uid="{00000000-0005-0000-0000-000050180000}"/>
    <cellStyle name="Currency 2 5 13 2" xfId="29276" xr:uid="{00000000-0005-0000-0000-000050180000}"/>
    <cellStyle name="Currency 2 5 14" xfId="6226" xr:uid="{00000000-0005-0000-0000-000051180000}"/>
    <cellStyle name="Currency 2 5 14 2" xfId="29277" xr:uid="{00000000-0005-0000-0000-000051180000}"/>
    <cellStyle name="Currency 2 5 15" xfId="6227" xr:uid="{00000000-0005-0000-0000-000052180000}"/>
    <cellStyle name="Currency 2 5 15 2" xfId="29278" xr:uid="{00000000-0005-0000-0000-000052180000}"/>
    <cellStyle name="Currency 2 5 16" xfId="6228" xr:uid="{00000000-0005-0000-0000-000053180000}"/>
    <cellStyle name="Currency 2 5 16 2" xfId="29279" xr:uid="{00000000-0005-0000-0000-000053180000}"/>
    <cellStyle name="Currency 2 5 17" xfId="6229" xr:uid="{00000000-0005-0000-0000-000054180000}"/>
    <cellStyle name="Currency 2 5 17 2" xfId="29280" xr:uid="{00000000-0005-0000-0000-000054180000}"/>
    <cellStyle name="Currency 2 5 18" xfId="6230" xr:uid="{00000000-0005-0000-0000-000055180000}"/>
    <cellStyle name="Currency 2 5 18 2" xfId="29281" xr:uid="{00000000-0005-0000-0000-000055180000}"/>
    <cellStyle name="Currency 2 5 19" xfId="6231" xr:uid="{00000000-0005-0000-0000-000056180000}"/>
    <cellStyle name="Currency 2 5 19 2" xfId="29282" xr:uid="{00000000-0005-0000-0000-000056180000}"/>
    <cellStyle name="Currency 2 5 2" xfId="6232" xr:uid="{00000000-0005-0000-0000-000057180000}"/>
    <cellStyle name="Currency 2 5 2 2" xfId="29283" xr:uid="{00000000-0005-0000-0000-000057180000}"/>
    <cellStyle name="Currency 2 5 20" xfId="6233" xr:uid="{00000000-0005-0000-0000-000058180000}"/>
    <cellStyle name="Currency 2 5 20 2" xfId="29284" xr:uid="{00000000-0005-0000-0000-000058180000}"/>
    <cellStyle name="Currency 2 5 21" xfId="6234" xr:uid="{00000000-0005-0000-0000-000059180000}"/>
    <cellStyle name="Currency 2 5 21 2" xfId="29285" xr:uid="{00000000-0005-0000-0000-000059180000}"/>
    <cellStyle name="Currency 2 5 22" xfId="6235" xr:uid="{00000000-0005-0000-0000-00005A180000}"/>
    <cellStyle name="Currency 2 5 22 2" xfId="29286" xr:uid="{00000000-0005-0000-0000-00005A180000}"/>
    <cellStyle name="Currency 2 5 23" xfId="6236" xr:uid="{00000000-0005-0000-0000-00005B180000}"/>
    <cellStyle name="Currency 2 5 23 2" xfId="29287" xr:uid="{00000000-0005-0000-0000-00005B180000}"/>
    <cellStyle name="Currency 2 5 24" xfId="6237" xr:uid="{00000000-0005-0000-0000-00005C180000}"/>
    <cellStyle name="Currency 2 5 24 2" xfId="29288" xr:uid="{00000000-0005-0000-0000-00005C180000}"/>
    <cellStyle name="Currency 2 5 25" xfId="6238" xr:uid="{00000000-0005-0000-0000-00005D180000}"/>
    <cellStyle name="Currency 2 5 25 2" xfId="29289" xr:uid="{00000000-0005-0000-0000-00005D180000}"/>
    <cellStyle name="Currency 2 5 26" xfId="6239" xr:uid="{00000000-0005-0000-0000-00005E180000}"/>
    <cellStyle name="Currency 2 5 26 2" xfId="29290" xr:uid="{00000000-0005-0000-0000-00005E180000}"/>
    <cellStyle name="Currency 2 5 27" xfId="6240" xr:uid="{00000000-0005-0000-0000-00005F180000}"/>
    <cellStyle name="Currency 2 5 27 2" xfId="29291" xr:uid="{00000000-0005-0000-0000-00005F180000}"/>
    <cellStyle name="Currency 2 5 28" xfId="6241" xr:uid="{00000000-0005-0000-0000-000060180000}"/>
    <cellStyle name="Currency 2 5 28 2" xfId="29292" xr:uid="{00000000-0005-0000-0000-000060180000}"/>
    <cellStyle name="Currency 2 5 29" xfId="6242" xr:uid="{00000000-0005-0000-0000-000061180000}"/>
    <cellStyle name="Currency 2 5 29 2" xfId="29293" xr:uid="{00000000-0005-0000-0000-000061180000}"/>
    <cellStyle name="Currency 2 5 3" xfId="6243" xr:uid="{00000000-0005-0000-0000-000062180000}"/>
    <cellStyle name="Currency 2 5 3 2" xfId="29294" xr:uid="{00000000-0005-0000-0000-000062180000}"/>
    <cellStyle name="Currency 2 5 30" xfId="6244" xr:uid="{00000000-0005-0000-0000-000063180000}"/>
    <cellStyle name="Currency 2 5 30 2" xfId="29295" xr:uid="{00000000-0005-0000-0000-000063180000}"/>
    <cellStyle name="Currency 2 5 31" xfId="6245" xr:uid="{00000000-0005-0000-0000-000064180000}"/>
    <cellStyle name="Currency 2 5 31 2" xfId="29296" xr:uid="{00000000-0005-0000-0000-000064180000}"/>
    <cellStyle name="Currency 2 5 32" xfId="6246" xr:uid="{00000000-0005-0000-0000-000065180000}"/>
    <cellStyle name="Currency 2 5 32 2" xfId="29297" xr:uid="{00000000-0005-0000-0000-000065180000}"/>
    <cellStyle name="Currency 2 5 33" xfId="6247" xr:uid="{00000000-0005-0000-0000-000066180000}"/>
    <cellStyle name="Currency 2 5 33 2" xfId="29298" xr:uid="{00000000-0005-0000-0000-000066180000}"/>
    <cellStyle name="Currency 2 5 34" xfId="6248" xr:uid="{00000000-0005-0000-0000-000067180000}"/>
    <cellStyle name="Currency 2 5 34 2" xfId="29299" xr:uid="{00000000-0005-0000-0000-000067180000}"/>
    <cellStyle name="Currency 2 5 35" xfId="6249" xr:uid="{00000000-0005-0000-0000-000068180000}"/>
    <cellStyle name="Currency 2 5 35 2" xfId="29300" xr:uid="{00000000-0005-0000-0000-000068180000}"/>
    <cellStyle name="Currency 2 5 36" xfId="6250" xr:uid="{00000000-0005-0000-0000-000069180000}"/>
    <cellStyle name="Currency 2 5 36 2" xfId="29301" xr:uid="{00000000-0005-0000-0000-000069180000}"/>
    <cellStyle name="Currency 2 5 37" xfId="6251" xr:uid="{00000000-0005-0000-0000-00006A180000}"/>
    <cellStyle name="Currency 2 5 37 2" xfId="29302" xr:uid="{00000000-0005-0000-0000-00006A180000}"/>
    <cellStyle name="Currency 2 5 38" xfId="6252" xr:uid="{00000000-0005-0000-0000-00006B180000}"/>
    <cellStyle name="Currency 2 5 38 2" xfId="29303" xr:uid="{00000000-0005-0000-0000-00006B180000}"/>
    <cellStyle name="Currency 2 5 39" xfId="6253" xr:uid="{00000000-0005-0000-0000-00006C180000}"/>
    <cellStyle name="Currency 2 5 39 2" xfId="29304" xr:uid="{00000000-0005-0000-0000-00006C180000}"/>
    <cellStyle name="Currency 2 5 4" xfId="6254" xr:uid="{00000000-0005-0000-0000-00006D180000}"/>
    <cellStyle name="Currency 2 5 4 2" xfId="29305" xr:uid="{00000000-0005-0000-0000-00006D180000}"/>
    <cellStyle name="Currency 2 5 40" xfId="6255" xr:uid="{00000000-0005-0000-0000-00006E180000}"/>
    <cellStyle name="Currency 2 5 40 2" xfId="29306" xr:uid="{00000000-0005-0000-0000-00006E180000}"/>
    <cellStyle name="Currency 2 5 41" xfId="6256" xr:uid="{00000000-0005-0000-0000-00006F180000}"/>
    <cellStyle name="Currency 2 5 41 2" xfId="29307" xr:uid="{00000000-0005-0000-0000-00006F180000}"/>
    <cellStyle name="Currency 2 5 42" xfId="6257" xr:uid="{00000000-0005-0000-0000-000070180000}"/>
    <cellStyle name="Currency 2 5 42 2" xfId="29308" xr:uid="{00000000-0005-0000-0000-000070180000}"/>
    <cellStyle name="Currency 2 5 43" xfId="6258" xr:uid="{00000000-0005-0000-0000-000071180000}"/>
    <cellStyle name="Currency 2 5 43 2" xfId="29309" xr:uid="{00000000-0005-0000-0000-000071180000}"/>
    <cellStyle name="Currency 2 5 44" xfId="6259" xr:uid="{00000000-0005-0000-0000-000072180000}"/>
    <cellStyle name="Currency 2 5 44 2" xfId="29310" xr:uid="{00000000-0005-0000-0000-000072180000}"/>
    <cellStyle name="Currency 2 5 45" xfId="6260" xr:uid="{00000000-0005-0000-0000-000073180000}"/>
    <cellStyle name="Currency 2 5 45 2" xfId="29311" xr:uid="{00000000-0005-0000-0000-000073180000}"/>
    <cellStyle name="Currency 2 5 46" xfId="6261" xr:uid="{00000000-0005-0000-0000-000074180000}"/>
    <cellStyle name="Currency 2 5 46 2" xfId="29312" xr:uid="{00000000-0005-0000-0000-000074180000}"/>
    <cellStyle name="Currency 2 5 47" xfId="6262" xr:uid="{00000000-0005-0000-0000-000075180000}"/>
    <cellStyle name="Currency 2 5 47 2" xfId="29313" xr:uid="{00000000-0005-0000-0000-000075180000}"/>
    <cellStyle name="Currency 2 5 48" xfId="6263" xr:uid="{00000000-0005-0000-0000-000076180000}"/>
    <cellStyle name="Currency 2 5 48 2" xfId="29314" xr:uid="{00000000-0005-0000-0000-000076180000}"/>
    <cellStyle name="Currency 2 5 49" xfId="6264" xr:uid="{00000000-0005-0000-0000-000077180000}"/>
    <cellStyle name="Currency 2 5 49 2" xfId="29315" xr:uid="{00000000-0005-0000-0000-000077180000}"/>
    <cellStyle name="Currency 2 5 5" xfId="6265" xr:uid="{00000000-0005-0000-0000-000078180000}"/>
    <cellStyle name="Currency 2 5 5 2" xfId="29316" xr:uid="{00000000-0005-0000-0000-000078180000}"/>
    <cellStyle name="Currency 2 5 50" xfId="6266" xr:uid="{00000000-0005-0000-0000-000079180000}"/>
    <cellStyle name="Currency 2 5 50 2" xfId="29317" xr:uid="{00000000-0005-0000-0000-000079180000}"/>
    <cellStyle name="Currency 2 5 51" xfId="6267" xr:uid="{00000000-0005-0000-0000-00007A180000}"/>
    <cellStyle name="Currency 2 5 51 2" xfId="29318" xr:uid="{00000000-0005-0000-0000-00007A180000}"/>
    <cellStyle name="Currency 2 5 52" xfId="6268" xr:uid="{00000000-0005-0000-0000-00007B180000}"/>
    <cellStyle name="Currency 2 5 52 2" xfId="29319" xr:uid="{00000000-0005-0000-0000-00007B180000}"/>
    <cellStyle name="Currency 2 5 53" xfId="6269" xr:uid="{00000000-0005-0000-0000-00007C180000}"/>
    <cellStyle name="Currency 2 5 53 2" xfId="29320" xr:uid="{00000000-0005-0000-0000-00007C180000}"/>
    <cellStyle name="Currency 2 5 54" xfId="6270" xr:uid="{00000000-0005-0000-0000-00007D180000}"/>
    <cellStyle name="Currency 2 5 54 2" xfId="29321" xr:uid="{00000000-0005-0000-0000-00007D180000}"/>
    <cellStyle name="Currency 2 5 55" xfId="6271" xr:uid="{00000000-0005-0000-0000-00007E180000}"/>
    <cellStyle name="Currency 2 5 55 2" xfId="29322" xr:uid="{00000000-0005-0000-0000-00007E180000}"/>
    <cellStyle name="Currency 2 5 56" xfId="6272" xr:uid="{00000000-0005-0000-0000-00007F180000}"/>
    <cellStyle name="Currency 2 5 56 2" xfId="29323" xr:uid="{00000000-0005-0000-0000-00007F180000}"/>
    <cellStyle name="Currency 2 5 57" xfId="6273" xr:uid="{00000000-0005-0000-0000-000080180000}"/>
    <cellStyle name="Currency 2 5 57 2" xfId="29324" xr:uid="{00000000-0005-0000-0000-000080180000}"/>
    <cellStyle name="Currency 2 5 58" xfId="6274" xr:uid="{00000000-0005-0000-0000-000081180000}"/>
    <cellStyle name="Currency 2 5 58 2" xfId="29325" xr:uid="{00000000-0005-0000-0000-000081180000}"/>
    <cellStyle name="Currency 2 5 59" xfId="6275" xr:uid="{00000000-0005-0000-0000-000082180000}"/>
    <cellStyle name="Currency 2 5 59 2" xfId="29326" xr:uid="{00000000-0005-0000-0000-000082180000}"/>
    <cellStyle name="Currency 2 5 6" xfId="6276" xr:uid="{00000000-0005-0000-0000-000083180000}"/>
    <cellStyle name="Currency 2 5 6 2" xfId="29327" xr:uid="{00000000-0005-0000-0000-000083180000}"/>
    <cellStyle name="Currency 2 5 60" xfId="6277" xr:uid="{00000000-0005-0000-0000-000084180000}"/>
    <cellStyle name="Currency 2 5 60 2" xfId="29328" xr:uid="{00000000-0005-0000-0000-000084180000}"/>
    <cellStyle name="Currency 2 5 61" xfId="6278" xr:uid="{00000000-0005-0000-0000-000085180000}"/>
    <cellStyle name="Currency 2 5 61 2" xfId="29329" xr:uid="{00000000-0005-0000-0000-000085180000}"/>
    <cellStyle name="Currency 2 5 62" xfId="6279" xr:uid="{00000000-0005-0000-0000-000086180000}"/>
    <cellStyle name="Currency 2 5 62 2" xfId="29330" xr:uid="{00000000-0005-0000-0000-000086180000}"/>
    <cellStyle name="Currency 2 5 63" xfId="6280" xr:uid="{00000000-0005-0000-0000-000087180000}"/>
    <cellStyle name="Currency 2 5 63 2" xfId="29331" xr:uid="{00000000-0005-0000-0000-000087180000}"/>
    <cellStyle name="Currency 2 5 64" xfId="6281" xr:uid="{00000000-0005-0000-0000-000088180000}"/>
    <cellStyle name="Currency 2 5 64 2" xfId="29332" xr:uid="{00000000-0005-0000-0000-000088180000}"/>
    <cellStyle name="Currency 2 5 65" xfId="6282" xr:uid="{00000000-0005-0000-0000-000089180000}"/>
    <cellStyle name="Currency 2 5 65 2" xfId="29333" xr:uid="{00000000-0005-0000-0000-000089180000}"/>
    <cellStyle name="Currency 2 5 66" xfId="29272" xr:uid="{00000000-0005-0000-0000-00004C180000}"/>
    <cellStyle name="Currency 2 5 7" xfId="6283" xr:uid="{00000000-0005-0000-0000-00008A180000}"/>
    <cellStyle name="Currency 2 5 7 2" xfId="29334" xr:uid="{00000000-0005-0000-0000-00008A180000}"/>
    <cellStyle name="Currency 2 5 8" xfId="6284" xr:uid="{00000000-0005-0000-0000-00008B180000}"/>
    <cellStyle name="Currency 2 5 8 2" xfId="29335" xr:uid="{00000000-0005-0000-0000-00008B180000}"/>
    <cellStyle name="Currency 2 5 9" xfId="6285" xr:uid="{00000000-0005-0000-0000-00008C180000}"/>
    <cellStyle name="Currency 2 5 9 2" xfId="29336" xr:uid="{00000000-0005-0000-0000-00008C180000}"/>
    <cellStyle name="Currency 2 50" xfId="6286" xr:uid="{00000000-0005-0000-0000-00008D180000}"/>
    <cellStyle name="Currency 2 50 2" xfId="29337" xr:uid="{00000000-0005-0000-0000-00008D180000}"/>
    <cellStyle name="Currency 2 51" xfId="6287" xr:uid="{00000000-0005-0000-0000-00008E180000}"/>
    <cellStyle name="Currency 2 51 2" xfId="29338" xr:uid="{00000000-0005-0000-0000-00008E180000}"/>
    <cellStyle name="Currency 2 52" xfId="6288" xr:uid="{00000000-0005-0000-0000-00008F180000}"/>
    <cellStyle name="Currency 2 52 2" xfId="29339" xr:uid="{00000000-0005-0000-0000-00008F180000}"/>
    <cellStyle name="Currency 2 53" xfId="6289" xr:uid="{00000000-0005-0000-0000-000090180000}"/>
    <cellStyle name="Currency 2 53 2" xfId="29340" xr:uid="{00000000-0005-0000-0000-000090180000}"/>
    <cellStyle name="Currency 2 54" xfId="6290" xr:uid="{00000000-0005-0000-0000-000091180000}"/>
    <cellStyle name="Currency 2 54 2" xfId="29341" xr:uid="{00000000-0005-0000-0000-000091180000}"/>
    <cellStyle name="Currency 2 55" xfId="6291" xr:uid="{00000000-0005-0000-0000-000092180000}"/>
    <cellStyle name="Currency 2 55 2" xfId="29342" xr:uid="{00000000-0005-0000-0000-000092180000}"/>
    <cellStyle name="Currency 2 56" xfId="6292" xr:uid="{00000000-0005-0000-0000-000093180000}"/>
    <cellStyle name="Currency 2 56 2" xfId="29343" xr:uid="{00000000-0005-0000-0000-000093180000}"/>
    <cellStyle name="Currency 2 57" xfId="6293" xr:uid="{00000000-0005-0000-0000-000094180000}"/>
    <cellStyle name="Currency 2 57 2" xfId="29344" xr:uid="{00000000-0005-0000-0000-000094180000}"/>
    <cellStyle name="Currency 2 58" xfId="6294" xr:uid="{00000000-0005-0000-0000-000095180000}"/>
    <cellStyle name="Currency 2 58 2" xfId="29345" xr:uid="{00000000-0005-0000-0000-000095180000}"/>
    <cellStyle name="Currency 2 59" xfId="6295" xr:uid="{00000000-0005-0000-0000-000096180000}"/>
    <cellStyle name="Currency 2 59 2" xfId="29346" xr:uid="{00000000-0005-0000-0000-000096180000}"/>
    <cellStyle name="Currency 2 6" xfId="6296" xr:uid="{00000000-0005-0000-0000-000097180000}"/>
    <cellStyle name="Currency 2 6 10" xfId="6297" xr:uid="{00000000-0005-0000-0000-000098180000}"/>
    <cellStyle name="Currency 2 6 10 2" xfId="29348" xr:uid="{00000000-0005-0000-0000-000098180000}"/>
    <cellStyle name="Currency 2 6 11" xfId="6298" xr:uid="{00000000-0005-0000-0000-000099180000}"/>
    <cellStyle name="Currency 2 6 11 2" xfId="29349" xr:uid="{00000000-0005-0000-0000-000099180000}"/>
    <cellStyle name="Currency 2 6 12" xfId="6299" xr:uid="{00000000-0005-0000-0000-00009A180000}"/>
    <cellStyle name="Currency 2 6 12 2" xfId="29350" xr:uid="{00000000-0005-0000-0000-00009A180000}"/>
    <cellStyle name="Currency 2 6 13" xfId="6300" xr:uid="{00000000-0005-0000-0000-00009B180000}"/>
    <cellStyle name="Currency 2 6 13 2" xfId="29351" xr:uid="{00000000-0005-0000-0000-00009B180000}"/>
    <cellStyle name="Currency 2 6 14" xfId="6301" xr:uid="{00000000-0005-0000-0000-00009C180000}"/>
    <cellStyle name="Currency 2 6 14 2" xfId="29352" xr:uid="{00000000-0005-0000-0000-00009C180000}"/>
    <cellStyle name="Currency 2 6 15" xfId="6302" xr:uid="{00000000-0005-0000-0000-00009D180000}"/>
    <cellStyle name="Currency 2 6 15 2" xfId="29353" xr:uid="{00000000-0005-0000-0000-00009D180000}"/>
    <cellStyle name="Currency 2 6 16" xfId="6303" xr:uid="{00000000-0005-0000-0000-00009E180000}"/>
    <cellStyle name="Currency 2 6 16 2" xfId="29354" xr:uid="{00000000-0005-0000-0000-00009E180000}"/>
    <cellStyle name="Currency 2 6 17" xfId="6304" xr:uid="{00000000-0005-0000-0000-00009F180000}"/>
    <cellStyle name="Currency 2 6 17 2" xfId="29355" xr:uid="{00000000-0005-0000-0000-00009F180000}"/>
    <cellStyle name="Currency 2 6 18" xfId="6305" xr:uid="{00000000-0005-0000-0000-0000A0180000}"/>
    <cellStyle name="Currency 2 6 18 2" xfId="29356" xr:uid="{00000000-0005-0000-0000-0000A0180000}"/>
    <cellStyle name="Currency 2 6 19" xfId="6306" xr:uid="{00000000-0005-0000-0000-0000A1180000}"/>
    <cellStyle name="Currency 2 6 19 2" xfId="29357" xr:uid="{00000000-0005-0000-0000-0000A1180000}"/>
    <cellStyle name="Currency 2 6 2" xfId="6307" xr:uid="{00000000-0005-0000-0000-0000A2180000}"/>
    <cellStyle name="Currency 2 6 2 2" xfId="29358" xr:uid="{00000000-0005-0000-0000-0000A2180000}"/>
    <cellStyle name="Currency 2 6 20" xfId="6308" xr:uid="{00000000-0005-0000-0000-0000A3180000}"/>
    <cellStyle name="Currency 2 6 20 2" xfId="29359" xr:uid="{00000000-0005-0000-0000-0000A3180000}"/>
    <cellStyle name="Currency 2 6 21" xfId="6309" xr:uid="{00000000-0005-0000-0000-0000A4180000}"/>
    <cellStyle name="Currency 2 6 21 2" xfId="29360" xr:uid="{00000000-0005-0000-0000-0000A4180000}"/>
    <cellStyle name="Currency 2 6 22" xfId="6310" xr:uid="{00000000-0005-0000-0000-0000A5180000}"/>
    <cellStyle name="Currency 2 6 22 2" xfId="29361" xr:uid="{00000000-0005-0000-0000-0000A5180000}"/>
    <cellStyle name="Currency 2 6 23" xfId="6311" xr:uid="{00000000-0005-0000-0000-0000A6180000}"/>
    <cellStyle name="Currency 2 6 23 2" xfId="29362" xr:uid="{00000000-0005-0000-0000-0000A6180000}"/>
    <cellStyle name="Currency 2 6 24" xfId="6312" xr:uid="{00000000-0005-0000-0000-0000A7180000}"/>
    <cellStyle name="Currency 2 6 24 2" xfId="29363" xr:uid="{00000000-0005-0000-0000-0000A7180000}"/>
    <cellStyle name="Currency 2 6 25" xfId="6313" xr:uid="{00000000-0005-0000-0000-0000A8180000}"/>
    <cellStyle name="Currency 2 6 25 2" xfId="29364" xr:uid="{00000000-0005-0000-0000-0000A8180000}"/>
    <cellStyle name="Currency 2 6 26" xfId="6314" xr:uid="{00000000-0005-0000-0000-0000A9180000}"/>
    <cellStyle name="Currency 2 6 26 2" xfId="29365" xr:uid="{00000000-0005-0000-0000-0000A9180000}"/>
    <cellStyle name="Currency 2 6 27" xfId="6315" xr:uid="{00000000-0005-0000-0000-0000AA180000}"/>
    <cellStyle name="Currency 2 6 27 2" xfId="29366" xr:uid="{00000000-0005-0000-0000-0000AA180000}"/>
    <cellStyle name="Currency 2 6 28" xfId="6316" xr:uid="{00000000-0005-0000-0000-0000AB180000}"/>
    <cellStyle name="Currency 2 6 28 2" xfId="29367" xr:uid="{00000000-0005-0000-0000-0000AB180000}"/>
    <cellStyle name="Currency 2 6 29" xfId="6317" xr:uid="{00000000-0005-0000-0000-0000AC180000}"/>
    <cellStyle name="Currency 2 6 29 2" xfId="29368" xr:uid="{00000000-0005-0000-0000-0000AC180000}"/>
    <cellStyle name="Currency 2 6 3" xfId="6318" xr:uid="{00000000-0005-0000-0000-0000AD180000}"/>
    <cellStyle name="Currency 2 6 3 2" xfId="29369" xr:uid="{00000000-0005-0000-0000-0000AD180000}"/>
    <cellStyle name="Currency 2 6 30" xfId="6319" xr:uid="{00000000-0005-0000-0000-0000AE180000}"/>
    <cellStyle name="Currency 2 6 30 2" xfId="29370" xr:uid="{00000000-0005-0000-0000-0000AE180000}"/>
    <cellStyle name="Currency 2 6 31" xfId="6320" xr:uid="{00000000-0005-0000-0000-0000AF180000}"/>
    <cellStyle name="Currency 2 6 31 2" xfId="29371" xr:uid="{00000000-0005-0000-0000-0000AF180000}"/>
    <cellStyle name="Currency 2 6 32" xfId="6321" xr:uid="{00000000-0005-0000-0000-0000B0180000}"/>
    <cellStyle name="Currency 2 6 32 2" xfId="29372" xr:uid="{00000000-0005-0000-0000-0000B0180000}"/>
    <cellStyle name="Currency 2 6 33" xfId="6322" xr:uid="{00000000-0005-0000-0000-0000B1180000}"/>
    <cellStyle name="Currency 2 6 33 2" xfId="29373" xr:uid="{00000000-0005-0000-0000-0000B1180000}"/>
    <cellStyle name="Currency 2 6 34" xfId="6323" xr:uid="{00000000-0005-0000-0000-0000B2180000}"/>
    <cellStyle name="Currency 2 6 34 2" xfId="29374" xr:uid="{00000000-0005-0000-0000-0000B2180000}"/>
    <cellStyle name="Currency 2 6 35" xfId="6324" xr:uid="{00000000-0005-0000-0000-0000B3180000}"/>
    <cellStyle name="Currency 2 6 35 2" xfId="29375" xr:uid="{00000000-0005-0000-0000-0000B3180000}"/>
    <cellStyle name="Currency 2 6 36" xfId="6325" xr:uid="{00000000-0005-0000-0000-0000B4180000}"/>
    <cellStyle name="Currency 2 6 36 2" xfId="29376" xr:uid="{00000000-0005-0000-0000-0000B4180000}"/>
    <cellStyle name="Currency 2 6 37" xfId="6326" xr:uid="{00000000-0005-0000-0000-0000B5180000}"/>
    <cellStyle name="Currency 2 6 37 2" xfId="29377" xr:uid="{00000000-0005-0000-0000-0000B5180000}"/>
    <cellStyle name="Currency 2 6 38" xfId="6327" xr:uid="{00000000-0005-0000-0000-0000B6180000}"/>
    <cellStyle name="Currency 2 6 38 2" xfId="29378" xr:uid="{00000000-0005-0000-0000-0000B6180000}"/>
    <cellStyle name="Currency 2 6 39" xfId="6328" xr:uid="{00000000-0005-0000-0000-0000B7180000}"/>
    <cellStyle name="Currency 2 6 39 2" xfId="29379" xr:uid="{00000000-0005-0000-0000-0000B7180000}"/>
    <cellStyle name="Currency 2 6 4" xfId="6329" xr:uid="{00000000-0005-0000-0000-0000B8180000}"/>
    <cellStyle name="Currency 2 6 4 2" xfId="29380" xr:uid="{00000000-0005-0000-0000-0000B8180000}"/>
    <cellStyle name="Currency 2 6 40" xfId="6330" xr:uid="{00000000-0005-0000-0000-0000B9180000}"/>
    <cellStyle name="Currency 2 6 40 2" xfId="29381" xr:uid="{00000000-0005-0000-0000-0000B9180000}"/>
    <cellStyle name="Currency 2 6 41" xfId="6331" xr:uid="{00000000-0005-0000-0000-0000BA180000}"/>
    <cellStyle name="Currency 2 6 41 2" xfId="29382" xr:uid="{00000000-0005-0000-0000-0000BA180000}"/>
    <cellStyle name="Currency 2 6 42" xfId="6332" xr:uid="{00000000-0005-0000-0000-0000BB180000}"/>
    <cellStyle name="Currency 2 6 42 2" xfId="29383" xr:uid="{00000000-0005-0000-0000-0000BB180000}"/>
    <cellStyle name="Currency 2 6 43" xfId="6333" xr:uid="{00000000-0005-0000-0000-0000BC180000}"/>
    <cellStyle name="Currency 2 6 43 2" xfId="29384" xr:uid="{00000000-0005-0000-0000-0000BC180000}"/>
    <cellStyle name="Currency 2 6 44" xfId="6334" xr:uid="{00000000-0005-0000-0000-0000BD180000}"/>
    <cellStyle name="Currency 2 6 44 2" xfId="29385" xr:uid="{00000000-0005-0000-0000-0000BD180000}"/>
    <cellStyle name="Currency 2 6 45" xfId="6335" xr:uid="{00000000-0005-0000-0000-0000BE180000}"/>
    <cellStyle name="Currency 2 6 45 2" xfId="29386" xr:uid="{00000000-0005-0000-0000-0000BE180000}"/>
    <cellStyle name="Currency 2 6 46" xfId="6336" xr:uid="{00000000-0005-0000-0000-0000BF180000}"/>
    <cellStyle name="Currency 2 6 46 2" xfId="29387" xr:uid="{00000000-0005-0000-0000-0000BF180000}"/>
    <cellStyle name="Currency 2 6 47" xfId="6337" xr:uid="{00000000-0005-0000-0000-0000C0180000}"/>
    <cellStyle name="Currency 2 6 47 2" xfId="29388" xr:uid="{00000000-0005-0000-0000-0000C0180000}"/>
    <cellStyle name="Currency 2 6 48" xfId="6338" xr:uid="{00000000-0005-0000-0000-0000C1180000}"/>
    <cellStyle name="Currency 2 6 48 2" xfId="29389" xr:uid="{00000000-0005-0000-0000-0000C1180000}"/>
    <cellStyle name="Currency 2 6 49" xfId="6339" xr:uid="{00000000-0005-0000-0000-0000C2180000}"/>
    <cellStyle name="Currency 2 6 49 2" xfId="29390" xr:uid="{00000000-0005-0000-0000-0000C2180000}"/>
    <cellStyle name="Currency 2 6 5" xfId="6340" xr:uid="{00000000-0005-0000-0000-0000C3180000}"/>
    <cellStyle name="Currency 2 6 5 2" xfId="29391" xr:uid="{00000000-0005-0000-0000-0000C3180000}"/>
    <cellStyle name="Currency 2 6 50" xfId="6341" xr:uid="{00000000-0005-0000-0000-0000C4180000}"/>
    <cellStyle name="Currency 2 6 50 2" xfId="29392" xr:uid="{00000000-0005-0000-0000-0000C4180000}"/>
    <cellStyle name="Currency 2 6 51" xfId="6342" xr:uid="{00000000-0005-0000-0000-0000C5180000}"/>
    <cellStyle name="Currency 2 6 51 2" xfId="29393" xr:uid="{00000000-0005-0000-0000-0000C5180000}"/>
    <cellStyle name="Currency 2 6 52" xfId="6343" xr:uid="{00000000-0005-0000-0000-0000C6180000}"/>
    <cellStyle name="Currency 2 6 52 2" xfId="29394" xr:uid="{00000000-0005-0000-0000-0000C6180000}"/>
    <cellStyle name="Currency 2 6 53" xfId="6344" xr:uid="{00000000-0005-0000-0000-0000C7180000}"/>
    <cellStyle name="Currency 2 6 53 2" xfId="29395" xr:uid="{00000000-0005-0000-0000-0000C7180000}"/>
    <cellStyle name="Currency 2 6 54" xfId="6345" xr:uid="{00000000-0005-0000-0000-0000C8180000}"/>
    <cellStyle name="Currency 2 6 54 2" xfId="29396" xr:uid="{00000000-0005-0000-0000-0000C8180000}"/>
    <cellStyle name="Currency 2 6 55" xfId="6346" xr:uid="{00000000-0005-0000-0000-0000C9180000}"/>
    <cellStyle name="Currency 2 6 55 2" xfId="29397" xr:uid="{00000000-0005-0000-0000-0000C9180000}"/>
    <cellStyle name="Currency 2 6 56" xfId="6347" xr:uid="{00000000-0005-0000-0000-0000CA180000}"/>
    <cellStyle name="Currency 2 6 56 2" xfId="29398" xr:uid="{00000000-0005-0000-0000-0000CA180000}"/>
    <cellStyle name="Currency 2 6 57" xfId="6348" xr:uid="{00000000-0005-0000-0000-0000CB180000}"/>
    <cellStyle name="Currency 2 6 57 2" xfId="29399" xr:uid="{00000000-0005-0000-0000-0000CB180000}"/>
    <cellStyle name="Currency 2 6 58" xfId="6349" xr:uid="{00000000-0005-0000-0000-0000CC180000}"/>
    <cellStyle name="Currency 2 6 58 2" xfId="29400" xr:uid="{00000000-0005-0000-0000-0000CC180000}"/>
    <cellStyle name="Currency 2 6 59" xfId="6350" xr:uid="{00000000-0005-0000-0000-0000CD180000}"/>
    <cellStyle name="Currency 2 6 59 2" xfId="29401" xr:uid="{00000000-0005-0000-0000-0000CD180000}"/>
    <cellStyle name="Currency 2 6 6" xfId="6351" xr:uid="{00000000-0005-0000-0000-0000CE180000}"/>
    <cellStyle name="Currency 2 6 6 2" xfId="29402" xr:uid="{00000000-0005-0000-0000-0000CE180000}"/>
    <cellStyle name="Currency 2 6 60" xfId="6352" xr:uid="{00000000-0005-0000-0000-0000CF180000}"/>
    <cellStyle name="Currency 2 6 60 2" xfId="29403" xr:uid="{00000000-0005-0000-0000-0000CF180000}"/>
    <cellStyle name="Currency 2 6 61" xfId="6353" xr:uid="{00000000-0005-0000-0000-0000D0180000}"/>
    <cellStyle name="Currency 2 6 61 2" xfId="29404" xr:uid="{00000000-0005-0000-0000-0000D0180000}"/>
    <cellStyle name="Currency 2 6 62" xfId="6354" xr:uid="{00000000-0005-0000-0000-0000D1180000}"/>
    <cellStyle name="Currency 2 6 62 2" xfId="29405" xr:uid="{00000000-0005-0000-0000-0000D1180000}"/>
    <cellStyle name="Currency 2 6 63" xfId="6355" xr:uid="{00000000-0005-0000-0000-0000D2180000}"/>
    <cellStyle name="Currency 2 6 63 2" xfId="29406" xr:uid="{00000000-0005-0000-0000-0000D2180000}"/>
    <cellStyle name="Currency 2 6 64" xfId="6356" xr:uid="{00000000-0005-0000-0000-0000D3180000}"/>
    <cellStyle name="Currency 2 6 64 2" xfId="29407" xr:uid="{00000000-0005-0000-0000-0000D3180000}"/>
    <cellStyle name="Currency 2 6 65" xfId="6357" xr:uid="{00000000-0005-0000-0000-0000D4180000}"/>
    <cellStyle name="Currency 2 6 65 2" xfId="29408" xr:uid="{00000000-0005-0000-0000-0000D4180000}"/>
    <cellStyle name="Currency 2 6 66" xfId="29347" xr:uid="{00000000-0005-0000-0000-000097180000}"/>
    <cellStyle name="Currency 2 6 7" xfId="6358" xr:uid="{00000000-0005-0000-0000-0000D5180000}"/>
    <cellStyle name="Currency 2 6 7 2" xfId="29409" xr:uid="{00000000-0005-0000-0000-0000D5180000}"/>
    <cellStyle name="Currency 2 6 8" xfId="6359" xr:uid="{00000000-0005-0000-0000-0000D6180000}"/>
    <cellStyle name="Currency 2 6 8 2" xfId="29410" xr:uid="{00000000-0005-0000-0000-0000D6180000}"/>
    <cellStyle name="Currency 2 6 9" xfId="6360" xr:uid="{00000000-0005-0000-0000-0000D7180000}"/>
    <cellStyle name="Currency 2 6 9 2" xfId="29411" xr:uid="{00000000-0005-0000-0000-0000D7180000}"/>
    <cellStyle name="Currency 2 60" xfId="6361" xr:uid="{00000000-0005-0000-0000-0000D8180000}"/>
    <cellStyle name="Currency 2 60 2" xfId="29412" xr:uid="{00000000-0005-0000-0000-0000D8180000}"/>
    <cellStyle name="Currency 2 61" xfId="6362" xr:uid="{00000000-0005-0000-0000-0000D9180000}"/>
    <cellStyle name="Currency 2 61 2" xfId="29413" xr:uid="{00000000-0005-0000-0000-0000D9180000}"/>
    <cellStyle name="Currency 2 62" xfId="6363" xr:uid="{00000000-0005-0000-0000-0000DA180000}"/>
    <cellStyle name="Currency 2 62 2" xfId="29414" xr:uid="{00000000-0005-0000-0000-0000DA180000}"/>
    <cellStyle name="Currency 2 63" xfId="6364" xr:uid="{00000000-0005-0000-0000-0000DB180000}"/>
    <cellStyle name="Currency 2 63 2" xfId="29415" xr:uid="{00000000-0005-0000-0000-0000DB180000}"/>
    <cellStyle name="Currency 2 64" xfId="6365" xr:uid="{00000000-0005-0000-0000-0000DC180000}"/>
    <cellStyle name="Currency 2 64 2" xfId="29416" xr:uid="{00000000-0005-0000-0000-0000DC180000}"/>
    <cellStyle name="Currency 2 65" xfId="6366" xr:uid="{00000000-0005-0000-0000-0000DD180000}"/>
    <cellStyle name="Currency 2 65 2" xfId="29417" xr:uid="{00000000-0005-0000-0000-0000DD180000}"/>
    <cellStyle name="Currency 2 66" xfId="6367" xr:uid="{00000000-0005-0000-0000-0000DE180000}"/>
    <cellStyle name="Currency 2 66 2" xfId="29418" xr:uid="{00000000-0005-0000-0000-0000DE180000}"/>
    <cellStyle name="Currency 2 67" xfId="6368" xr:uid="{00000000-0005-0000-0000-0000DF180000}"/>
    <cellStyle name="Currency 2 67 2" xfId="29419" xr:uid="{00000000-0005-0000-0000-0000DF180000}"/>
    <cellStyle name="Currency 2 68" xfId="6369" xr:uid="{00000000-0005-0000-0000-0000E0180000}"/>
    <cellStyle name="Currency 2 68 2" xfId="29420" xr:uid="{00000000-0005-0000-0000-0000E0180000}"/>
    <cellStyle name="Currency 2 69" xfId="6370" xr:uid="{00000000-0005-0000-0000-0000E1180000}"/>
    <cellStyle name="Currency 2 69 2" xfId="29421" xr:uid="{00000000-0005-0000-0000-0000E1180000}"/>
    <cellStyle name="Currency 2 7" xfId="6371" xr:uid="{00000000-0005-0000-0000-0000E2180000}"/>
    <cellStyle name="Currency 2 7 10" xfId="6372" xr:uid="{00000000-0005-0000-0000-0000E3180000}"/>
    <cellStyle name="Currency 2 7 10 2" xfId="29423" xr:uid="{00000000-0005-0000-0000-0000E3180000}"/>
    <cellStyle name="Currency 2 7 11" xfId="6373" xr:uid="{00000000-0005-0000-0000-0000E4180000}"/>
    <cellStyle name="Currency 2 7 11 2" xfId="29424" xr:uid="{00000000-0005-0000-0000-0000E4180000}"/>
    <cellStyle name="Currency 2 7 12" xfId="6374" xr:uid="{00000000-0005-0000-0000-0000E5180000}"/>
    <cellStyle name="Currency 2 7 12 2" xfId="29425" xr:uid="{00000000-0005-0000-0000-0000E5180000}"/>
    <cellStyle name="Currency 2 7 13" xfId="6375" xr:uid="{00000000-0005-0000-0000-0000E6180000}"/>
    <cellStyle name="Currency 2 7 13 2" xfId="29426" xr:uid="{00000000-0005-0000-0000-0000E6180000}"/>
    <cellStyle name="Currency 2 7 14" xfId="6376" xr:uid="{00000000-0005-0000-0000-0000E7180000}"/>
    <cellStyle name="Currency 2 7 14 2" xfId="29427" xr:uid="{00000000-0005-0000-0000-0000E7180000}"/>
    <cellStyle name="Currency 2 7 15" xfId="6377" xr:uid="{00000000-0005-0000-0000-0000E8180000}"/>
    <cellStyle name="Currency 2 7 15 2" xfId="29428" xr:uid="{00000000-0005-0000-0000-0000E8180000}"/>
    <cellStyle name="Currency 2 7 16" xfId="6378" xr:uid="{00000000-0005-0000-0000-0000E9180000}"/>
    <cellStyle name="Currency 2 7 16 2" xfId="29429" xr:uid="{00000000-0005-0000-0000-0000E9180000}"/>
    <cellStyle name="Currency 2 7 17" xfId="6379" xr:uid="{00000000-0005-0000-0000-0000EA180000}"/>
    <cellStyle name="Currency 2 7 17 2" xfId="29430" xr:uid="{00000000-0005-0000-0000-0000EA180000}"/>
    <cellStyle name="Currency 2 7 18" xfId="6380" xr:uid="{00000000-0005-0000-0000-0000EB180000}"/>
    <cellStyle name="Currency 2 7 18 2" xfId="29431" xr:uid="{00000000-0005-0000-0000-0000EB180000}"/>
    <cellStyle name="Currency 2 7 19" xfId="6381" xr:uid="{00000000-0005-0000-0000-0000EC180000}"/>
    <cellStyle name="Currency 2 7 19 2" xfId="29432" xr:uid="{00000000-0005-0000-0000-0000EC180000}"/>
    <cellStyle name="Currency 2 7 2" xfId="6382" xr:uid="{00000000-0005-0000-0000-0000ED180000}"/>
    <cellStyle name="Currency 2 7 2 2" xfId="29433" xr:uid="{00000000-0005-0000-0000-0000ED180000}"/>
    <cellStyle name="Currency 2 7 20" xfId="6383" xr:uid="{00000000-0005-0000-0000-0000EE180000}"/>
    <cellStyle name="Currency 2 7 20 2" xfId="29434" xr:uid="{00000000-0005-0000-0000-0000EE180000}"/>
    <cellStyle name="Currency 2 7 21" xfId="6384" xr:uid="{00000000-0005-0000-0000-0000EF180000}"/>
    <cellStyle name="Currency 2 7 21 2" xfId="29435" xr:uid="{00000000-0005-0000-0000-0000EF180000}"/>
    <cellStyle name="Currency 2 7 22" xfId="6385" xr:uid="{00000000-0005-0000-0000-0000F0180000}"/>
    <cellStyle name="Currency 2 7 22 2" xfId="29436" xr:uid="{00000000-0005-0000-0000-0000F0180000}"/>
    <cellStyle name="Currency 2 7 23" xfId="6386" xr:uid="{00000000-0005-0000-0000-0000F1180000}"/>
    <cellStyle name="Currency 2 7 23 2" xfId="29437" xr:uid="{00000000-0005-0000-0000-0000F1180000}"/>
    <cellStyle name="Currency 2 7 24" xfId="6387" xr:uid="{00000000-0005-0000-0000-0000F2180000}"/>
    <cellStyle name="Currency 2 7 24 2" xfId="29438" xr:uid="{00000000-0005-0000-0000-0000F2180000}"/>
    <cellStyle name="Currency 2 7 25" xfId="6388" xr:uid="{00000000-0005-0000-0000-0000F3180000}"/>
    <cellStyle name="Currency 2 7 25 2" xfId="29439" xr:uid="{00000000-0005-0000-0000-0000F3180000}"/>
    <cellStyle name="Currency 2 7 26" xfId="6389" xr:uid="{00000000-0005-0000-0000-0000F4180000}"/>
    <cellStyle name="Currency 2 7 26 2" xfId="29440" xr:uid="{00000000-0005-0000-0000-0000F4180000}"/>
    <cellStyle name="Currency 2 7 27" xfId="6390" xr:uid="{00000000-0005-0000-0000-0000F5180000}"/>
    <cellStyle name="Currency 2 7 27 2" xfId="29441" xr:uid="{00000000-0005-0000-0000-0000F5180000}"/>
    <cellStyle name="Currency 2 7 28" xfId="6391" xr:uid="{00000000-0005-0000-0000-0000F6180000}"/>
    <cellStyle name="Currency 2 7 28 2" xfId="29442" xr:uid="{00000000-0005-0000-0000-0000F6180000}"/>
    <cellStyle name="Currency 2 7 29" xfId="6392" xr:uid="{00000000-0005-0000-0000-0000F7180000}"/>
    <cellStyle name="Currency 2 7 29 2" xfId="29443" xr:uid="{00000000-0005-0000-0000-0000F7180000}"/>
    <cellStyle name="Currency 2 7 3" xfId="6393" xr:uid="{00000000-0005-0000-0000-0000F8180000}"/>
    <cellStyle name="Currency 2 7 3 2" xfId="29444" xr:uid="{00000000-0005-0000-0000-0000F8180000}"/>
    <cellStyle name="Currency 2 7 30" xfId="6394" xr:uid="{00000000-0005-0000-0000-0000F9180000}"/>
    <cellStyle name="Currency 2 7 30 2" xfId="29445" xr:uid="{00000000-0005-0000-0000-0000F9180000}"/>
    <cellStyle name="Currency 2 7 31" xfId="6395" xr:uid="{00000000-0005-0000-0000-0000FA180000}"/>
    <cellStyle name="Currency 2 7 31 2" xfId="29446" xr:uid="{00000000-0005-0000-0000-0000FA180000}"/>
    <cellStyle name="Currency 2 7 32" xfId="6396" xr:uid="{00000000-0005-0000-0000-0000FB180000}"/>
    <cellStyle name="Currency 2 7 32 2" xfId="29447" xr:uid="{00000000-0005-0000-0000-0000FB180000}"/>
    <cellStyle name="Currency 2 7 33" xfId="6397" xr:uid="{00000000-0005-0000-0000-0000FC180000}"/>
    <cellStyle name="Currency 2 7 33 2" xfId="29448" xr:uid="{00000000-0005-0000-0000-0000FC180000}"/>
    <cellStyle name="Currency 2 7 34" xfId="6398" xr:uid="{00000000-0005-0000-0000-0000FD180000}"/>
    <cellStyle name="Currency 2 7 34 2" xfId="29449" xr:uid="{00000000-0005-0000-0000-0000FD180000}"/>
    <cellStyle name="Currency 2 7 35" xfId="6399" xr:uid="{00000000-0005-0000-0000-0000FE180000}"/>
    <cellStyle name="Currency 2 7 35 2" xfId="29450" xr:uid="{00000000-0005-0000-0000-0000FE180000}"/>
    <cellStyle name="Currency 2 7 36" xfId="6400" xr:uid="{00000000-0005-0000-0000-0000FF180000}"/>
    <cellStyle name="Currency 2 7 36 2" xfId="29451" xr:uid="{00000000-0005-0000-0000-0000FF180000}"/>
    <cellStyle name="Currency 2 7 37" xfId="6401" xr:uid="{00000000-0005-0000-0000-000000190000}"/>
    <cellStyle name="Currency 2 7 37 2" xfId="29452" xr:uid="{00000000-0005-0000-0000-000000190000}"/>
    <cellStyle name="Currency 2 7 38" xfId="6402" xr:uid="{00000000-0005-0000-0000-000001190000}"/>
    <cellStyle name="Currency 2 7 38 2" xfId="29453" xr:uid="{00000000-0005-0000-0000-000001190000}"/>
    <cellStyle name="Currency 2 7 39" xfId="6403" xr:uid="{00000000-0005-0000-0000-000002190000}"/>
    <cellStyle name="Currency 2 7 39 2" xfId="29454" xr:uid="{00000000-0005-0000-0000-000002190000}"/>
    <cellStyle name="Currency 2 7 4" xfId="6404" xr:uid="{00000000-0005-0000-0000-000003190000}"/>
    <cellStyle name="Currency 2 7 4 2" xfId="29455" xr:uid="{00000000-0005-0000-0000-000003190000}"/>
    <cellStyle name="Currency 2 7 40" xfId="6405" xr:uid="{00000000-0005-0000-0000-000004190000}"/>
    <cellStyle name="Currency 2 7 40 2" xfId="29456" xr:uid="{00000000-0005-0000-0000-000004190000}"/>
    <cellStyle name="Currency 2 7 41" xfId="6406" xr:uid="{00000000-0005-0000-0000-000005190000}"/>
    <cellStyle name="Currency 2 7 41 2" xfId="29457" xr:uid="{00000000-0005-0000-0000-000005190000}"/>
    <cellStyle name="Currency 2 7 42" xfId="6407" xr:uid="{00000000-0005-0000-0000-000006190000}"/>
    <cellStyle name="Currency 2 7 42 2" xfId="29458" xr:uid="{00000000-0005-0000-0000-000006190000}"/>
    <cellStyle name="Currency 2 7 43" xfId="6408" xr:uid="{00000000-0005-0000-0000-000007190000}"/>
    <cellStyle name="Currency 2 7 43 2" xfId="29459" xr:uid="{00000000-0005-0000-0000-000007190000}"/>
    <cellStyle name="Currency 2 7 44" xfId="6409" xr:uid="{00000000-0005-0000-0000-000008190000}"/>
    <cellStyle name="Currency 2 7 44 2" xfId="29460" xr:uid="{00000000-0005-0000-0000-000008190000}"/>
    <cellStyle name="Currency 2 7 45" xfId="6410" xr:uid="{00000000-0005-0000-0000-000009190000}"/>
    <cellStyle name="Currency 2 7 45 2" xfId="29461" xr:uid="{00000000-0005-0000-0000-000009190000}"/>
    <cellStyle name="Currency 2 7 46" xfId="6411" xr:uid="{00000000-0005-0000-0000-00000A190000}"/>
    <cellStyle name="Currency 2 7 46 2" xfId="29462" xr:uid="{00000000-0005-0000-0000-00000A190000}"/>
    <cellStyle name="Currency 2 7 47" xfId="6412" xr:uid="{00000000-0005-0000-0000-00000B190000}"/>
    <cellStyle name="Currency 2 7 47 2" xfId="29463" xr:uid="{00000000-0005-0000-0000-00000B190000}"/>
    <cellStyle name="Currency 2 7 48" xfId="6413" xr:uid="{00000000-0005-0000-0000-00000C190000}"/>
    <cellStyle name="Currency 2 7 48 2" xfId="29464" xr:uid="{00000000-0005-0000-0000-00000C190000}"/>
    <cellStyle name="Currency 2 7 49" xfId="6414" xr:uid="{00000000-0005-0000-0000-00000D190000}"/>
    <cellStyle name="Currency 2 7 49 2" xfId="29465" xr:uid="{00000000-0005-0000-0000-00000D190000}"/>
    <cellStyle name="Currency 2 7 5" xfId="6415" xr:uid="{00000000-0005-0000-0000-00000E190000}"/>
    <cellStyle name="Currency 2 7 5 2" xfId="29466" xr:uid="{00000000-0005-0000-0000-00000E190000}"/>
    <cellStyle name="Currency 2 7 50" xfId="6416" xr:uid="{00000000-0005-0000-0000-00000F190000}"/>
    <cellStyle name="Currency 2 7 50 2" xfId="29467" xr:uid="{00000000-0005-0000-0000-00000F190000}"/>
    <cellStyle name="Currency 2 7 51" xfId="6417" xr:uid="{00000000-0005-0000-0000-000010190000}"/>
    <cellStyle name="Currency 2 7 51 2" xfId="29468" xr:uid="{00000000-0005-0000-0000-000010190000}"/>
    <cellStyle name="Currency 2 7 52" xfId="6418" xr:uid="{00000000-0005-0000-0000-000011190000}"/>
    <cellStyle name="Currency 2 7 52 2" xfId="29469" xr:uid="{00000000-0005-0000-0000-000011190000}"/>
    <cellStyle name="Currency 2 7 53" xfId="6419" xr:uid="{00000000-0005-0000-0000-000012190000}"/>
    <cellStyle name="Currency 2 7 53 2" xfId="29470" xr:uid="{00000000-0005-0000-0000-000012190000}"/>
    <cellStyle name="Currency 2 7 54" xfId="6420" xr:uid="{00000000-0005-0000-0000-000013190000}"/>
    <cellStyle name="Currency 2 7 54 2" xfId="29471" xr:uid="{00000000-0005-0000-0000-000013190000}"/>
    <cellStyle name="Currency 2 7 55" xfId="6421" xr:uid="{00000000-0005-0000-0000-000014190000}"/>
    <cellStyle name="Currency 2 7 55 2" xfId="29472" xr:uid="{00000000-0005-0000-0000-000014190000}"/>
    <cellStyle name="Currency 2 7 56" xfId="6422" xr:uid="{00000000-0005-0000-0000-000015190000}"/>
    <cellStyle name="Currency 2 7 56 2" xfId="29473" xr:uid="{00000000-0005-0000-0000-000015190000}"/>
    <cellStyle name="Currency 2 7 57" xfId="6423" xr:uid="{00000000-0005-0000-0000-000016190000}"/>
    <cellStyle name="Currency 2 7 57 2" xfId="29474" xr:uid="{00000000-0005-0000-0000-000016190000}"/>
    <cellStyle name="Currency 2 7 58" xfId="6424" xr:uid="{00000000-0005-0000-0000-000017190000}"/>
    <cellStyle name="Currency 2 7 58 2" xfId="29475" xr:uid="{00000000-0005-0000-0000-000017190000}"/>
    <cellStyle name="Currency 2 7 59" xfId="6425" xr:uid="{00000000-0005-0000-0000-000018190000}"/>
    <cellStyle name="Currency 2 7 59 2" xfId="29476" xr:uid="{00000000-0005-0000-0000-000018190000}"/>
    <cellStyle name="Currency 2 7 6" xfId="6426" xr:uid="{00000000-0005-0000-0000-000019190000}"/>
    <cellStyle name="Currency 2 7 6 2" xfId="29477" xr:uid="{00000000-0005-0000-0000-000019190000}"/>
    <cellStyle name="Currency 2 7 60" xfId="6427" xr:uid="{00000000-0005-0000-0000-00001A190000}"/>
    <cellStyle name="Currency 2 7 60 2" xfId="29478" xr:uid="{00000000-0005-0000-0000-00001A190000}"/>
    <cellStyle name="Currency 2 7 61" xfId="6428" xr:uid="{00000000-0005-0000-0000-00001B190000}"/>
    <cellStyle name="Currency 2 7 61 2" xfId="29479" xr:uid="{00000000-0005-0000-0000-00001B190000}"/>
    <cellStyle name="Currency 2 7 62" xfId="6429" xr:uid="{00000000-0005-0000-0000-00001C190000}"/>
    <cellStyle name="Currency 2 7 62 2" xfId="29480" xr:uid="{00000000-0005-0000-0000-00001C190000}"/>
    <cellStyle name="Currency 2 7 63" xfId="6430" xr:uid="{00000000-0005-0000-0000-00001D190000}"/>
    <cellStyle name="Currency 2 7 63 2" xfId="29481" xr:uid="{00000000-0005-0000-0000-00001D190000}"/>
    <cellStyle name="Currency 2 7 64" xfId="6431" xr:uid="{00000000-0005-0000-0000-00001E190000}"/>
    <cellStyle name="Currency 2 7 64 2" xfId="29482" xr:uid="{00000000-0005-0000-0000-00001E190000}"/>
    <cellStyle name="Currency 2 7 65" xfId="6432" xr:uid="{00000000-0005-0000-0000-00001F190000}"/>
    <cellStyle name="Currency 2 7 65 2" xfId="29483" xr:uid="{00000000-0005-0000-0000-00001F190000}"/>
    <cellStyle name="Currency 2 7 66" xfId="29422" xr:uid="{00000000-0005-0000-0000-0000E2180000}"/>
    <cellStyle name="Currency 2 7 7" xfId="6433" xr:uid="{00000000-0005-0000-0000-000020190000}"/>
    <cellStyle name="Currency 2 7 7 2" xfId="29484" xr:uid="{00000000-0005-0000-0000-000020190000}"/>
    <cellStyle name="Currency 2 7 8" xfId="6434" xr:uid="{00000000-0005-0000-0000-000021190000}"/>
    <cellStyle name="Currency 2 7 8 2" xfId="29485" xr:uid="{00000000-0005-0000-0000-000021190000}"/>
    <cellStyle name="Currency 2 7 9" xfId="6435" xr:uid="{00000000-0005-0000-0000-000022190000}"/>
    <cellStyle name="Currency 2 7 9 2" xfId="29486" xr:uid="{00000000-0005-0000-0000-000022190000}"/>
    <cellStyle name="Currency 2 70" xfId="6436" xr:uid="{00000000-0005-0000-0000-000023190000}"/>
    <cellStyle name="Currency 2 70 2" xfId="29487" xr:uid="{00000000-0005-0000-0000-000023190000}"/>
    <cellStyle name="Currency 2 71" xfId="6437" xr:uid="{00000000-0005-0000-0000-000024190000}"/>
    <cellStyle name="Currency 2 71 2" xfId="29488" xr:uid="{00000000-0005-0000-0000-000024190000}"/>
    <cellStyle name="Currency 2 72" xfId="6438" xr:uid="{00000000-0005-0000-0000-000025190000}"/>
    <cellStyle name="Currency 2 72 2" xfId="29489" xr:uid="{00000000-0005-0000-0000-000025190000}"/>
    <cellStyle name="Currency 2 73" xfId="6439" xr:uid="{00000000-0005-0000-0000-000026190000}"/>
    <cellStyle name="Currency 2 73 2" xfId="29490" xr:uid="{00000000-0005-0000-0000-000026190000}"/>
    <cellStyle name="Currency 2 74" xfId="6440" xr:uid="{00000000-0005-0000-0000-000027190000}"/>
    <cellStyle name="Currency 2 74 2" xfId="29491" xr:uid="{00000000-0005-0000-0000-000027190000}"/>
    <cellStyle name="Currency 2 75" xfId="6441" xr:uid="{00000000-0005-0000-0000-000028190000}"/>
    <cellStyle name="Currency 2 75 2" xfId="29492" xr:uid="{00000000-0005-0000-0000-000028190000}"/>
    <cellStyle name="Currency 2 76" xfId="6442" xr:uid="{00000000-0005-0000-0000-000029190000}"/>
    <cellStyle name="Currency 2 76 2" xfId="29493" xr:uid="{00000000-0005-0000-0000-000029190000}"/>
    <cellStyle name="Currency 2 77" xfId="6443" xr:uid="{00000000-0005-0000-0000-00002A190000}"/>
    <cellStyle name="Currency 2 77 2" xfId="29494" xr:uid="{00000000-0005-0000-0000-00002A190000}"/>
    <cellStyle name="Currency 2 78" xfId="6444" xr:uid="{00000000-0005-0000-0000-00002B190000}"/>
    <cellStyle name="Currency 2 78 2" xfId="29495" xr:uid="{00000000-0005-0000-0000-00002B190000}"/>
    <cellStyle name="Currency 2 79" xfId="6445" xr:uid="{00000000-0005-0000-0000-00002C190000}"/>
    <cellStyle name="Currency 2 79 2" xfId="29496" xr:uid="{00000000-0005-0000-0000-00002C190000}"/>
    <cellStyle name="Currency 2 8" xfId="6446" xr:uid="{00000000-0005-0000-0000-00002D190000}"/>
    <cellStyle name="Currency 2 8 10" xfId="6447" xr:uid="{00000000-0005-0000-0000-00002E190000}"/>
    <cellStyle name="Currency 2 8 10 2" xfId="29498" xr:uid="{00000000-0005-0000-0000-00002E190000}"/>
    <cellStyle name="Currency 2 8 11" xfId="6448" xr:uid="{00000000-0005-0000-0000-00002F190000}"/>
    <cellStyle name="Currency 2 8 11 2" xfId="29499" xr:uid="{00000000-0005-0000-0000-00002F190000}"/>
    <cellStyle name="Currency 2 8 12" xfId="6449" xr:uid="{00000000-0005-0000-0000-000030190000}"/>
    <cellStyle name="Currency 2 8 12 2" xfId="29500" xr:uid="{00000000-0005-0000-0000-000030190000}"/>
    <cellStyle name="Currency 2 8 13" xfId="6450" xr:uid="{00000000-0005-0000-0000-000031190000}"/>
    <cellStyle name="Currency 2 8 13 2" xfId="29501" xr:uid="{00000000-0005-0000-0000-000031190000}"/>
    <cellStyle name="Currency 2 8 14" xfId="6451" xr:uid="{00000000-0005-0000-0000-000032190000}"/>
    <cellStyle name="Currency 2 8 14 2" xfId="29502" xr:uid="{00000000-0005-0000-0000-000032190000}"/>
    <cellStyle name="Currency 2 8 15" xfId="6452" xr:uid="{00000000-0005-0000-0000-000033190000}"/>
    <cellStyle name="Currency 2 8 15 2" xfId="29503" xr:uid="{00000000-0005-0000-0000-000033190000}"/>
    <cellStyle name="Currency 2 8 16" xfId="6453" xr:uid="{00000000-0005-0000-0000-000034190000}"/>
    <cellStyle name="Currency 2 8 16 2" xfId="29504" xr:uid="{00000000-0005-0000-0000-000034190000}"/>
    <cellStyle name="Currency 2 8 17" xfId="6454" xr:uid="{00000000-0005-0000-0000-000035190000}"/>
    <cellStyle name="Currency 2 8 17 2" xfId="29505" xr:uid="{00000000-0005-0000-0000-000035190000}"/>
    <cellStyle name="Currency 2 8 18" xfId="6455" xr:uid="{00000000-0005-0000-0000-000036190000}"/>
    <cellStyle name="Currency 2 8 18 2" xfId="29506" xr:uid="{00000000-0005-0000-0000-000036190000}"/>
    <cellStyle name="Currency 2 8 19" xfId="6456" xr:uid="{00000000-0005-0000-0000-000037190000}"/>
    <cellStyle name="Currency 2 8 19 2" xfId="29507" xr:uid="{00000000-0005-0000-0000-000037190000}"/>
    <cellStyle name="Currency 2 8 2" xfId="6457" xr:uid="{00000000-0005-0000-0000-000038190000}"/>
    <cellStyle name="Currency 2 8 2 2" xfId="29508" xr:uid="{00000000-0005-0000-0000-000038190000}"/>
    <cellStyle name="Currency 2 8 20" xfId="6458" xr:uid="{00000000-0005-0000-0000-000039190000}"/>
    <cellStyle name="Currency 2 8 20 2" xfId="29509" xr:uid="{00000000-0005-0000-0000-000039190000}"/>
    <cellStyle name="Currency 2 8 21" xfId="6459" xr:uid="{00000000-0005-0000-0000-00003A190000}"/>
    <cellStyle name="Currency 2 8 21 2" xfId="29510" xr:uid="{00000000-0005-0000-0000-00003A190000}"/>
    <cellStyle name="Currency 2 8 22" xfId="6460" xr:uid="{00000000-0005-0000-0000-00003B190000}"/>
    <cellStyle name="Currency 2 8 22 2" xfId="29511" xr:uid="{00000000-0005-0000-0000-00003B190000}"/>
    <cellStyle name="Currency 2 8 23" xfId="6461" xr:uid="{00000000-0005-0000-0000-00003C190000}"/>
    <cellStyle name="Currency 2 8 23 2" xfId="29512" xr:uid="{00000000-0005-0000-0000-00003C190000}"/>
    <cellStyle name="Currency 2 8 24" xfId="6462" xr:uid="{00000000-0005-0000-0000-00003D190000}"/>
    <cellStyle name="Currency 2 8 24 2" xfId="29513" xr:uid="{00000000-0005-0000-0000-00003D190000}"/>
    <cellStyle name="Currency 2 8 25" xfId="6463" xr:uid="{00000000-0005-0000-0000-00003E190000}"/>
    <cellStyle name="Currency 2 8 25 2" xfId="29514" xr:uid="{00000000-0005-0000-0000-00003E190000}"/>
    <cellStyle name="Currency 2 8 26" xfId="6464" xr:uid="{00000000-0005-0000-0000-00003F190000}"/>
    <cellStyle name="Currency 2 8 26 2" xfId="29515" xr:uid="{00000000-0005-0000-0000-00003F190000}"/>
    <cellStyle name="Currency 2 8 27" xfId="6465" xr:uid="{00000000-0005-0000-0000-000040190000}"/>
    <cellStyle name="Currency 2 8 27 2" xfId="29516" xr:uid="{00000000-0005-0000-0000-000040190000}"/>
    <cellStyle name="Currency 2 8 28" xfId="6466" xr:uid="{00000000-0005-0000-0000-000041190000}"/>
    <cellStyle name="Currency 2 8 28 2" xfId="29517" xr:uid="{00000000-0005-0000-0000-000041190000}"/>
    <cellStyle name="Currency 2 8 29" xfId="6467" xr:uid="{00000000-0005-0000-0000-000042190000}"/>
    <cellStyle name="Currency 2 8 29 2" xfId="29518" xr:uid="{00000000-0005-0000-0000-000042190000}"/>
    <cellStyle name="Currency 2 8 3" xfId="6468" xr:uid="{00000000-0005-0000-0000-000043190000}"/>
    <cellStyle name="Currency 2 8 3 2" xfId="29519" xr:uid="{00000000-0005-0000-0000-000043190000}"/>
    <cellStyle name="Currency 2 8 30" xfId="6469" xr:uid="{00000000-0005-0000-0000-000044190000}"/>
    <cellStyle name="Currency 2 8 30 2" xfId="29520" xr:uid="{00000000-0005-0000-0000-000044190000}"/>
    <cellStyle name="Currency 2 8 31" xfId="6470" xr:uid="{00000000-0005-0000-0000-000045190000}"/>
    <cellStyle name="Currency 2 8 31 2" xfId="29521" xr:uid="{00000000-0005-0000-0000-000045190000}"/>
    <cellStyle name="Currency 2 8 32" xfId="6471" xr:uid="{00000000-0005-0000-0000-000046190000}"/>
    <cellStyle name="Currency 2 8 32 2" xfId="29522" xr:uid="{00000000-0005-0000-0000-000046190000}"/>
    <cellStyle name="Currency 2 8 33" xfId="6472" xr:uid="{00000000-0005-0000-0000-000047190000}"/>
    <cellStyle name="Currency 2 8 33 2" xfId="29523" xr:uid="{00000000-0005-0000-0000-000047190000}"/>
    <cellStyle name="Currency 2 8 34" xfId="6473" xr:uid="{00000000-0005-0000-0000-000048190000}"/>
    <cellStyle name="Currency 2 8 34 2" xfId="29524" xr:uid="{00000000-0005-0000-0000-000048190000}"/>
    <cellStyle name="Currency 2 8 35" xfId="6474" xr:uid="{00000000-0005-0000-0000-000049190000}"/>
    <cellStyle name="Currency 2 8 35 2" xfId="29525" xr:uid="{00000000-0005-0000-0000-000049190000}"/>
    <cellStyle name="Currency 2 8 36" xfId="6475" xr:uid="{00000000-0005-0000-0000-00004A190000}"/>
    <cellStyle name="Currency 2 8 36 2" xfId="29526" xr:uid="{00000000-0005-0000-0000-00004A190000}"/>
    <cellStyle name="Currency 2 8 37" xfId="6476" xr:uid="{00000000-0005-0000-0000-00004B190000}"/>
    <cellStyle name="Currency 2 8 37 2" xfId="29527" xr:uid="{00000000-0005-0000-0000-00004B190000}"/>
    <cellStyle name="Currency 2 8 38" xfId="6477" xr:uid="{00000000-0005-0000-0000-00004C190000}"/>
    <cellStyle name="Currency 2 8 38 2" xfId="29528" xr:uid="{00000000-0005-0000-0000-00004C190000}"/>
    <cellStyle name="Currency 2 8 39" xfId="6478" xr:uid="{00000000-0005-0000-0000-00004D190000}"/>
    <cellStyle name="Currency 2 8 39 2" xfId="29529" xr:uid="{00000000-0005-0000-0000-00004D190000}"/>
    <cellStyle name="Currency 2 8 4" xfId="6479" xr:uid="{00000000-0005-0000-0000-00004E190000}"/>
    <cellStyle name="Currency 2 8 4 2" xfId="29530" xr:uid="{00000000-0005-0000-0000-00004E190000}"/>
    <cellStyle name="Currency 2 8 40" xfId="6480" xr:uid="{00000000-0005-0000-0000-00004F190000}"/>
    <cellStyle name="Currency 2 8 40 2" xfId="29531" xr:uid="{00000000-0005-0000-0000-00004F190000}"/>
    <cellStyle name="Currency 2 8 41" xfId="6481" xr:uid="{00000000-0005-0000-0000-000050190000}"/>
    <cellStyle name="Currency 2 8 41 2" xfId="29532" xr:uid="{00000000-0005-0000-0000-000050190000}"/>
    <cellStyle name="Currency 2 8 42" xfId="6482" xr:uid="{00000000-0005-0000-0000-000051190000}"/>
    <cellStyle name="Currency 2 8 42 2" xfId="29533" xr:uid="{00000000-0005-0000-0000-000051190000}"/>
    <cellStyle name="Currency 2 8 43" xfId="6483" xr:uid="{00000000-0005-0000-0000-000052190000}"/>
    <cellStyle name="Currency 2 8 43 2" xfId="29534" xr:uid="{00000000-0005-0000-0000-000052190000}"/>
    <cellStyle name="Currency 2 8 44" xfId="6484" xr:uid="{00000000-0005-0000-0000-000053190000}"/>
    <cellStyle name="Currency 2 8 44 2" xfId="29535" xr:uid="{00000000-0005-0000-0000-000053190000}"/>
    <cellStyle name="Currency 2 8 45" xfId="6485" xr:uid="{00000000-0005-0000-0000-000054190000}"/>
    <cellStyle name="Currency 2 8 45 2" xfId="29536" xr:uid="{00000000-0005-0000-0000-000054190000}"/>
    <cellStyle name="Currency 2 8 46" xfId="6486" xr:uid="{00000000-0005-0000-0000-000055190000}"/>
    <cellStyle name="Currency 2 8 46 2" xfId="29537" xr:uid="{00000000-0005-0000-0000-000055190000}"/>
    <cellStyle name="Currency 2 8 47" xfId="6487" xr:uid="{00000000-0005-0000-0000-000056190000}"/>
    <cellStyle name="Currency 2 8 47 2" xfId="29538" xr:uid="{00000000-0005-0000-0000-000056190000}"/>
    <cellStyle name="Currency 2 8 48" xfId="6488" xr:uid="{00000000-0005-0000-0000-000057190000}"/>
    <cellStyle name="Currency 2 8 48 2" xfId="29539" xr:uid="{00000000-0005-0000-0000-000057190000}"/>
    <cellStyle name="Currency 2 8 49" xfId="6489" xr:uid="{00000000-0005-0000-0000-000058190000}"/>
    <cellStyle name="Currency 2 8 49 2" xfId="29540" xr:uid="{00000000-0005-0000-0000-000058190000}"/>
    <cellStyle name="Currency 2 8 5" xfId="6490" xr:uid="{00000000-0005-0000-0000-000059190000}"/>
    <cellStyle name="Currency 2 8 5 2" xfId="29541" xr:uid="{00000000-0005-0000-0000-000059190000}"/>
    <cellStyle name="Currency 2 8 50" xfId="6491" xr:uid="{00000000-0005-0000-0000-00005A190000}"/>
    <cellStyle name="Currency 2 8 50 2" xfId="29542" xr:uid="{00000000-0005-0000-0000-00005A190000}"/>
    <cellStyle name="Currency 2 8 51" xfId="6492" xr:uid="{00000000-0005-0000-0000-00005B190000}"/>
    <cellStyle name="Currency 2 8 51 2" xfId="29543" xr:uid="{00000000-0005-0000-0000-00005B190000}"/>
    <cellStyle name="Currency 2 8 52" xfId="6493" xr:uid="{00000000-0005-0000-0000-00005C190000}"/>
    <cellStyle name="Currency 2 8 52 2" xfId="29544" xr:uid="{00000000-0005-0000-0000-00005C190000}"/>
    <cellStyle name="Currency 2 8 53" xfId="6494" xr:uid="{00000000-0005-0000-0000-00005D190000}"/>
    <cellStyle name="Currency 2 8 53 2" xfId="29545" xr:uid="{00000000-0005-0000-0000-00005D190000}"/>
    <cellStyle name="Currency 2 8 54" xfId="6495" xr:uid="{00000000-0005-0000-0000-00005E190000}"/>
    <cellStyle name="Currency 2 8 54 2" xfId="29546" xr:uid="{00000000-0005-0000-0000-00005E190000}"/>
    <cellStyle name="Currency 2 8 55" xfId="6496" xr:uid="{00000000-0005-0000-0000-00005F190000}"/>
    <cellStyle name="Currency 2 8 55 2" xfId="29547" xr:uid="{00000000-0005-0000-0000-00005F190000}"/>
    <cellStyle name="Currency 2 8 56" xfId="6497" xr:uid="{00000000-0005-0000-0000-000060190000}"/>
    <cellStyle name="Currency 2 8 56 2" xfId="29548" xr:uid="{00000000-0005-0000-0000-000060190000}"/>
    <cellStyle name="Currency 2 8 57" xfId="6498" xr:uid="{00000000-0005-0000-0000-000061190000}"/>
    <cellStyle name="Currency 2 8 57 2" xfId="29549" xr:uid="{00000000-0005-0000-0000-000061190000}"/>
    <cellStyle name="Currency 2 8 58" xfId="6499" xr:uid="{00000000-0005-0000-0000-000062190000}"/>
    <cellStyle name="Currency 2 8 58 2" xfId="29550" xr:uid="{00000000-0005-0000-0000-000062190000}"/>
    <cellStyle name="Currency 2 8 59" xfId="6500" xr:uid="{00000000-0005-0000-0000-000063190000}"/>
    <cellStyle name="Currency 2 8 59 2" xfId="29551" xr:uid="{00000000-0005-0000-0000-000063190000}"/>
    <cellStyle name="Currency 2 8 6" xfId="6501" xr:uid="{00000000-0005-0000-0000-000064190000}"/>
    <cellStyle name="Currency 2 8 6 2" xfId="29552" xr:uid="{00000000-0005-0000-0000-000064190000}"/>
    <cellStyle name="Currency 2 8 60" xfId="6502" xr:uid="{00000000-0005-0000-0000-000065190000}"/>
    <cellStyle name="Currency 2 8 60 2" xfId="29553" xr:uid="{00000000-0005-0000-0000-000065190000}"/>
    <cellStyle name="Currency 2 8 61" xfId="6503" xr:uid="{00000000-0005-0000-0000-000066190000}"/>
    <cellStyle name="Currency 2 8 61 2" xfId="29554" xr:uid="{00000000-0005-0000-0000-000066190000}"/>
    <cellStyle name="Currency 2 8 62" xfId="6504" xr:uid="{00000000-0005-0000-0000-000067190000}"/>
    <cellStyle name="Currency 2 8 62 2" xfId="29555" xr:uid="{00000000-0005-0000-0000-000067190000}"/>
    <cellStyle name="Currency 2 8 63" xfId="6505" xr:uid="{00000000-0005-0000-0000-000068190000}"/>
    <cellStyle name="Currency 2 8 63 2" xfId="29556" xr:uid="{00000000-0005-0000-0000-000068190000}"/>
    <cellStyle name="Currency 2 8 64" xfId="6506" xr:uid="{00000000-0005-0000-0000-000069190000}"/>
    <cellStyle name="Currency 2 8 64 2" xfId="29557" xr:uid="{00000000-0005-0000-0000-000069190000}"/>
    <cellStyle name="Currency 2 8 65" xfId="6507" xr:uid="{00000000-0005-0000-0000-00006A190000}"/>
    <cellStyle name="Currency 2 8 65 2" xfId="29558" xr:uid="{00000000-0005-0000-0000-00006A190000}"/>
    <cellStyle name="Currency 2 8 66" xfId="29497" xr:uid="{00000000-0005-0000-0000-00002D190000}"/>
    <cellStyle name="Currency 2 8 7" xfId="6508" xr:uid="{00000000-0005-0000-0000-00006B190000}"/>
    <cellStyle name="Currency 2 8 7 2" xfId="29559" xr:uid="{00000000-0005-0000-0000-00006B190000}"/>
    <cellStyle name="Currency 2 8 8" xfId="6509" xr:uid="{00000000-0005-0000-0000-00006C190000}"/>
    <cellStyle name="Currency 2 8 8 2" xfId="29560" xr:uid="{00000000-0005-0000-0000-00006C190000}"/>
    <cellStyle name="Currency 2 8 9" xfId="6510" xr:uid="{00000000-0005-0000-0000-00006D190000}"/>
    <cellStyle name="Currency 2 8 9 2" xfId="29561" xr:uid="{00000000-0005-0000-0000-00006D190000}"/>
    <cellStyle name="Currency 2 80" xfId="6511" xr:uid="{00000000-0005-0000-0000-00006E190000}"/>
    <cellStyle name="Currency 2 80 2" xfId="29562" xr:uid="{00000000-0005-0000-0000-00006E190000}"/>
    <cellStyle name="Currency 2 81" xfId="6512" xr:uid="{00000000-0005-0000-0000-00006F190000}"/>
    <cellStyle name="Currency 2 81 2" xfId="29563" xr:uid="{00000000-0005-0000-0000-00006F190000}"/>
    <cellStyle name="Currency 2 82" xfId="6513" xr:uid="{00000000-0005-0000-0000-000070190000}"/>
    <cellStyle name="Currency 2 82 2" xfId="29564" xr:uid="{00000000-0005-0000-0000-000070190000}"/>
    <cellStyle name="Currency 2 83" xfId="6514" xr:uid="{00000000-0005-0000-0000-000071190000}"/>
    <cellStyle name="Currency 2 83 2" xfId="29565" xr:uid="{00000000-0005-0000-0000-000071190000}"/>
    <cellStyle name="Currency 2 84" xfId="6515" xr:uid="{00000000-0005-0000-0000-000072190000}"/>
    <cellStyle name="Currency 2 84 2" xfId="29566" xr:uid="{00000000-0005-0000-0000-000072190000}"/>
    <cellStyle name="Currency 2 85" xfId="6516" xr:uid="{00000000-0005-0000-0000-000073190000}"/>
    <cellStyle name="Currency 2 85 2" xfId="29567" xr:uid="{00000000-0005-0000-0000-000073190000}"/>
    <cellStyle name="Currency 2 86" xfId="6517" xr:uid="{00000000-0005-0000-0000-000074190000}"/>
    <cellStyle name="Currency 2 86 2" xfId="29568" xr:uid="{00000000-0005-0000-0000-000074190000}"/>
    <cellStyle name="Currency 2 87" xfId="6518" xr:uid="{00000000-0005-0000-0000-000075190000}"/>
    <cellStyle name="Currency 2 87 2" xfId="6519" xr:uid="{00000000-0005-0000-0000-000076190000}"/>
    <cellStyle name="Currency 2 87 2 2" xfId="29570" xr:uid="{00000000-0005-0000-0000-000076190000}"/>
    <cellStyle name="Currency 2 87 3" xfId="29569" xr:uid="{00000000-0005-0000-0000-000075190000}"/>
    <cellStyle name="Currency 2 88" xfId="6520" xr:uid="{00000000-0005-0000-0000-000077190000}"/>
    <cellStyle name="Currency 2 88 2" xfId="29571" xr:uid="{00000000-0005-0000-0000-000077190000}"/>
    <cellStyle name="Currency 2 89" xfId="6521" xr:uid="{00000000-0005-0000-0000-000078190000}"/>
    <cellStyle name="Currency 2 89 10" xfId="6522" xr:uid="{00000000-0005-0000-0000-000079190000}"/>
    <cellStyle name="Currency 2 89 10 2" xfId="29573" xr:uid="{00000000-0005-0000-0000-000079190000}"/>
    <cellStyle name="Currency 2 89 11" xfId="29572" xr:uid="{00000000-0005-0000-0000-000078190000}"/>
    <cellStyle name="Currency 2 89 2" xfId="6523" xr:uid="{00000000-0005-0000-0000-00007A190000}"/>
    <cellStyle name="Currency 2 89 2 10" xfId="6524" xr:uid="{00000000-0005-0000-0000-00007B190000}"/>
    <cellStyle name="Currency 2 89 2 10 2" xfId="29575" xr:uid="{00000000-0005-0000-0000-00007B190000}"/>
    <cellStyle name="Currency 2 89 2 11" xfId="29574" xr:uid="{00000000-0005-0000-0000-00007A190000}"/>
    <cellStyle name="Currency 2 89 2 2" xfId="6525" xr:uid="{00000000-0005-0000-0000-00007C190000}"/>
    <cellStyle name="Currency 2 89 2 2 10" xfId="29576" xr:uid="{00000000-0005-0000-0000-00007C190000}"/>
    <cellStyle name="Currency 2 89 2 2 2" xfId="6526" xr:uid="{00000000-0005-0000-0000-00007D190000}"/>
    <cellStyle name="Currency 2 89 2 2 2 2" xfId="29577" xr:uid="{00000000-0005-0000-0000-00007D190000}"/>
    <cellStyle name="Currency 2 89 2 2 3" xfId="6527" xr:uid="{00000000-0005-0000-0000-00007E190000}"/>
    <cellStyle name="Currency 2 89 2 2 3 2" xfId="29578" xr:uid="{00000000-0005-0000-0000-00007E190000}"/>
    <cellStyle name="Currency 2 89 2 2 4" xfId="6528" xr:uid="{00000000-0005-0000-0000-00007F190000}"/>
    <cellStyle name="Currency 2 89 2 2 4 2" xfId="29579" xr:uid="{00000000-0005-0000-0000-00007F190000}"/>
    <cellStyle name="Currency 2 89 2 2 5" xfId="6529" xr:uid="{00000000-0005-0000-0000-000080190000}"/>
    <cellStyle name="Currency 2 89 2 2 5 2" xfId="29580" xr:uid="{00000000-0005-0000-0000-000080190000}"/>
    <cellStyle name="Currency 2 89 2 2 6" xfId="6530" xr:uid="{00000000-0005-0000-0000-000081190000}"/>
    <cellStyle name="Currency 2 89 2 2 6 2" xfId="29581" xr:uid="{00000000-0005-0000-0000-000081190000}"/>
    <cellStyle name="Currency 2 89 2 2 7" xfId="6531" xr:uid="{00000000-0005-0000-0000-000082190000}"/>
    <cellStyle name="Currency 2 89 2 2 7 2" xfId="29582" xr:uid="{00000000-0005-0000-0000-000082190000}"/>
    <cellStyle name="Currency 2 89 2 2 8" xfId="6532" xr:uid="{00000000-0005-0000-0000-000083190000}"/>
    <cellStyle name="Currency 2 89 2 2 8 2" xfId="29583" xr:uid="{00000000-0005-0000-0000-000083190000}"/>
    <cellStyle name="Currency 2 89 2 2 9" xfId="6533" xr:uid="{00000000-0005-0000-0000-000084190000}"/>
    <cellStyle name="Currency 2 89 2 2 9 2" xfId="29584" xr:uid="{00000000-0005-0000-0000-000084190000}"/>
    <cellStyle name="Currency 2 89 2 3" xfId="6534" xr:uid="{00000000-0005-0000-0000-000085190000}"/>
    <cellStyle name="Currency 2 89 2 3 2" xfId="29585" xr:uid="{00000000-0005-0000-0000-000085190000}"/>
    <cellStyle name="Currency 2 89 2 4" xfId="6535" xr:uid="{00000000-0005-0000-0000-000086190000}"/>
    <cellStyle name="Currency 2 89 2 4 2" xfId="29586" xr:uid="{00000000-0005-0000-0000-000086190000}"/>
    <cellStyle name="Currency 2 89 2 5" xfId="6536" xr:uid="{00000000-0005-0000-0000-000087190000}"/>
    <cellStyle name="Currency 2 89 2 5 2" xfId="29587" xr:uid="{00000000-0005-0000-0000-000087190000}"/>
    <cellStyle name="Currency 2 89 2 6" xfId="6537" xr:uid="{00000000-0005-0000-0000-000088190000}"/>
    <cellStyle name="Currency 2 89 2 6 2" xfId="29588" xr:uid="{00000000-0005-0000-0000-000088190000}"/>
    <cellStyle name="Currency 2 89 2 7" xfId="6538" xr:uid="{00000000-0005-0000-0000-000089190000}"/>
    <cellStyle name="Currency 2 89 2 7 2" xfId="29589" xr:uid="{00000000-0005-0000-0000-000089190000}"/>
    <cellStyle name="Currency 2 89 2 8" xfId="6539" xr:uid="{00000000-0005-0000-0000-00008A190000}"/>
    <cellStyle name="Currency 2 89 2 8 2" xfId="29590" xr:uid="{00000000-0005-0000-0000-00008A190000}"/>
    <cellStyle name="Currency 2 89 2 9" xfId="6540" xr:uid="{00000000-0005-0000-0000-00008B190000}"/>
    <cellStyle name="Currency 2 89 2 9 2" xfId="29591" xr:uid="{00000000-0005-0000-0000-00008B190000}"/>
    <cellStyle name="Currency 2 89 3" xfId="6541" xr:uid="{00000000-0005-0000-0000-00008C190000}"/>
    <cellStyle name="Currency 2 89 3 10" xfId="29592" xr:uid="{00000000-0005-0000-0000-00008C190000}"/>
    <cellStyle name="Currency 2 89 3 2" xfId="6542" xr:uid="{00000000-0005-0000-0000-00008D190000}"/>
    <cellStyle name="Currency 2 89 3 2 2" xfId="29593" xr:uid="{00000000-0005-0000-0000-00008D190000}"/>
    <cellStyle name="Currency 2 89 3 3" xfId="6543" xr:uid="{00000000-0005-0000-0000-00008E190000}"/>
    <cellStyle name="Currency 2 89 3 3 2" xfId="29594" xr:uid="{00000000-0005-0000-0000-00008E190000}"/>
    <cellStyle name="Currency 2 89 3 4" xfId="6544" xr:uid="{00000000-0005-0000-0000-00008F190000}"/>
    <cellStyle name="Currency 2 89 3 4 2" xfId="29595" xr:uid="{00000000-0005-0000-0000-00008F190000}"/>
    <cellStyle name="Currency 2 89 3 5" xfId="6545" xr:uid="{00000000-0005-0000-0000-000090190000}"/>
    <cellStyle name="Currency 2 89 3 5 2" xfId="29596" xr:uid="{00000000-0005-0000-0000-000090190000}"/>
    <cellStyle name="Currency 2 89 3 6" xfId="6546" xr:uid="{00000000-0005-0000-0000-000091190000}"/>
    <cellStyle name="Currency 2 89 3 6 2" xfId="29597" xr:uid="{00000000-0005-0000-0000-000091190000}"/>
    <cellStyle name="Currency 2 89 3 7" xfId="6547" xr:uid="{00000000-0005-0000-0000-000092190000}"/>
    <cellStyle name="Currency 2 89 3 7 2" xfId="29598" xr:uid="{00000000-0005-0000-0000-000092190000}"/>
    <cellStyle name="Currency 2 89 3 8" xfId="6548" xr:uid="{00000000-0005-0000-0000-000093190000}"/>
    <cellStyle name="Currency 2 89 3 8 2" xfId="29599" xr:uid="{00000000-0005-0000-0000-000093190000}"/>
    <cellStyle name="Currency 2 89 3 9" xfId="6549" xr:uid="{00000000-0005-0000-0000-000094190000}"/>
    <cellStyle name="Currency 2 89 3 9 2" xfId="29600" xr:uid="{00000000-0005-0000-0000-000094190000}"/>
    <cellStyle name="Currency 2 89 4" xfId="6550" xr:uid="{00000000-0005-0000-0000-000095190000}"/>
    <cellStyle name="Currency 2 89 4 2" xfId="29601" xr:uid="{00000000-0005-0000-0000-000095190000}"/>
    <cellStyle name="Currency 2 89 5" xfId="6551" xr:uid="{00000000-0005-0000-0000-000096190000}"/>
    <cellStyle name="Currency 2 89 5 2" xfId="29602" xr:uid="{00000000-0005-0000-0000-000096190000}"/>
    <cellStyle name="Currency 2 89 6" xfId="6552" xr:uid="{00000000-0005-0000-0000-000097190000}"/>
    <cellStyle name="Currency 2 89 6 2" xfId="29603" xr:uid="{00000000-0005-0000-0000-000097190000}"/>
    <cellStyle name="Currency 2 89 7" xfId="6553" xr:uid="{00000000-0005-0000-0000-000098190000}"/>
    <cellStyle name="Currency 2 89 7 2" xfId="29604" xr:uid="{00000000-0005-0000-0000-000098190000}"/>
    <cellStyle name="Currency 2 89 8" xfId="6554" xr:uid="{00000000-0005-0000-0000-000099190000}"/>
    <cellStyle name="Currency 2 89 8 2" xfId="29605" xr:uid="{00000000-0005-0000-0000-000099190000}"/>
    <cellStyle name="Currency 2 89 9" xfId="6555" xr:uid="{00000000-0005-0000-0000-00009A190000}"/>
    <cellStyle name="Currency 2 89 9 2" xfId="29606" xr:uid="{00000000-0005-0000-0000-00009A190000}"/>
    <cellStyle name="Currency 2 9" xfId="6556" xr:uid="{00000000-0005-0000-0000-00009B190000}"/>
    <cellStyle name="Currency 2 9 10" xfId="6557" xr:uid="{00000000-0005-0000-0000-00009C190000}"/>
    <cellStyle name="Currency 2 9 10 2" xfId="29608" xr:uid="{00000000-0005-0000-0000-00009C190000}"/>
    <cellStyle name="Currency 2 9 11" xfId="6558" xr:uid="{00000000-0005-0000-0000-00009D190000}"/>
    <cellStyle name="Currency 2 9 11 2" xfId="29609" xr:uid="{00000000-0005-0000-0000-00009D190000}"/>
    <cellStyle name="Currency 2 9 12" xfId="6559" xr:uid="{00000000-0005-0000-0000-00009E190000}"/>
    <cellStyle name="Currency 2 9 12 2" xfId="29610" xr:uid="{00000000-0005-0000-0000-00009E190000}"/>
    <cellStyle name="Currency 2 9 13" xfId="6560" xr:uid="{00000000-0005-0000-0000-00009F190000}"/>
    <cellStyle name="Currency 2 9 13 2" xfId="29611" xr:uid="{00000000-0005-0000-0000-00009F190000}"/>
    <cellStyle name="Currency 2 9 14" xfId="6561" xr:uid="{00000000-0005-0000-0000-0000A0190000}"/>
    <cellStyle name="Currency 2 9 14 2" xfId="29612" xr:uid="{00000000-0005-0000-0000-0000A0190000}"/>
    <cellStyle name="Currency 2 9 15" xfId="6562" xr:uid="{00000000-0005-0000-0000-0000A1190000}"/>
    <cellStyle name="Currency 2 9 15 2" xfId="29613" xr:uid="{00000000-0005-0000-0000-0000A1190000}"/>
    <cellStyle name="Currency 2 9 16" xfId="6563" xr:uid="{00000000-0005-0000-0000-0000A2190000}"/>
    <cellStyle name="Currency 2 9 16 2" xfId="29614" xr:uid="{00000000-0005-0000-0000-0000A2190000}"/>
    <cellStyle name="Currency 2 9 17" xfId="6564" xr:uid="{00000000-0005-0000-0000-0000A3190000}"/>
    <cellStyle name="Currency 2 9 17 2" xfId="29615" xr:uid="{00000000-0005-0000-0000-0000A3190000}"/>
    <cellStyle name="Currency 2 9 18" xfId="6565" xr:uid="{00000000-0005-0000-0000-0000A4190000}"/>
    <cellStyle name="Currency 2 9 18 2" xfId="29616" xr:uid="{00000000-0005-0000-0000-0000A4190000}"/>
    <cellStyle name="Currency 2 9 19" xfId="6566" xr:uid="{00000000-0005-0000-0000-0000A5190000}"/>
    <cellStyle name="Currency 2 9 19 2" xfId="29617" xr:uid="{00000000-0005-0000-0000-0000A5190000}"/>
    <cellStyle name="Currency 2 9 2" xfId="6567" xr:uid="{00000000-0005-0000-0000-0000A6190000}"/>
    <cellStyle name="Currency 2 9 2 2" xfId="29618" xr:uid="{00000000-0005-0000-0000-0000A6190000}"/>
    <cellStyle name="Currency 2 9 20" xfId="6568" xr:uid="{00000000-0005-0000-0000-0000A7190000}"/>
    <cellStyle name="Currency 2 9 20 2" xfId="29619" xr:uid="{00000000-0005-0000-0000-0000A7190000}"/>
    <cellStyle name="Currency 2 9 21" xfId="6569" xr:uid="{00000000-0005-0000-0000-0000A8190000}"/>
    <cellStyle name="Currency 2 9 21 2" xfId="29620" xr:uid="{00000000-0005-0000-0000-0000A8190000}"/>
    <cellStyle name="Currency 2 9 22" xfId="6570" xr:uid="{00000000-0005-0000-0000-0000A9190000}"/>
    <cellStyle name="Currency 2 9 22 2" xfId="29621" xr:uid="{00000000-0005-0000-0000-0000A9190000}"/>
    <cellStyle name="Currency 2 9 23" xfId="6571" xr:uid="{00000000-0005-0000-0000-0000AA190000}"/>
    <cellStyle name="Currency 2 9 23 2" xfId="29622" xr:uid="{00000000-0005-0000-0000-0000AA190000}"/>
    <cellStyle name="Currency 2 9 24" xfId="6572" xr:uid="{00000000-0005-0000-0000-0000AB190000}"/>
    <cellStyle name="Currency 2 9 24 2" xfId="29623" xr:uid="{00000000-0005-0000-0000-0000AB190000}"/>
    <cellStyle name="Currency 2 9 25" xfId="6573" xr:uid="{00000000-0005-0000-0000-0000AC190000}"/>
    <cellStyle name="Currency 2 9 25 2" xfId="29624" xr:uid="{00000000-0005-0000-0000-0000AC190000}"/>
    <cellStyle name="Currency 2 9 26" xfId="6574" xr:uid="{00000000-0005-0000-0000-0000AD190000}"/>
    <cellStyle name="Currency 2 9 26 2" xfId="29625" xr:uid="{00000000-0005-0000-0000-0000AD190000}"/>
    <cellStyle name="Currency 2 9 27" xfId="6575" xr:uid="{00000000-0005-0000-0000-0000AE190000}"/>
    <cellStyle name="Currency 2 9 27 2" xfId="29626" xr:uid="{00000000-0005-0000-0000-0000AE190000}"/>
    <cellStyle name="Currency 2 9 28" xfId="6576" xr:uid="{00000000-0005-0000-0000-0000AF190000}"/>
    <cellStyle name="Currency 2 9 28 2" xfId="29627" xr:uid="{00000000-0005-0000-0000-0000AF190000}"/>
    <cellStyle name="Currency 2 9 29" xfId="6577" xr:uid="{00000000-0005-0000-0000-0000B0190000}"/>
    <cellStyle name="Currency 2 9 29 2" xfId="29628" xr:uid="{00000000-0005-0000-0000-0000B0190000}"/>
    <cellStyle name="Currency 2 9 3" xfId="6578" xr:uid="{00000000-0005-0000-0000-0000B1190000}"/>
    <cellStyle name="Currency 2 9 3 2" xfId="29629" xr:uid="{00000000-0005-0000-0000-0000B1190000}"/>
    <cellStyle name="Currency 2 9 30" xfId="6579" xr:uid="{00000000-0005-0000-0000-0000B2190000}"/>
    <cellStyle name="Currency 2 9 30 2" xfId="29630" xr:uid="{00000000-0005-0000-0000-0000B2190000}"/>
    <cellStyle name="Currency 2 9 31" xfId="6580" xr:uid="{00000000-0005-0000-0000-0000B3190000}"/>
    <cellStyle name="Currency 2 9 31 2" xfId="29631" xr:uid="{00000000-0005-0000-0000-0000B3190000}"/>
    <cellStyle name="Currency 2 9 32" xfId="6581" xr:uid="{00000000-0005-0000-0000-0000B4190000}"/>
    <cellStyle name="Currency 2 9 32 2" xfId="29632" xr:uid="{00000000-0005-0000-0000-0000B4190000}"/>
    <cellStyle name="Currency 2 9 33" xfId="6582" xr:uid="{00000000-0005-0000-0000-0000B5190000}"/>
    <cellStyle name="Currency 2 9 33 2" xfId="29633" xr:uid="{00000000-0005-0000-0000-0000B5190000}"/>
    <cellStyle name="Currency 2 9 34" xfId="6583" xr:uid="{00000000-0005-0000-0000-0000B6190000}"/>
    <cellStyle name="Currency 2 9 34 2" xfId="29634" xr:uid="{00000000-0005-0000-0000-0000B6190000}"/>
    <cellStyle name="Currency 2 9 35" xfId="6584" xr:uid="{00000000-0005-0000-0000-0000B7190000}"/>
    <cellStyle name="Currency 2 9 35 2" xfId="29635" xr:uid="{00000000-0005-0000-0000-0000B7190000}"/>
    <cellStyle name="Currency 2 9 36" xfId="6585" xr:uid="{00000000-0005-0000-0000-0000B8190000}"/>
    <cellStyle name="Currency 2 9 36 2" xfId="29636" xr:uid="{00000000-0005-0000-0000-0000B8190000}"/>
    <cellStyle name="Currency 2 9 37" xfId="6586" xr:uid="{00000000-0005-0000-0000-0000B9190000}"/>
    <cellStyle name="Currency 2 9 37 2" xfId="29637" xr:uid="{00000000-0005-0000-0000-0000B9190000}"/>
    <cellStyle name="Currency 2 9 38" xfId="6587" xr:uid="{00000000-0005-0000-0000-0000BA190000}"/>
    <cellStyle name="Currency 2 9 38 2" xfId="29638" xr:uid="{00000000-0005-0000-0000-0000BA190000}"/>
    <cellStyle name="Currency 2 9 39" xfId="6588" xr:uid="{00000000-0005-0000-0000-0000BB190000}"/>
    <cellStyle name="Currency 2 9 39 2" xfId="29639" xr:uid="{00000000-0005-0000-0000-0000BB190000}"/>
    <cellStyle name="Currency 2 9 4" xfId="6589" xr:uid="{00000000-0005-0000-0000-0000BC190000}"/>
    <cellStyle name="Currency 2 9 4 2" xfId="29640" xr:uid="{00000000-0005-0000-0000-0000BC190000}"/>
    <cellStyle name="Currency 2 9 40" xfId="6590" xr:uid="{00000000-0005-0000-0000-0000BD190000}"/>
    <cellStyle name="Currency 2 9 40 2" xfId="29641" xr:uid="{00000000-0005-0000-0000-0000BD190000}"/>
    <cellStyle name="Currency 2 9 41" xfId="6591" xr:uid="{00000000-0005-0000-0000-0000BE190000}"/>
    <cellStyle name="Currency 2 9 41 2" xfId="29642" xr:uid="{00000000-0005-0000-0000-0000BE190000}"/>
    <cellStyle name="Currency 2 9 42" xfId="6592" xr:uid="{00000000-0005-0000-0000-0000BF190000}"/>
    <cellStyle name="Currency 2 9 42 2" xfId="29643" xr:uid="{00000000-0005-0000-0000-0000BF190000}"/>
    <cellStyle name="Currency 2 9 43" xfId="6593" xr:uid="{00000000-0005-0000-0000-0000C0190000}"/>
    <cellStyle name="Currency 2 9 43 2" xfId="29644" xr:uid="{00000000-0005-0000-0000-0000C0190000}"/>
    <cellStyle name="Currency 2 9 44" xfId="6594" xr:uid="{00000000-0005-0000-0000-0000C1190000}"/>
    <cellStyle name="Currency 2 9 44 2" xfId="29645" xr:uid="{00000000-0005-0000-0000-0000C1190000}"/>
    <cellStyle name="Currency 2 9 45" xfId="6595" xr:uid="{00000000-0005-0000-0000-0000C2190000}"/>
    <cellStyle name="Currency 2 9 45 2" xfId="29646" xr:uid="{00000000-0005-0000-0000-0000C2190000}"/>
    <cellStyle name="Currency 2 9 46" xfId="6596" xr:uid="{00000000-0005-0000-0000-0000C3190000}"/>
    <cellStyle name="Currency 2 9 46 2" xfId="29647" xr:uid="{00000000-0005-0000-0000-0000C3190000}"/>
    <cellStyle name="Currency 2 9 47" xfId="6597" xr:uid="{00000000-0005-0000-0000-0000C4190000}"/>
    <cellStyle name="Currency 2 9 47 2" xfId="29648" xr:uid="{00000000-0005-0000-0000-0000C4190000}"/>
    <cellStyle name="Currency 2 9 48" xfId="6598" xr:uid="{00000000-0005-0000-0000-0000C5190000}"/>
    <cellStyle name="Currency 2 9 48 2" xfId="29649" xr:uid="{00000000-0005-0000-0000-0000C5190000}"/>
    <cellStyle name="Currency 2 9 49" xfId="6599" xr:uid="{00000000-0005-0000-0000-0000C6190000}"/>
    <cellStyle name="Currency 2 9 49 2" xfId="29650" xr:uid="{00000000-0005-0000-0000-0000C6190000}"/>
    <cellStyle name="Currency 2 9 5" xfId="6600" xr:uid="{00000000-0005-0000-0000-0000C7190000}"/>
    <cellStyle name="Currency 2 9 5 2" xfId="29651" xr:uid="{00000000-0005-0000-0000-0000C7190000}"/>
    <cellStyle name="Currency 2 9 50" xfId="6601" xr:uid="{00000000-0005-0000-0000-0000C8190000}"/>
    <cellStyle name="Currency 2 9 50 2" xfId="29652" xr:uid="{00000000-0005-0000-0000-0000C8190000}"/>
    <cellStyle name="Currency 2 9 51" xfId="6602" xr:uid="{00000000-0005-0000-0000-0000C9190000}"/>
    <cellStyle name="Currency 2 9 51 2" xfId="29653" xr:uid="{00000000-0005-0000-0000-0000C9190000}"/>
    <cellStyle name="Currency 2 9 52" xfId="6603" xr:uid="{00000000-0005-0000-0000-0000CA190000}"/>
    <cellStyle name="Currency 2 9 52 2" xfId="29654" xr:uid="{00000000-0005-0000-0000-0000CA190000}"/>
    <cellStyle name="Currency 2 9 53" xfId="6604" xr:uid="{00000000-0005-0000-0000-0000CB190000}"/>
    <cellStyle name="Currency 2 9 53 2" xfId="29655" xr:uid="{00000000-0005-0000-0000-0000CB190000}"/>
    <cellStyle name="Currency 2 9 54" xfId="6605" xr:uid="{00000000-0005-0000-0000-0000CC190000}"/>
    <cellStyle name="Currency 2 9 54 2" xfId="29656" xr:uid="{00000000-0005-0000-0000-0000CC190000}"/>
    <cellStyle name="Currency 2 9 55" xfId="6606" xr:uid="{00000000-0005-0000-0000-0000CD190000}"/>
    <cellStyle name="Currency 2 9 55 2" xfId="29657" xr:uid="{00000000-0005-0000-0000-0000CD190000}"/>
    <cellStyle name="Currency 2 9 56" xfId="6607" xr:uid="{00000000-0005-0000-0000-0000CE190000}"/>
    <cellStyle name="Currency 2 9 56 2" xfId="29658" xr:uid="{00000000-0005-0000-0000-0000CE190000}"/>
    <cellStyle name="Currency 2 9 57" xfId="6608" xr:uid="{00000000-0005-0000-0000-0000CF190000}"/>
    <cellStyle name="Currency 2 9 57 2" xfId="29659" xr:uid="{00000000-0005-0000-0000-0000CF190000}"/>
    <cellStyle name="Currency 2 9 58" xfId="6609" xr:uid="{00000000-0005-0000-0000-0000D0190000}"/>
    <cellStyle name="Currency 2 9 58 2" xfId="29660" xr:uid="{00000000-0005-0000-0000-0000D0190000}"/>
    <cellStyle name="Currency 2 9 59" xfId="6610" xr:uid="{00000000-0005-0000-0000-0000D1190000}"/>
    <cellStyle name="Currency 2 9 59 2" xfId="29661" xr:uid="{00000000-0005-0000-0000-0000D1190000}"/>
    <cellStyle name="Currency 2 9 6" xfId="6611" xr:uid="{00000000-0005-0000-0000-0000D2190000}"/>
    <cellStyle name="Currency 2 9 6 2" xfId="29662" xr:uid="{00000000-0005-0000-0000-0000D2190000}"/>
    <cellStyle name="Currency 2 9 60" xfId="6612" xr:uid="{00000000-0005-0000-0000-0000D3190000}"/>
    <cellStyle name="Currency 2 9 60 2" xfId="29663" xr:uid="{00000000-0005-0000-0000-0000D3190000}"/>
    <cellStyle name="Currency 2 9 61" xfId="6613" xr:uid="{00000000-0005-0000-0000-0000D4190000}"/>
    <cellStyle name="Currency 2 9 61 2" xfId="29664" xr:uid="{00000000-0005-0000-0000-0000D4190000}"/>
    <cellStyle name="Currency 2 9 62" xfId="6614" xr:uid="{00000000-0005-0000-0000-0000D5190000}"/>
    <cellStyle name="Currency 2 9 62 2" xfId="29665" xr:uid="{00000000-0005-0000-0000-0000D5190000}"/>
    <cellStyle name="Currency 2 9 63" xfId="6615" xr:uid="{00000000-0005-0000-0000-0000D6190000}"/>
    <cellStyle name="Currency 2 9 63 2" xfId="29666" xr:uid="{00000000-0005-0000-0000-0000D6190000}"/>
    <cellStyle name="Currency 2 9 64" xfId="6616" xr:uid="{00000000-0005-0000-0000-0000D7190000}"/>
    <cellStyle name="Currency 2 9 64 2" xfId="29667" xr:uid="{00000000-0005-0000-0000-0000D7190000}"/>
    <cellStyle name="Currency 2 9 65" xfId="6617" xr:uid="{00000000-0005-0000-0000-0000D8190000}"/>
    <cellStyle name="Currency 2 9 65 2" xfId="29668" xr:uid="{00000000-0005-0000-0000-0000D8190000}"/>
    <cellStyle name="Currency 2 9 66" xfId="29607" xr:uid="{00000000-0005-0000-0000-00009B190000}"/>
    <cellStyle name="Currency 2 9 7" xfId="6618" xr:uid="{00000000-0005-0000-0000-0000D9190000}"/>
    <cellStyle name="Currency 2 9 7 2" xfId="29669" xr:uid="{00000000-0005-0000-0000-0000D9190000}"/>
    <cellStyle name="Currency 2 9 8" xfId="6619" xr:uid="{00000000-0005-0000-0000-0000DA190000}"/>
    <cellStyle name="Currency 2 9 8 2" xfId="29670" xr:uid="{00000000-0005-0000-0000-0000DA190000}"/>
    <cellStyle name="Currency 2 9 9" xfId="6620" xr:uid="{00000000-0005-0000-0000-0000DB190000}"/>
    <cellStyle name="Currency 2 9 9 2" xfId="29671" xr:uid="{00000000-0005-0000-0000-0000DB190000}"/>
    <cellStyle name="Currency 2 90" xfId="6621" xr:uid="{00000000-0005-0000-0000-0000DC190000}"/>
    <cellStyle name="Currency 2 90 2" xfId="29672" xr:uid="{00000000-0005-0000-0000-0000DC190000}"/>
    <cellStyle name="Currency 2 91" xfId="6622" xr:uid="{00000000-0005-0000-0000-0000DD190000}"/>
    <cellStyle name="Currency 2 91 2" xfId="29673" xr:uid="{00000000-0005-0000-0000-0000DD190000}"/>
    <cellStyle name="Currency 2 92" xfId="6623" xr:uid="{00000000-0005-0000-0000-0000DE190000}"/>
    <cellStyle name="Currency 2 92 2" xfId="29674" xr:uid="{00000000-0005-0000-0000-0000DE190000}"/>
    <cellStyle name="Currency 2 93" xfId="6624" xr:uid="{00000000-0005-0000-0000-0000DF190000}"/>
    <cellStyle name="Currency 2 93 2" xfId="29675" xr:uid="{00000000-0005-0000-0000-0000DF190000}"/>
    <cellStyle name="Currency 2 94" xfId="6625" xr:uid="{00000000-0005-0000-0000-0000E0190000}"/>
    <cellStyle name="Currency 2 94 2" xfId="29676" xr:uid="{00000000-0005-0000-0000-0000E0190000}"/>
    <cellStyle name="Currency 2 95" xfId="6626" xr:uid="{00000000-0005-0000-0000-0000E1190000}"/>
    <cellStyle name="Currency 2 95 2" xfId="29677" xr:uid="{00000000-0005-0000-0000-0000E1190000}"/>
    <cellStyle name="Currency 2 96" xfId="6627" xr:uid="{00000000-0005-0000-0000-0000E2190000}"/>
    <cellStyle name="Currency 2 96 2" xfId="29678" xr:uid="{00000000-0005-0000-0000-0000E2190000}"/>
    <cellStyle name="Currency 2 97" xfId="6628" xr:uid="{00000000-0005-0000-0000-0000E3190000}"/>
    <cellStyle name="Currency 2 97 2" xfId="29679" xr:uid="{00000000-0005-0000-0000-0000E3190000}"/>
    <cellStyle name="Currency 2 98" xfId="6629" xr:uid="{00000000-0005-0000-0000-0000E4190000}"/>
    <cellStyle name="Currency 2 98 2" xfId="29680" xr:uid="{00000000-0005-0000-0000-0000E4190000}"/>
    <cellStyle name="Currency 2 99" xfId="6630" xr:uid="{00000000-0005-0000-0000-0000E5190000}"/>
    <cellStyle name="Currency 2 99 2" xfId="29681" xr:uid="{00000000-0005-0000-0000-0000E5190000}"/>
    <cellStyle name="Currency 20" xfId="6631" xr:uid="{00000000-0005-0000-0000-0000E6190000}"/>
    <cellStyle name="Currency 20 10" xfId="6632" xr:uid="{00000000-0005-0000-0000-0000E7190000}"/>
    <cellStyle name="Currency 20 10 2" xfId="29683" xr:uid="{00000000-0005-0000-0000-0000E7190000}"/>
    <cellStyle name="Currency 20 11" xfId="6633" xr:uid="{00000000-0005-0000-0000-0000E8190000}"/>
    <cellStyle name="Currency 20 11 2" xfId="29684" xr:uid="{00000000-0005-0000-0000-0000E8190000}"/>
    <cellStyle name="Currency 20 12" xfId="6634" xr:uid="{00000000-0005-0000-0000-0000E9190000}"/>
    <cellStyle name="Currency 20 12 2" xfId="29685" xr:uid="{00000000-0005-0000-0000-0000E9190000}"/>
    <cellStyle name="Currency 20 13" xfId="29682" xr:uid="{00000000-0005-0000-0000-0000E6190000}"/>
    <cellStyle name="Currency 20 2" xfId="6635" xr:uid="{00000000-0005-0000-0000-0000EA190000}"/>
    <cellStyle name="Currency 20 2 2" xfId="29686" xr:uid="{00000000-0005-0000-0000-0000EA190000}"/>
    <cellStyle name="Currency 20 3" xfId="6636" xr:uid="{00000000-0005-0000-0000-0000EB190000}"/>
    <cellStyle name="Currency 20 3 2" xfId="29687" xr:uid="{00000000-0005-0000-0000-0000EB190000}"/>
    <cellStyle name="Currency 20 4" xfId="6637" xr:uid="{00000000-0005-0000-0000-0000EC190000}"/>
    <cellStyle name="Currency 20 4 2" xfId="29688" xr:uid="{00000000-0005-0000-0000-0000EC190000}"/>
    <cellStyle name="Currency 20 5" xfId="6638" xr:uid="{00000000-0005-0000-0000-0000ED190000}"/>
    <cellStyle name="Currency 20 5 2" xfId="29689" xr:uid="{00000000-0005-0000-0000-0000ED190000}"/>
    <cellStyle name="Currency 20 6" xfId="6639" xr:uid="{00000000-0005-0000-0000-0000EE190000}"/>
    <cellStyle name="Currency 20 6 2" xfId="29690" xr:uid="{00000000-0005-0000-0000-0000EE190000}"/>
    <cellStyle name="Currency 20 7" xfId="6640" xr:uid="{00000000-0005-0000-0000-0000EF190000}"/>
    <cellStyle name="Currency 20 7 2" xfId="29691" xr:uid="{00000000-0005-0000-0000-0000EF190000}"/>
    <cellStyle name="Currency 20 8" xfId="6641" xr:uid="{00000000-0005-0000-0000-0000F0190000}"/>
    <cellStyle name="Currency 20 8 2" xfId="29692" xr:uid="{00000000-0005-0000-0000-0000F0190000}"/>
    <cellStyle name="Currency 20 9" xfId="6642" xr:uid="{00000000-0005-0000-0000-0000F1190000}"/>
    <cellStyle name="Currency 20 9 2" xfId="29693" xr:uid="{00000000-0005-0000-0000-0000F1190000}"/>
    <cellStyle name="Currency 22" xfId="6643" xr:uid="{00000000-0005-0000-0000-0000F2190000}"/>
    <cellStyle name="Currency 22 10" xfId="6644" xr:uid="{00000000-0005-0000-0000-0000F3190000}"/>
    <cellStyle name="Currency 22 10 2" xfId="29695" xr:uid="{00000000-0005-0000-0000-0000F3190000}"/>
    <cellStyle name="Currency 22 11" xfId="6645" xr:uid="{00000000-0005-0000-0000-0000F4190000}"/>
    <cellStyle name="Currency 22 11 2" xfId="29696" xr:uid="{00000000-0005-0000-0000-0000F4190000}"/>
    <cellStyle name="Currency 22 12" xfId="6646" xr:uid="{00000000-0005-0000-0000-0000F5190000}"/>
    <cellStyle name="Currency 22 12 2" xfId="29697" xr:uid="{00000000-0005-0000-0000-0000F5190000}"/>
    <cellStyle name="Currency 22 13" xfId="29694" xr:uid="{00000000-0005-0000-0000-0000F2190000}"/>
    <cellStyle name="Currency 22 2" xfId="6647" xr:uid="{00000000-0005-0000-0000-0000F6190000}"/>
    <cellStyle name="Currency 22 2 2" xfId="29698" xr:uid="{00000000-0005-0000-0000-0000F6190000}"/>
    <cellStyle name="Currency 22 3" xfId="6648" xr:uid="{00000000-0005-0000-0000-0000F7190000}"/>
    <cellStyle name="Currency 22 3 2" xfId="29699" xr:uid="{00000000-0005-0000-0000-0000F7190000}"/>
    <cellStyle name="Currency 22 4" xfId="6649" xr:uid="{00000000-0005-0000-0000-0000F8190000}"/>
    <cellStyle name="Currency 22 4 2" xfId="29700" xr:uid="{00000000-0005-0000-0000-0000F8190000}"/>
    <cellStyle name="Currency 22 5" xfId="6650" xr:uid="{00000000-0005-0000-0000-0000F9190000}"/>
    <cellStyle name="Currency 22 5 2" xfId="29701" xr:uid="{00000000-0005-0000-0000-0000F9190000}"/>
    <cellStyle name="Currency 22 6" xfId="6651" xr:uid="{00000000-0005-0000-0000-0000FA190000}"/>
    <cellStyle name="Currency 22 6 2" xfId="29702" xr:uid="{00000000-0005-0000-0000-0000FA190000}"/>
    <cellStyle name="Currency 22 7" xfId="6652" xr:uid="{00000000-0005-0000-0000-0000FB190000}"/>
    <cellStyle name="Currency 22 7 2" xfId="29703" xr:uid="{00000000-0005-0000-0000-0000FB190000}"/>
    <cellStyle name="Currency 22 8" xfId="6653" xr:uid="{00000000-0005-0000-0000-0000FC190000}"/>
    <cellStyle name="Currency 22 8 2" xfId="29704" xr:uid="{00000000-0005-0000-0000-0000FC190000}"/>
    <cellStyle name="Currency 22 9" xfId="6654" xr:uid="{00000000-0005-0000-0000-0000FD190000}"/>
    <cellStyle name="Currency 22 9 2" xfId="29705" xr:uid="{00000000-0005-0000-0000-0000FD190000}"/>
    <cellStyle name="Currency 24" xfId="6655" xr:uid="{00000000-0005-0000-0000-0000FE190000}"/>
    <cellStyle name="Currency 24 10" xfId="6656" xr:uid="{00000000-0005-0000-0000-0000FF190000}"/>
    <cellStyle name="Currency 24 10 2" xfId="29707" xr:uid="{00000000-0005-0000-0000-0000FF190000}"/>
    <cellStyle name="Currency 24 11" xfId="6657" xr:uid="{00000000-0005-0000-0000-0000001A0000}"/>
    <cellStyle name="Currency 24 11 2" xfId="29708" xr:uid="{00000000-0005-0000-0000-0000001A0000}"/>
    <cellStyle name="Currency 24 12" xfId="6658" xr:uid="{00000000-0005-0000-0000-0000011A0000}"/>
    <cellStyle name="Currency 24 12 2" xfId="29709" xr:uid="{00000000-0005-0000-0000-0000011A0000}"/>
    <cellStyle name="Currency 24 13" xfId="29706" xr:uid="{00000000-0005-0000-0000-0000FE190000}"/>
    <cellStyle name="Currency 24 2" xfId="6659" xr:uid="{00000000-0005-0000-0000-0000021A0000}"/>
    <cellStyle name="Currency 24 2 2" xfId="29710" xr:uid="{00000000-0005-0000-0000-0000021A0000}"/>
    <cellStyle name="Currency 24 3" xfId="6660" xr:uid="{00000000-0005-0000-0000-0000031A0000}"/>
    <cellStyle name="Currency 24 3 2" xfId="29711" xr:uid="{00000000-0005-0000-0000-0000031A0000}"/>
    <cellStyle name="Currency 24 4" xfId="6661" xr:uid="{00000000-0005-0000-0000-0000041A0000}"/>
    <cellStyle name="Currency 24 4 2" xfId="29712" xr:uid="{00000000-0005-0000-0000-0000041A0000}"/>
    <cellStyle name="Currency 24 5" xfId="6662" xr:uid="{00000000-0005-0000-0000-0000051A0000}"/>
    <cellStyle name="Currency 24 5 2" xfId="29713" xr:uid="{00000000-0005-0000-0000-0000051A0000}"/>
    <cellStyle name="Currency 24 6" xfId="6663" xr:uid="{00000000-0005-0000-0000-0000061A0000}"/>
    <cellStyle name="Currency 24 6 2" xfId="29714" xr:uid="{00000000-0005-0000-0000-0000061A0000}"/>
    <cellStyle name="Currency 24 7" xfId="6664" xr:uid="{00000000-0005-0000-0000-0000071A0000}"/>
    <cellStyle name="Currency 24 7 2" xfId="29715" xr:uid="{00000000-0005-0000-0000-0000071A0000}"/>
    <cellStyle name="Currency 24 8" xfId="6665" xr:uid="{00000000-0005-0000-0000-0000081A0000}"/>
    <cellStyle name="Currency 24 8 2" xfId="29716" xr:uid="{00000000-0005-0000-0000-0000081A0000}"/>
    <cellStyle name="Currency 24 9" xfId="6666" xr:uid="{00000000-0005-0000-0000-0000091A0000}"/>
    <cellStyle name="Currency 24 9 2" xfId="29717" xr:uid="{00000000-0005-0000-0000-0000091A0000}"/>
    <cellStyle name="Currency 26" xfId="6667" xr:uid="{00000000-0005-0000-0000-00000A1A0000}"/>
    <cellStyle name="Currency 26 10" xfId="6668" xr:uid="{00000000-0005-0000-0000-00000B1A0000}"/>
    <cellStyle name="Currency 26 10 2" xfId="29719" xr:uid="{00000000-0005-0000-0000-00000B1A0000}"/>
    <cellStyle name="Currency 26 11" xfId="6669" xr:uid="{00000000-0005-0000-0000-00000C1A0000}"/>
    <cellStyle name="Currency 26 11 2" xfId="29720" xr:uid="{00000000-0005-0000-0000-00000C1A0000}"/>
    <cellStyle name="Currency 26 12" xfId="6670" xr:uid="{00000000-0005-0000-0000-00000D1A0000}"/>
    <cellStyle name="Currency 26 12 2" xfId="29721" xr:uid="{00000000-0005-0000-0000-00000D1A0000}"/>
    <cellStyle name="Currency 26 13" xfId="29718" xr:uid="{00000000-0005-0000-0000-00000A1A0000}"/>
    <cellStyle name="Currency 26 2" xfId="6671" xr:uid="{00000000-0005-0000-0000-00000E1A0000}"/>
    <cellStyle name="Currency 26 2 2" xfId="29722" xr:uid="{00000000-0005-0000-0000-00000E1A0000}"/>
    <cellStyle name="Currency 26 3" xfId="6672" xr:uid="{00000000-0005-0000-0000-00000F1A0000}"/>
    <cellStyle name="Currency 26 3 2" xfId="29723" xr:uid="{00000000-0005-0000-0000-00000F1A0000}"/>
    <cellStyle name="Currency 26 4" xfId="6673" xr:uid="{00000000-0005-0000-0000-0000101A0000}"/>
    <cellStyle name="Currency 26 4 2" xfId="29724" xr:uid="{00000000-0005-0000-0000-0000101A0000}"/>
    <cellStyle name="Currency 26 5" xfId="6674" xr:uid="{00000000-0005-0000-0000-0000111A0000}"/>
    <cellStyle name="Currency 26 5 2" xfId="29725" xr:uid="{00000000-0005-0000-0000-0000111A0000}"/>
    <cellStyle name="Currency 26 6" xfId="6675" xr:uid="{00000000-0005-0000-0000-0000121A0000}"/>
    <cellStyle name="Currency 26 6 2" xfId="29726" xr:uid="{00000000-0005-0000-0000-0000121A0000}"/>
    <cellStyle name="Currency 26 7" xfId="6676" xr:uid="{00000000-0005-0000-0000-0000131A0000}"/>
    <cellStyle name="Currency 26 7 2" xfId="29727" xr:uid="{00000000-0005-0000-0000-0000131A0000}"/>
    <cellStyle name="Currency 26 8" xfId="6677" xr:uid="{00000000-0005-0000-0000-0000141A0000}"/>
    <cellStyle name="Currency 26 8 2" xfId="29728" xr:uid="{00000000-0005-0000-0000-0000141A0000}"/>
    <cellStyle name="Currency 26 9" xfId="6678" xr:uid="{00000000-0005-0000-0000-0000151A0000}"/>
    <cellStyle name="Currency 26 9 2" xfId="29729" xr:uid="{00000000-0005-0000-0000-0000151A0000}"/>
    <cellStyle name="Currency 28" xfId="6679" xr:uid="{00000000-0005-0000-0000-0000161A0000}"/>
    <cellStyle name="Currency 28 10" xfId="6680" xr:uid="{00000000-0005-0000-0000-0000171A0000}"/>
    <cellStyle name="Currency 28 10 2" xfId="29731" xr:uid="{00000000-0005-0000-0000-0000171A0000}"/>
    <cellStyle name="Currency 28 11" xfId="6681" xr:uid="{00000000-0005-0000-0000-0000181A0000}"/>
    <cellStyle name="Currency 28 11 2" xfId="29732" xr:uid="{00000000-0005-0000-0000-0000181A0000}"/>
    <cellStyle name="Currency 28 12" xfId="6682" xr:uid="{00000000-0005-0000-0000-0000191A0000}"/>
    <cellStyle name="Currency 28 12 2" xfId="29733" xr:uid="{00000000-0005-0000-0000-0000191A0000}"/>
    <cellStyle name="Currency 28 13" xfId="29730" xr:uid="{00000000-0005-0000-0000-0000161A0000}"/>
    <cellStyle name="Currency 28 2" xfId="6683" xr:uid="{00000000-0005-0000-0000-00001A1A0000}"/>
    <cellStyle name="Currency 28 2 2" xfId="29734" xr:uid="{00000000-0005-0000-0000-00001A1A0000}"/>
    <cellStyle name="Currency 28 3" xfId="6684" xr:uid="{00000000-0005-0000-0000-00001B1A0000}"/>
    <cellStyle name="Currency 28 3 2" xfId="29735" xr:uid="{00000000-0005-0000-0000-00001B1A0000}"/>
    <cellStyle name="Currency 28 4" xfId="6685" xr:uid="{00000000-0005-0000-0000-00001C1A0000}"/>
    <cellStyle name="Currency 28 4 2" xfId="29736" xr:uid="{00000000-0005-0000-0000-00001C1A0000}"/>
    <cellStyle name="Currency 28 5" xfId="6686" xr:uid="{00000000-0005-0000-0000-00001D1A0000}"/>
    <cellStyle name="Currency 28 5 2" xfId="29737" xr:uid="{00000000-0005-0000-0000-00001D1A0000}"/>
    <cellStyle name="Currency 28 6" xfId="6687" xr:uid="{00000000-0005-0000-0000-00001E1A0000}"/>
    <cellStyle name="Currency 28 6 2" xfId="29738" xr:uid="{00000000-0005-0000-0000-00001E1A0000}"/>
    <cellStyle name="Currency 28 7" xfId="6688" xr:uid="{00000000-0005-0000-0000-00001F1A0000}"/>
    <cellStyle name="Currency 28 7 2" xfId="29739" xr:uid="{00000000-0005-0000-0000-00001F1A0000}"/>
    <cellStyle name="Currency 28 8" xfId="6689" xr:uid="{00000000-0005-0000-0000-0000201A0000}"/>
    <cellStyle name="Currency 28 8 2" xfId="29740" xr:uid="{00000000-0005-0000-0000-0000201A0000}"/>
    <cellStyle name="Currency 28 9" xfId="6690" xr:uid="{00000000-0005-0000-0000-0000211A0000}"/>
    <cellStyle name="Currency 28 9 2" xfId="29741" xr:uid="{00000000-0005-0000-0000-0000211A0000}"/>
    <cellStyle name="Currency 3" xfId="6691" xr:uid="{00000000-0005-0000-0000-0000221A0000}"/>
    <cellStyle name="Currency 3 2" xfId="6692" xr:uid="{00000000-0005-0000-0000-0000231A0000}"/>
    <cellStyle name="Currency 3 2 10" xfId="6693" xr:uid="{00000000-0005-0000-0000-0000241A0000}"/>
    <cellStyle name="Currency 3 2 10 10" xfId="6694" xr:uid="{00000000-0005-0000-0000-0000251A0000}"/>
    <cellStyle name="Currency 3 2 10 10 2" xfId="29743" xr:uid="{00000000-0005-0000-0000-0000251A0000}"/>
    <cellStyle name="Currency 3 2 10 11" xfId="6695" xr:uid="{00000000-0005-0000-0000-0000261A0000}"/>
    <cellStyle name="Currency 3 2 10 11 2" xfId="29744" xr:uid="{00000000-0005-0000-0000-0000261A0000}"/>
    <cellStyle name="Currency 3 2 10 12" xfId="6696" xr:uid="{00000000-0005-0000-0000-0000271A0000}"/>
    <cellStyle name="Currency 3 2 10 12 2" xfId="29745" xr:uid="{00000000-0005-0000-0000-0000271A0000}"/>
    <cellStyle name="Currency 3 2 10 13" xfId="29742" xr:uid="{00000000-0005-0000-0000-0000241A0000}"/>
    <cellStyle name="Currency 3 2 10 2" xfId="6697" xr:uid="{00000000-0005-0000-0000-0000281A0000}"/>
    <cellStyle name="Currency 3 2 10 2 2" xfId="29746" xr:uid="{00000000-0005-0000-0000-0000281A0000}"/>
    <cellStyle name="Currency 3 2 10 3" xfId="6698" xr:uid="{00000000-0005-0000-0000-0000291A0000}"/>
    <cellStyle name="Currency 3 2 10 3 2" xfId="29747" xr:uid="{00000000-0005-0000-0000-0000291A0000}"/>
    <cellStyle name="Currency 3 2 10 4" xfId="6699" xr:uid="{00000000-0005-0000-0000-00002A1A0000}"/>
    <cellStyle name="Currency 3 2 10 4 2" xfId="29748" xr:uid="{00000000-0005-0000-0000-00002A1A0000}"/>
    <cellStyle name="Currency 3 2 10 5" xfId="6700" xr:uid="{00000000-0005-0000-0000-00002B1A0000}"/>
    <cellStyle name="Currency 3 2 10 5 2" xfId="29749" xr:uid="{00000000-0005-0000-0000-00002B1A0000}"/>
    <cellStyle name="Currency 3 2 10 6" xfId="6701" xr:uid="{00000000-0005-0000-0000-00002C1A0000}"/>
    <cellStyle name="Currency 3 2 10 6 2" xfId="29750" xr:uid="{00000000-0005-0000-0000-00002C1A0000}"/>
    <cellStyle name="Currency 3 2 10 7" xfId="6702" xr:uid="{00000000-0005-0000-0000-00002D1A0000}"/>
    <cellStyle name="Currency 3 2 10 7 2" xfId="29751" xr:uid="{00000000-0005-0000-0000-00002D1A0000}"/>
    <cellStyle name="Currency 3 2 10 8" xfId="6703" xr:uid="{00000000-0005-0000-0000-00002E1A0000}"/>
    <cellStyle name="Currency 3 2 10 8 2" xfId="29752" xr:uid="{00000000-0005-0000-0000-00002E1A0000}"/>
    <cellStyle name="Currency 3 2 10 9" xfId="6704" xr:uid="{00000000-0005-0000-0000-00002F1A0000}"/>
    <cellStyle name="Currency 3 2 10 9 2" xfId="29753" xr:uid="{00000000-0005-0000-0000-00002F1A0000}"/>
    <cellStyle name="Currency 3 2 11" xfId="6705" xr:uid="{00000000-0005-0000-0000-0000301A0000}"/>
    <cellStyle name="Currency 3 2 11 10" xfId="6706" xr:uid="{00000000-0005-0000-0000-0000311A0000}"/>
    <cellStyle name="Currency 3 2 11 10 2" xfId="29755" xr:uid="{00000000-0005-0000-0000-0000311A0000}"/>
    <cellStyle name="Currency 3 2 11 11" xfId="6707" xr:uid="{00000000-0005-0000-0000-0000321A0000}"/>
    <cellStyle name="Currency 3 2 11 11 2" xfId="29756" xr:uid="{00000000-0005-0000-0000-0000321A0000}"/>
    <cellStyle name="Currency 3 2 11 12" xfId="6708" xr:uid="{00000000-0005-0000-0000-0000331A0000}"/>
    <cellStyle name="Currency 3 2 11 12 2" xfId="29757" xr:uid="{00000000-0005-0000-0000-0000331A0000}"/>
    <cellStyle name="Currency 3 2 11 13" xfId="29754" xr:uid="{00000000-0005-0000-0000-0000301A0000}"/>
    <cellStyle name="Currency 3 2 11 2" xfId="6709" xr:uid="{00000000-0005-0000-0000-0000341A0000}"/>
    <cellStyle name="Currency 3 2 11 2 2" xfId="29758" xr:uid="{00000000-0005-0000-0000-0000341A0000}"/>
    <cellStyle name="Currency 3 2 11 3" xfId="6710" xr:uid="{00000000-0005-0000-0000-0000351A0000}"/>
    <cellStyle name="Currency 3 2 11 3 2" xfId="29759" xr:uid="{00000000-0005-0000-0000-0000351A0000}"/>
    <cellStyle name="Currency 3 2 11 4" xfId="6711" xr:uid="{00000000-0005-0000-0000-0000361A0000}"/>
    <cellStyle name="Currency 3 2 11 4 2" xfId="29760" xr:uid="{00000000-0005-0000-0000-0000361A0000}"/>
    <cellStyle name="Currency 3 2 11 5" xfId="6712" xr:uid="{00000000-0005-0000-0000-0000371A0000}"/>
    <cellStyle name="Currency 3 2 11 5 2" xfId="29761" xr:uid="{00000000-0005-0000-0000-0000371A0000}"/>
    <cellStyle name="Currency 3 2 11 6" xfId="6713" xr:uid="{00000000-0005-0000-0000-0000381A0000}"/>
    <cellStyle name="Currency 3 2 11 6 2" xfId="29762" xr:uid="{00000000-0005-0000-0000-0000381A0000}"/>
    <cellStyle name="Currency 3 2 11 7" xfId="6714" xr:uid="{00000000-0005-0000-0000-0000391A0000}"/>
    <cellStyle name="Currency 3 2 11 7 2" xfId="29763" xr:uid="{00000000-0005-0000-0000-0000391A0000}"/>
    <cellStyle name="Currency 3 2 11 8" xfId="6715" xr:uid="{00000000-0005-0000-0000-00003A1A0000}"/>
    <cellStyle name="Currency 3 2 11 8 2" xfId="29764" xr:uid="{00000000-0005-0000-0000-00003A1A0000}"/>
    <cellStyle name="Currency 3 2 11 9" xfId="6716" xr:uid="{00000000-0005-0000-0000-00003B1A0000}"/>
    <cellStyle name="Currency 3 2 11 9 2" xfId="29765" xr:uid="{00000000-0005-0000-0000-00003B1A0000}"/>
    <cellStyle name="Currency 3 2 12" xfId="6717" xr:uid="{00000000-0005-0000-0000-00003C1A0000}"/>
    <cellStyle name="Currency 3 2 12 10" xfId="6718" xr:uid="{00000000-0005-0000-0000-00003D1A0000}"/>
    <cellStyle name="Currency 3 2 12 10 2" xfId="29767" xr:uid="{00000000-0005-0000-0000-00003D1A0000}"/>
    <cellStyle name="Currency 3 2 12 11" xfId="6719" xr:uid="{00000000-0005-0000-0000-00003E1A0000}"/>
    <cellStyle name="Currency 3 2 12 11 2" xfId="29768" xr:uid="{00000000-0005-0000-0000-00003E1A0000}"/>
    <cellStyle name="Currency 3 2 12 12" xfId="6720" xr:uid="{00000000-0005-0000-0000-00003F1A0000}"/>
    <cellStyle name="Currency 3 2 12 12 2" xfId="29769" xr:uid="{00000000-0005-0000-0000-00003F1A0000}"/>
    <cellStyle name="Currency 3 2 12 13" xfId="29766" xr:uid="{00000000-0005-0000-0000-00003C1A0000}"/>
    <cellStyle name="Currency 3 2 12 2" xfId="6721" xr:uid="{00000000-0005-0000-0000-0000401A0000}"/>
    <cellStyle name="Currency 3 2 12 2 2" xfId="29770" xr:uid="{00000000-0005-0000-0000-0000401A0000}"/>
    <cellStyle name="Currency 3 2 12 3" xfId="6722" xr:uid="{00000000-0005-0000-0000-0000411A0000}"/>
    <cellStyle name="Currency 3 2 12 3 2" xfId="29771" xr:uid="{00000000-0005-0000-0000-0000411A0000}"/>
    <cellStyle name="Currency 3 2 12 4" xfId="6723" xr:uid="{00000000-0005-0000-0000-0000421A0000}"/>
    <cellStyle name="Currency 3 2 12 4 2" xfId="29772" xr:uid="{00000000-0005-0000-0000-0000421A0000}"/>
    <cellStyle name="Currency 3 2 12 5" xfId="6724" xr:uid="{00000000-0005-0000-0000-0000431A0000}"/>
    <cellStyle name="Currency 3 2 12 5 2" xfId="29773" xr:uid="{00000000-0005-0000-0000-0000431A0000}"/>
    <cellStyle name="Currency 3 2 12 6" xfId="6725" xr:uid="{00000000-0005-0000-0000-0000441A0000}"/>
    <cellStyle name="Currency 3 2 12 6 2" xfId="29774" xr:uid="{00000000-0005-0000-0000-0000441A0000}"/>
    <cellStyle name="Currency 3 2 12 7" xfId="6726" xr:uid="{00000000-0005-0000-0000-0000451A0000}"/>
    <cellStyle name="Currency 3 2 12 7 2" xfId="29775" xr:uid="{00000000-0005-0000-0000-0000451A0000}"/>
    <cellStyle name="Currency 3 2 12 8" xfId="6727" xr:uid="{00000000-0005-0000-0000-0000461A0000}"/>
    <cellStyle name="Currency 3 2 12 8 2" xfId="29776" xr:uid="{00000000-0005-0000-0000-0000461A0000}"/>
    <cellStyle name="Currency 3 2 12 9" xfId="6728" xr:uid="{00000000-0005-0000-0000-0000471A0000}"/>
    <cellStyle name="Currency 3 2 12 9 2" xfId="29777" xr:uid="{00000000-0005-0000-0000-0000471A0000}"/>
    <cellStyle name="Currency 3 2 13" xfId="6729" xr:uid="{00000000-0005-0000-0000-0000481A0000}"/>
    <cellStyle name="Currency 3 2 13 10" xfId="6730" xr:uid="{00000000-0005-0000-0000-0000491A0000}"/>
    <cellStyle name="Currency 3 2 13 10 2" xfId="29779" xr:uid="{00000000-0005-0000-0000-0000491A0000}"/>
    <cellStyle name="Currency 3 2 13 11" xfId="6731" xr:uid="{00000000-0005-0000-0000-00004A1A0000}"/>
    <cellStyle name="Currency 3 2 13 11 2" xfId="29780" xr:uid="{00000000-0005-0000-0000-00004A1A0000}"/>
    <cellStyle name="Currency 3 2 13 12" xfId="6732" xr:uid="{00000000-0005-0000-0000-00004B1A0000}"/>
    <cellStyle name="Currency 3 2 13 12 2" xfId="29781" xr:uid="{00000000-0005-0000-0000-00004B1A0000}"/>
    <cellStyle name="Currency 3 2 13 13" xfId="29778" xr:uid="{00000000-0005-0000-0000-0000481A0000}"/>
    <cellStyle name="Currency 3 2 13 2" xfId="6733" xr:uid="{00000000-0005-0000-0000-00004C1A0000}"/>
    <cellStyle name="Currency 3 2 13 2 2" xfId="29782" xr:uid="{00000000-0005-0000-0000-00004C1A0000}"/>
    <cellStyle name="Currency 3 2 13 3" xfId="6734" xr:uid="{00000000-0005-0000-0000-00004D1A0000}"/>
    <cellStyle name="Currency 3 2 13 3 2" xfId="29783" xr:uid="{00000000-0005-0000-0000-00004D1A0000}"/>
    <cellStyle name="Currency 3 2 13 4" xfId="6735" xr:uid="{00000000-0005-0000-0000-00004E1A0000}"/>
    <cellStyle name="Currency 3 2 13 4 2" xfId="29784" xr:uid="{00000000-0005-0000-0000-00004E1A0000}"/>
    <cellStyle name="Currency 3 2 13 5" xfId="6736" xr:uid="{00000000-0005-0000-0000-00004F1A0000}"/>
    <cellStyle name="Currency 3 2 13 5 2" xfId="29785" xr:uid="{00000000-0005-0000-0000-00004F1A0000}"/>
    <cellStyle name="Currency 3 2 13 6" xfId="6737" xr:uid="{00000000-0005-0000-0000-0000501A0000}"/>
    <cellStyle name="Currency 3 2 13 6 2" xfId="29786" xr:uid="{00000000-0005-0000-0000-0000501A0000}"/>
    <cellStyle name="Currency 3 2 13 7" xfId="6738" xr:uid="{00000000-0005-0000-0000-0000511A0000}"/>
    <cellStyle name="Currency 3 2 13 7 2" xfId="29787" xr:uid="{00000000-0005-0000-0000-0000511A0000}"/>
    <cellStyle name="Currency 3 2 13 8" xfId="6739" xr:uid="{00000000-0005-0000-0000-0000521A0000}"/>
    <cellStyle name="Currency 3 2 13 8 2" xfId="29788" xr:uid="{00000000-0005-0000-0000-0000521A0000}"/>
    <cellStyle name="Currency 3 2 13 9" xfId="6740" xr:uid="{00000000-0005-0000-0000-0000531A0000}"/>
    <cellStyle name="Currency 3 2 13 9 2" xfId="29789" xr:uid="{00000000-0005-0000-0000-0000531A0000}"/>
    <cellStyle name="Currency 3 2 14" xfId="6741" xr:uid="{00000000-0005-0000-0000-0000541A0000}"/>
    <cellStyle name="Currency 3 2 14 10" xfId="6742" xr:uid="{00000000-0005-0000-0000-0000551A0000}"/>
    <cellStyle name="Currency 3 2 14 10 2" xfId="29791" xr:uid="{00000000-0005-0000-0000-0000551A0000}"/>
    <cellStyle name="Currency 3 2 14 11" xfId="6743" xr:uid="{00000000-0005-0000-0000-0000561A0000}"/>
    <cellStyle name="Currency 3 2 14 11 2" xfId="29792" xr:uid="{00000000-0005-0000-0000-0000561A0000}"/>
    <cellStyle name="Currency 3 2 14 12" xfId="6744" xr:uid="{00000000-0005-0000-0000-0000571A0000}"/>
    <cellStyle name="Currency 3 2 14 12 2" xfId="29793" xr:uid="{00000000-0005-0000-0000-0000571A0000}"/>
    <cellStyle name="Currency 3 2 14 13" xfId="29790" xr:uid="{00000000-0005-0000-0000-0000541A0000}"/>
    <cellStyle name="Currency 3 2 14 2" xfId="6745" xr:uid="{00000000-0005-0000-0000-0000581A0000}"/>
    <cellStyle name="Currency 3 2 14 2 2" xfId="29794" xr:uid="{00000000-0005-0000-0000-0000581A0000}"/>
    <cellStyle name="Currency 3 2 14 3" xfId="6746" xr:uid="{00000000-0005-0000-0000-0000591A0000}"/>
    <cellStyle name="Currency 3 2 14 3 2" xfId="29795" xr:uid="{00000000-0005-0000-0000-0000591A0000}"/>
    <cellStyle name="Currency 3 2 14 4" xfId="6747" xr:uid="{00000000-0005-0000-0000-00005A1A0000}"/>
    <cellStyle name="Currency 3 2 14 4 2" xfId="29796" xr:uid="{00000000-0005-0000-0000-00005A1A0000}"/>
    <cellStyle name="Currency 3 2 14 5" xfId="6748" xr:uid="{00000000-0005-0000-0000-00005B1A0000}"/>
    <cellStyle name="Currency 3 2 14 5 2" xfId="29797" xr:uid="{00000000-0005-0000-0000-00005B1A0000}"/>
    <cellStyle name="Currency 3 2 14 6" xfId="6749" xr:uid="{00000000-0005-0000-0000-00005C1A0000}"/>
    <cellStyle name="Currency 3 2 14 6 2" xfId="29798" xr:uid="{00000000-0005-0000-0000-00005C1A0000}"/>
    <cellStyle name="Currency 3 2 14 7" xfId="6750" xr:uid="{00000000-0005-0000-0000-00005D1A0000}"/>
    <cellStyle name="Currency 3 2 14 7 2" xfId="29799" xr:uid="{00000000-0005-0000-0000-00005D1A0000}"/>
    <cellStyle name="Currency 3 2 14 8" xfId="6751" xr:uid="{00000000-0005-0000-0000-00005E1A0000}"/>
    <cellStyle name="Currency 3 2 14 8 2" xfId="29800" xr:uid="{00000000-0005-0000-0000-00005E1A0000}"/>
    <cellStyle name="Currency 3 2 14 9" xfId="6752" xr:uid="{00000000-0005-0000-0000-00005F1A0000}"/>
    <cellStyle name="Currency 3 2 14 9 2" xfId="29801" xr:uid="{00000000-0005-0000-0000-00005F1A0000}"/>
    <cellStyle name="Currency 3 2 15" xfId="6753" xr:uid="{00000000-0005-0000-0000-0000601A0000}"/>
    <cellStyle name="Currency 3 2 15 10" xfId="6754" xr:uid="{00000000-0005-0000-0000-0000611A0000}"/>
    <cellStyle name="Currency 3 2 15 10 2" xfId="29803" xr:uid="{00000000-0005-0000-0000-0000611A0000}"/>
    <cellStyle name="Currency 3 2 15 11" xfId="6755" xr:uid="{00000000-0005-0000-0000-0000621A0000}"/>
    <cellStyle name="Currency 3 2 15 11 2" xfId="29804" xr:uid="{00000000-0005-0000-0000-0000621A0000}"/>
    <cellStyle name="Currency 3 2 15 12" xfId="6756" xr:uid="{00000000-0005-0000-0000-0000631A0000}"/>
    <cellStyle name="Currency 3 2 15 12 2" xfId="29805" xr:uid="{00000000-0005-0000-0000-0000631A0000}"/>
    <cellStyle name="Currency 3 2 15 13" xfId="29802" xr:uid="{00000000-0005-0000-0000-0000601A0000}"/>
    <cellStyle name="Currency 3 2 15 2" xfId="6757" xr:uid="{00000000-0005-0000-0000-0000641A0000}"/>
    <cellStyle name="Currency 3 2 15 2 2" xfId="29806" xr:uid="{00000000-0005-0000-0000-0000641A0000}"/>
    <cellStyle name="Currency 3 2 15 3" xfId="6758" xr:uid="{00000000-0005-0000-0000-0000651A0000}"/>
    <cellStyle name="Currency 3 2 15 3 2" xfId="29807" xr:uid="{00000000-0005-0000-0000-0000651A0000}"/>
    <cellStyle name="Currency 3 2 15 4" xfId="6759" xr:uid="{00000000-0005-0000-0000-0000661A0000}"/>
    <cellStyle name="Currency 3 2 15 4 2" xfId="29808" xr:uid="{00000000-0005-0000-0000-0000661A0000}"/>
    <cellStyle name="Currency 3 2 15 5" xfId="6760" xr:uid="{00000000-0005-0000-0000-0000671A0000}"/>
    <cellStyle name="Currency 3 2 15 5 2" xfId="29809" xr:uid="{00000000-0005-0000-0000-0000671A0000}"/>
    <cellStyle name="Currency 3 2 15 6" xfId="6761" xr:uid="{00000000-0005-0000-0000-0000681A0000}"/>
    <cellStyle name="Currency 3 2 15 6 2" xfId="29810" xr:uid="{00000000-0005-0000-0000-0000681A0000}"/>
    <cellStyle name="Currency 3 2 15 7" xfId="6762" xr:uid="{00000000-0005-0000-0000-0000691A0000}"/>
    <cellStyle name="Currency 3 2 15 7 2" xfId="29811" xr:uid="{00000000-0005-0000-0000-0000691A0000}"/>
    <cellStyle name="Currency 3 2 15 8" xfId="6763" xr:uid="{00000000-0005-0000-0000-00006A1A0000}"/>
    <cellStyle name="Currency 3 2 15 8 2" xfId="29812" xr:uid="{00000000-0005-0000-0000-00006A1A0000}"/>
    <cellStyle name="Currency 3 2 15 9" xfId="6764" xr:uid="{00000000-0005-0000-0000-00006B1A0000}"/>
    <cellStyle name="Currency 3 2 15 9 2" xfId="29813" xr:uid="{00000000-0005-0000-0000-00006B1A0000}"/>
    <cellStyle name="Currency 3 2 16" xfId="6765" xr:uid="{00000000-0005-0000-0000-00006C1A0000}"/>
    <cellStyle name="Currency 3 2 16 10" xfId="6766" xr:uid="{00000000-0005-0000-0000-00006D1A0000}"/>
    <cellStyle name="Currency 3 2 16 10 2" xfId="29815" xr:uid="{00000000-0005-0000-0000-00006D1A0000}"/>
    <cellStyle name="Currency 3 2 16 11" xfId="6767" xr:uid="{00000000-0005-0000-0000-00006E1A0000}"/>
    <cellStyle name="Currency 3 2 16 11 2" xfId="29816" xr:uid="{00000000-0005-0000-0000-00006E1A0000}"/>
    <cellStyle name="Currency 3 2 16 12" xfId="6768" xr:uid="{00000000-0005-0000-0000-00006F1A0000}"/>
    <cellStyle name="Currency 3 2 16 12 2" xfId="29817" xr:uid="{00000000-0005-0000-0000-00006F1A0000}"/>
    <cellStyle name="Currency 3 2 16 13" xfId="29814" xr:uid="{00000000-0005-0000-0000-00006C1A0000}"/>
    <cellStyle name="Currency 3 2 16 2" xfId="6769" xr:uid="{00000000-0005-0000-0000-0000701A0000}"/>
    <cellStyle name="Currency 3 2 16 2 2" xfId="29818" xr:uid="{00000000-0005-0000-0000-0000701A0000}"/>
    <cellStyle name="Currency 3 2 16 3" xfId="6770" xr:uid="{00000000-0005-0000-0000-0000711A0000}"/>
    <cellStyle name="Currency 3 2 16 3 2" xfId="29819" xr:uid="{00000000-0005-0000-0000-0000711A0000}"/>
    <cellStyle name="Currency 3 2 16 4" xfId="6771" xr:uid="{00000000-0005-0000-0000-0000721A0000}"/>
    <cellStyle name="Currency 3 2 16 4 2" xfId="29820" xr:uid="{00000000-0005-0000-0000-0000721A0000}"/>
    <cellStyle name="Currency 3 2 16 5" xfId="6772" xr:uid="{00000000-0005-0000-0000-0000731A0000}"/>
    <cellStyle name="Currency 3 2 16 5 2" xfId="29821" xr:uid="{00000000-0005-0000-0000-0000731A0000}"/>
    <cellStyle name="Currency 3 2 16 6" xfId="6773" xr:uid="{00000000-0005-0000-0000-0000741A0000}"/>
    <cellStyle name="Currency 3 2 16 6 2" xfId="29822" xr:uid="{00000000-0005-0000-0000-0000741A0000}"/>
    <cellStyle name="Currency 3 2 16 7" xfId="6774" xr:uid="{00000000-0005-0000-0000-0000751A0000}"/>
    <cellStyle name="Currency 3 2 16 7 2" xfId="29823" xr:uid="{00000000-0005-0000-0000-0000751A0000}"/>
    <cellStyle name="Currency 3 2 16 8" xfId="6775" xr:uid="{00000000-0005-0000-0000-0000761A0000}"/>
    <cellStyle name="Currency 3 2 16 8 2" xfId="29824" xr:uid="{00000000-0005-0000-0000-0000761A0000}"/>
    <cellStyle name="Currency 3 2 16 9" xfId="6776" xr:uid="{00000000-0005-0000-0000-0000771A0000}"/>
    <cellStyle name="Currency 3 2 16 9 2" xfId="29825" xr:uid="{00000000-0005-0000-0000-0000771A0000}"/>
    <cellStyle name="Currency 3 2 17" xfId="6777" xr:uid="{00000000-0005-0000-0000-0000781A0000}"/>
    <cellStyle name="Currency 3 2 17 10" xfId="6778" xr:uid="{00000000-0005-0000-0000-0000791A0000}"/>
    <cellStyle name="Currency 3 2 17 10 2" xfId="29827" xr:uid="{00000000-0005-0000-0000-0000791A0000}"/>
    <cellStyle name="Currency 3 2 17 11" xfId="6779" xr:uid="{00000000-0005-0000-0000-00007A1A0000}"/>
    <cellStyle name="Currency 3 2 17 11 2" xfId="29828" xr:uid="{00000000-0005-0000-0000-00007A1A0000}"/>
    <cellStyle name="Currency 3 2 17 12" xfId="6780" xr:uid="{00000000-0005-0000-0000-00007B1A0000}"/>
    <cellStyle name="Currency 3 2 17 12 2" xfId="29829" xr:uid="{00000000-0005-0000-0000-00007B1A0000}"/>
    <cellStyle name="Currency 3 2 17 13" xfId="29826" xr:uid="{00000000-0005-0000-0000-0000781A0000}"/>
    <cellStyle name="Currency 3 2 17 2" xfId="6781" xr:uid="{00000000-0005-0000-0000-00007C1A0000}"/>
    <cellStyle name="Currency 3 2 17 2 2" xfId="29830" xr:uid="{00000000-0005-0000-0000-00007C1A0000}"/>
    <cellStyle name="Currency 3 2 17 3" xfId="6782" xr:uid="{00000000-0005-0000-0000-00007D1A0000}"/>
    <cellStyle name="Currency 3 2 17 3 2" xfId="29831" xr:uid="{00000000-0005-0000-0000-00007D1A0000}"/>
    <cellStyle name="Currency 3 2 17 4" xfId="6783" xr:uid="{00000000-0005-0000-0000-00007E1A0000}"/>
    <cellStyle name="Currency 3 2 17 4 2" xfId="29832" xr:uid="{00000000-0005-0000-0000-00007E1A0000}"/>
    <cellStyle name="Currency 3 2 17 5" xfId="6784" xr:uid="{00000000-0005-0000-0000-00007F1A0000}"/>
    <cellStyle name="Currency 3 2 17 5 2" xfId="29833" xr:uid="{00000000-0005-0000-0000-00007F1A0000}"/>
    <cellStyle name="Currency 3 2 17 6" xfId="6785" xr:uid="{00000000-0005-0000-0000-0000801A0000}"/>
    <cellStyle name="Currency 3 2 17 6 2" xfId="29834" xr:uid="{00000000-0005-0000-0000-0000801A0000}"/>
    <cellStyle name="Currency 3 2 17 7" xfId="6786" xr:uid="{00000000-0005-0000-0000-0000811A0000}"/>
    <cellStyle name="Currency 3 2 17 7 2" xfId="29835" xr:uid="{00000000-0005-0000-0000-0000811A0000}"/>
    <cellStyle name="Currency 3 2 17 8" xfId="6787" xr:uid="{00000000-0005-0000-0000-0000821A0000}"/>
    <cellStyle name="Currency 3 2 17 8 2" xfId="29836" xr:uid="{00000000-0005-0000-0000-0000821A0000}"/>
    <cellStyle name="Currency 3 2 17 9" xfId="6788" xr:uid="{00000000-0005-0000-0000-0000831A0000}"/>
    <cellStyle name="Currency 3 2 17 9 2" xfId="29837" xr:uid="{00000000-0005-0000-0000-0000831A0000}"/>
    <cellStyle name="Currency 3 2 18" xfId="6789" xr:uid="{00000000-0005-0000-0000-0000841A0000}"/>
    <cellStyle name="Currency 3 2 18 10" xfId="6790" xr:uid="{00000000-0005-0000-0000-0000851A0000}"/>
    <cellStyle name="Currency 3 2 18 10 2" xfId="29839" xr:uid="{00000000-0005-0000-0000-0000851A0000}"/>
    <cellStyle name="Currency 3 2 18 11" xfId="6791" xr:uid="{00000000-0005-0000-0000-0000861A0000}"/>
    <cellStyle name="Currency 3 2 18 11 2" xfId="29840" xr:uid="{00000000-0005-0000-0000-0000861A0000}"/>
    <cellStyle name="Currency 3 2 18 12" xfId="6792" xr:uid="{00000000-0005-0000-0000-0000871A0000}"/>
    <cellStyle name="Currency 3 2 18 12 2" xfId="29841" xr:uid="{00000000-0005-0000-0000-0000871A0000}"/>
    <cellStyle name="Currency 3 2 18 13" xfId="29838" xr:uid="{00000000-0005-0000-0000-0000841A0000}"/>
    <cellStyle name="Currency 3 2 18 2" xfId="6793" xr:uid="{00000000-0005-0000-0000-0000881A0000}"/>
    <cellStyle name="Currency 3 2 18 2 2" xfId="29842" xr:uid="{00000000-0005-0000-0000-0000881A0000}"/>
    <cellStyle name="Currency 3 2 18 3" xfId="6794" xr:uid="{00000000-0005-0000-0000-0000891A0000}"/>
    <cellStyle name="Currency 3 2 18 3 2" xfId="29843" xr:uid="{00000000-0005-0000-0000-0000891A0000}"/>
    <cellStyle name="Currency 3 2 18 4" xfId="6795" xr:uid="{00000000-0005-0000-0000-00008A1A0000}"/>
    <cellStyle name="Currency 3 2 18 4 2" xfId="29844" xr:uid="{00000000-0005-0000-0000-00008A1A0000}"/>
    <cellStyle name="Currency 3 2 18 5" xfId="6796" xr:uid="{00000000-0005-0000-0000-00008B1A0000}"/>
    <cellStyle name="Currency 3 2 18 5 2" xfId="29845" xr:uid="{00000000-0005-0000-0000-00008B1A0000}"/>
    <cellStyle name="Currency 3 2 18 6" xfId="6797" xr:uid="{00000000-0005-0000-0000-00008C1A0000}"/>
    <cellStyle name="Currency 3 2 18 6 2" xfId="29846" xr:uid="{00000000-0005-0000-0000-00008C1A0000}"/>
    <cellStyle name="Currency 3 2 18 7" xfId="6798" xr:uid="{00000000-0005-0000-0000-00008D1A0000}"/>
    <cellStyle name="Currency 3 2 18 7 2" xfId="29847" xr:uid="{00000000-0005-0000-0000-00008D1A0000}"/>
    <cellStyle name="Currency 3 2 18 8" xfId="6799" xr:uid="{00000000-0005-0000-0000-00008E1A0000}"/>
    <cellStyle name="Currency 3 2 18 8 2" xfId="29848" xr:uid="{00000000-0005-0000-0000-00008E1A0000}"/>
    <cellStyle name="Currency 3 2 18 9" xfId="6800" xr:uid="{00000000-0005-0000-0000-00008F1A0000}"/>
    <cellStyle name="Currency 3 2 18 9 2" xfId="29849" xr:uid="{00000000-0005-0000-0000-00008F1A0000}"/>
    <cellStyle name="Currency 3 2 19" xfId="6801" xr:uid="{00000000-0005-0000-0000-0000901A0000}"/>
    <cellStyle name="Currency 3 2 19 10" xfId="6802" xr:uid="{00000000-0005-0000-0000-0000911A0000}"/>
    <cellStyle name="Currency 3 2 19 10 2" xfId="29851" xr:uid="{00000000-0005-0000-0000-0000911A0000}"/>
    <cellStyle name="Currency 3 2 19 11" xfId="6803" xr:uid="{00000000-0005-0000-0000-0000921A0000}"/>
    <cellStyle name="Currency 3 2 19 11 2" xfId="29852" xr:uid="{00000000-0005-0000-0000-0000921A0000}"/>
    <cellStyle name="Currency 3 2 19 12" xfId="6804" xr:uid="{00000000-0005-0000-0000-0000931A0000}"/>
    <cellStyle name="Currency 3 2 19 12 2" xfId="29853" xr:uid="{00000000-0005-0000-0000-0000931A0000}"/>
    <cellStyle name="Currency 3 2 19 13" xfId="29850" xr:uid="{00000000-0005-0000-0000-0000901A0000}"/>
    <cellStyle name="Currency 3 2 19 2" xfId="6805" xr:uid="{00000000-0005-0000-0000-0000941A0000}"/>
    <cellStyle name="Currency 3 2 19 2 2" xfId="29854" xr:uid="{00000000-0005-0000-0000-0000941A0000}"/>
    <cellStyle name="Currency 3 2 19 3" xfId="6806" xr:uid="{00000000-0005-0000-0000-0000951A0000}"/>
    <cellStyle name="Currency 3 2 19 3 2" xfId="29855" xr:uid="{00000000-0005-0000-0000-0000951A0000}"/>
    <cellStyle name="Currency 3 2 19 4" xfId="6807" xr:uid="{00000000-0005-0000-0000-0000961A0000}"/>
    <cellStyle name="Currency 3 2 19 4 2" xfId="29856" xr:uid="{00000000-0005-0000-0000-0000961A0000}"/>
    <cellStyle name="Currency 3 2 19 5" xfId="6808" xr:uid="{00000000-0005-0000-0000-0000971A0000}"/>
    <cellStyle name="Currency 3 2 19 5 2" xfId="29857" xr:uid="{00000000-0005-0000-0000-0000971A0000}"/>
    <cellStyle name="Currency 3 2 19 6" xfId="6809" xr:uid="{00000000-0005-0000-0000-0000981A0000}"/>
    <cellStyle name="Currency 3 2 19 6 2" xfId="29858" xr:uid="{00000000-0005-0000-0000-0000981A0000}"/>
    <cellStyle name="Currency 3 2 19 7" xfId="6810" xr:uid="{00000000-0005-0000-0000-0000991A0000}"/>
    <cellStyle name="Currency 3 2 19 7 2" xfId="29859" xr:uid="{00000000-0005-0000-0000-0000991A0000}"/>
    <cellStyle name="Currency 3 2 19 8" xfId="6811" xr:uid="{00000000-0005-0000-0000-00009A1A0000}"/>
    <cellStyle name="Currency 3 2 19 8 2" xfId="29860" xr:uid="{00000000-0005-0000-0000-00009A1A0000}"/>
    <cellStyle name="Currency 3 2 19 9" xfId="6812" xr:uid="{00000000-0005-0000-0000-00009B1A0000}"/>
    <cellStyle name="Currency 3 2 19 9 2" xfId="29861" xr:uid="{00000000-0005-0000-0000-00009B1A0000}"/>
    <cellStyle name="Currency 3 2 2" xfId="6813" xr:uid="{00000000-0005-0000-0000-00009C1A0000}"/>
    <cellStyle name="Currency 3 2 2 10" xfId="6814" xr:uid="{00000000-0005-0000-0000-00009D1A0000}"/>
    <cellStyle name="Currency 3 2 2 10 2" xfId="29863" xr:uid="{00000000-0005-0000-0000-00009D1A0000}"/>
    <cellStyle name="Currency 3 2 2 11" xfId="6815" xr:uid="{00000000-0005-0000-0000-00009E1A0000}"/>
    <cellStyle name="Currency 3 2 2 11 2" xfId="29864" xr:uid="{00000000-0005-0000-0000-00009E1A0000}"/>
    <cellStyle name="Currency 3 2 2 12" xfId="6816" xr:uid="{00000000-0005-0000-0000-00009F1A0000}"/>
    <cellStyle name="Currency 3 2 2 12 2" xfId="29865" xr:uid="{00000000-0005-0000-0000-00009F1A0000}"/>
    <cellStyle name="Currency 3 2 2 13" xfId="6817" xr:uid="{00000000-0005-0000-0000-0000A01A0000}"/>
    <cellStyle name="Currency 3 2 2 13 2" xfId="29866" xr:uid="{00000000-0005-0000-0000-0000A01A0000}"/>
    <cellStyle name="Currency 3 2 2 14" xfId="6818" xr:uid="{00000000-0005-0000-0000-0000A11A0000}"/>
    <cellStyle name="Currency 3 2 2 14 2" xfId="29867" xr:uid="{00000000-0005-0000-0000-0000A11A0000}"/>
    <cellStyle name="Currency 3 2 2 15" xfId="6819" xr:uid="{00000000-0005-0000-0000-0000A21A0000}"/>
    <cellStyle name="Currency 3 2 2 15 2" xfId="29868" xr:uid="{00000000-0005-0000-0000-0000A21A0000}"/>
    <cellStyle name="Currency 3 2 2 16" xfId="6820" xr:uid="{00000000-0005-0000-0000-0000A31A0000}"/>
    <cellStyle name="Currency 3 2 2 16 2" xfId="29869" xr:uid="{00000000-0005-0000-0000-0000A31A0000}"/>
    <cellStyle name="Currency 3 2 2 17" xfId="6821" xr:uid="{00000000-0005-0000-0000-0000A41A0000}"/>
    <cellStyle name="Currency 3 2 2 17 2" xfId="29870" xr:uid="{00000000-0005-0000-0000-0000A41A0000}"/>
    <cellStyle name="Currency 3 2 2 18" xfId="6822" xr:uid="{00000000-0005-0000-0000-0000A51A0000}"/>
    <cellStyle name="Currency 3 2 2 18 2" xfId="29871" xr:uid="{00000000-0005-0000-0000-0000A51A0000}"/>
    <cellStyle name="Currency 3 2 2 19" xfId="6823" xr:uid="{00000000-0005-0000-0000-0000A61A0000}"/>
    <cellStyle name="Currency 3 2 2 19 2" xfId="29872" xr:uid="{00000000-0005-0000-0000-0000A61A0000}"/>
    <cellStyle name="Currency 3 2 2 2" xfId="6824" xr:uid="{00000000-0005-0000-0000-0000A71A0000}"/>
    <cellStyle name="Currency 3 2 2 2 2" xfId="29873" xr:uid="{00000000-0005-0000-0000-0000A71A0000}"/>
    <cellStyle name="Currency 3 2 2 20" xfId="6825" xr:uid="{00000000-0005-0000-0000-0000A81A0000}"/>
    <cellStyle name="Currency 3 2 2 20 2" xfId="29874" xr:uid="{00000000-0005-0000-0000-0000A81A0000}"/>
    <cellStyle name="Currency 3 2 2 21" xfId="6826" xr:uid="{00000000-0005-0000-0000-0000A91A0000}"/>
    <cellStyle name="Currency 3 2 2 21 2" xfId="29875" xr:uid="{00000000-0005-0000-0000-0000A91A0000}"/>
    <cellStyle name="Currency 3 2 2 22" xfId="6827" xr:uid="{00000000-0005-0000-0000-0000AA1A0000}"/>
    <cellStyle name="Currency 3 2 2 22 2" xfId="29876" xr:uid="{00000000-0005-0000-0000-0000AA1A0000}"/>
    <cellStyle name="Currency 3 2 2 23" xfId="6828" xr:uid="{00000000-0005-0000-0000-0000AB1A0000}"/>
    <cellStyle name="Currency 3 2 2 23 2" xfId="29877" xr:uid="{00000000-0005-0000-0000-0000AB1A0000}"/>
    <cellStyle name="Currency 3 2 2 24" xfId="6829" xr:uid="{00000000-0005-0000-0000-0000AC1A0000}"/>
    <cellStyle name="Currency 3 2 2 24 2" xfId="29878" xr:uid="{00000000-0005-0000-0000-0000AC1A0000}"/>
    <cellStyle name="Currency 3 2 2 25" xfId="6830" xr:uid="{00000000-0005-0000-0000-0000AD1A0000}"/>
    <cellStyle name="Currency 3 2 2 25 2" xfId="29879" xr:uid="{00000000-0005-0000-0000-0000AD1A0000}"/>
    <cellStyle name="Currency 3 2 2 26" xfId="6831" xr:uid="{00000000-0005-0000-0000-0000AE1A0000}"/>
    <cellStyle name="Currency 3 2 2 26 2" xfId="29880" xr:uid="{00000000-0005-0000-0000-0000AE1A0000}"/>
    <cellStyle name="Currency 3 2 2 27" xfId="6832" xr:uid="{00000000-0005-0000-0000-0000AF1A0000}"/>
    <cellStyle name="Currency 3 2 2 27 2" xfId="29881" xr:uid="{00000000-0005-0000-0000-0000AF1A0000}"/>
    <cellStyle name="Currency 3 2 2 28" xfId="6833" xr:uid="{00000000-0005-0000-0000-0000B01A0000}"/>
    <cellStyle name="Currency 3 2 2 28 2" xfId="29882" xr:uid="{00000000-0005-0000-0000-0000B01A0000}"/>
    <cellStyle name="Currency 3 2 2 29" xfId="6834" xr:uid="{00000000-0005-0000-0000-0000B11A0000}"/>
    <cellStyle name="Currency 3 2 2 29 2" xfId="29883" xr:uid="{00000000-0005-0000-0000-0000B11A0000}"/>
    <cellStyle name="Currency 3 2 2 3" xfId="6835" xr:uid="{00000000-0005-0000-0000-0000B21A0000}"/>
    <cellStyle name="Currency 3 2 2 3 2" xfId="29884" xr:uid="{00000000-0005-0000-0000-0000B21A0000}"/>
    <cellStyle name="Currency 3 2 2 30" xfId="6836" xr:uid="{00000000-0005-0000-0000-0000B31A0000}"/>
    <cellStyle name="Currency 3 2 2 30 2" xfId="29885" xr:uid="{00000000-0005-0000-0000-0000B31A0000}"/>
    <cellStyle name="Currency 3 2 2 31" xfId="6837" xr:uid="{00000000-0005-0000-0000-0000B41A0000}"/>
    <cellStyle name="Currency 3 2 2 31 2" xfId="29886" xr:uid="{00000000-0005-0000-0000-0000B41A0000}"/>
    <cellStyle name="Currency 3 2 2 32" xfId="6838" xr:uid="{00000000-0005-0000-0000-0000B51A0000}"/>
    <cellStyle name="Currency 3 2 2 32 2" xfId="29887" xr:uid="{00000000-0005-0000-0000-0000B51A0000}"/>
    <cellStyle name="Currency 3 2 2 33" xfId="6839" xr:uid="{00000000-0005-0000-0000-0000B61A0000}"/>
    <cellStyle name="Currency 3 2 2 33 2" xfId="29888" xr:uid="{00000000-0005-0000-0000-0000B61A0000}"/>
    <cellStyle name="Currency 3 2 2 34" xfId="6840" xr:uid="{00000000-0005-0000-0000-0000B71A0000}"/>
    <cellStyle name="Currency 3 2 2 34 2" xfId="29889" xr:uid="{00000000-0005-0000-0000-0000B71A0000}"/>
    <cellStyle name="Currency 3 2 2 35" xfId="6841" xr:uid="{00000000-0005-0000-0000-0000B81A0000}"/>
    <cellStyle name="Currency 3 2 2 35 2" xfId="29890" xr:uid="{00000000-0005-0000-0000-0000B81A0000}"/>
    <cellStyle name="Currency 3 2 2 36" xfId="6842" xr:uid="{00000000-0005-0000-0000-0000B91A0000}"/>
    <cellStyle name="Currency 3 2 2 36 2" xfId="29891" xr:uid="{00000000-0005-0000-0000-0000B91A0000}"/>
    <cellStyle name="Currency 3 2 2 37" xfId="6843" xr:uid="{00000000-0005-0000-0000-0000BA1A0000}"/>
    <cellStyle name="Currency 3 2 2 37 2" xfId="29892" xr:uid="{00000000-0005-0000-0000-0000BA1A0000}"/>
    <cellStyle name="Currency 3 2 2 38" xfId="6844" xr:uid="{00000000-0005-0000-0000-0000BB1A0000}"/>
    <cellStyle name="Currency 3 2 2 38 2" xfId="29893" xr:uid="{00000000-0005-0000-0000-0000BB1A0000}"/>
    <cellStyle name="Currency 3 2 2 39" xfId="6845" xr:uid="{00000000-0005-0000-0000-0000BC1A0000}"/>
    <cellStyle name="Currency 3 2 2 39 2" xfId="29894" xr:uid="{00000000-0005-0000-0000-0000BC1A0000}"/>
    <cellStyle name="Currency 3 2 2 4" xfId="6846" xr:uid="{00000000-0005-0000-0000-0000BD1A0000}"/>
    <cellStyle name="Currency 3 2 2 4 2" xfId="29895" xr:uid="{00000000-0005-0000-0000-0000BD1A0000}"/>
    <cellStyle name="Currency 3 2 2 40" xfId="6847" xr:uid="{00000000-0005-0000-0000-0000BE1A0000}"/>
    <cellStyle name="Currency 3 2 2 40 2" xfId="29896" xr:uid="{00000000-0005-0000-0000-0000BE1A0000}"/>
    <cellStyle name="Currency 3 2 2 41" xfId="6848" xr:uid="{00000000-0005-0000-0000-0000BF1A0000}"/>
    <cellStyle name="Currency 3 2 2 41 2" xfId="29897" xr:uid="{00000000-0005-0000-0000-0000BF1A0000}"/>
    <cellStyle name="Currency 3 2 2 42" xfId="6849" xr:uid="{00000000-0005-0000-0000-0000C01A0000}"/>
    <cellStyle name="Currency 3 2 2 42 2" xfId="29898" xr:uid="{00000000-0005-0000-0000-0000C01A0000}"/>
    <cellStyle name="Currency 3 2 2 43" xfId="6850" xr:uid="{00000000-0005-0000-0000-0000C11A0000}"/>
    <cellStyle name="Currency 3 2 2 43 2" xfId="29899" xr:uid="{00000000-0005-0000-0000-0000C11A0000}"/>
    <cellStyle name="Currency 3 2 2 44" xfId="6851" xr:uid="{00000000-0005-0000-0000-0000C21A0000}"/>
    <cellStyle name="Currency 3 2 2 44 2" xfId="29900" xr:uid="{00000000-0005-0000-0000-0000C21A0000}"/>
    <cellStyle name="Currency 3 2 2 45" xfId="6852" xr:uid="{00000000-0005-0000-0000-0000C31A0000}"/>
    <cellStyle name="Currency 3 2 2 45 2" xfId="29901" xr:uid="{00000000-0005-0000-0000-0000C31A0000}"/>
    <cellStyle name="Currency 3 2 2 46" xfId="6853" xr:uid="{00000000-0005-0000-0000-0000C41A0000}"/>
    <cellStyle name="Currency 3 2 2 46 2" xfId="29902" xr:uid="{00000000-0005-0000-0000-0000C41A0000}"/>
    <cellStyle name="Currency 3 2 2 47" xfId="6854" xr:uid="{00000000-0005-0000-0000-0000C51A0000}"/>
    <cellStyle name="Currency 3 2 2 47 2" xfId="29903" xr:uid="{00000000-0005-0000-0000-0000C51A0000}"/>
    <cellStyle name="Currency 3 2 2 48" xfId="6855" xr:uid="{00000000-0005-0000-0000-0000C61A0000}"/>
    <cellStyle name="Currency 3 2 2 48 2" xfId="29904" xr:uid="{00000000-0005-0000-0000-0000C61A0000}"/>
    <cellStyle name="Currency 3 2 2 49" xfId="6856" xr:uid="{00000000-0005-0000-0000-0000C71A0000}"/>
    <cellStyle name="Currency 3 2 2 49 2" xfId="29905" xr:uid="{00000000-0005-0000-0000-0000C71A0000}"/>
    <cellStyle name="Currency 3 2 2 5" xfId="6857" xr:uid="{00000000-0005-0000-0000-0000C81A0000}"/>
    <cellStyle name="Currency 3 2 2 5 2" xfId="29906" xr:uid="{00000000-0005-0000-0000-0000C81A0000}"/>
    <cellStyle name="Currency 3 2 2 50" xfId="6858" xr:uid="{00000000-0005-0000-0000-0000C91A0000}"/>
    <cellStyle name="Currency 3 2 2 50 2" xfId="29907" xr:uid="{00000000-0005-0000-0000-0000C91A0000}"/>
    <cellStyle name="Currency 3 2 2 51" xfId="6859" xr:uid="{00000000-0005-0000-0000-0000CA1A0000}"/>
    <cellStyle name="Currency 3 2 2 51 2" xfId="29908" xr:uid="{00000000-0005-0000-0000-0000CA1A0000}"/>
    <cellStyle name="Currency 3 2 2 52" xfId="6860" xr:uid="{00000000-0005-0000-0000-0000CB1A0000}"/>
    <cellStyle name="Currency 3 2 2 52 2" xfId="29909" xr:uid="{00000000-0005-0000-0000-0000CB1A0000}"/>
    <cellStyle name="Currency 3 2 2 53" xfId="6861" xr:uid="{00000000-0005-0000-0000-0000CC1A0000}"/>
    <cellStyle name="Currency 3 2 2 53 2" xfId="29910" xr:uid="{00000000-0005-0000-0000-0000CC1A0000}"/>
    <cellStyle name="Currency 3 2 2 54" xfId="6862" xr:uid="{00000000-0005-0000-0000-0000CD1A0000}"/>
    <cellStyle name="Currency 3 2 2 54 2" xfId="29911" xr:uid="{00000000-0005-0000-0000-0000CD1A0000}"/>
    <cellStyle name="Currency 3 2 2 55" xfId="6863" xr:uid="{00000000-0005-0000-0000-0000CE1A0000}"/>
    <cellStyle name="Currency 3 2 2 55 2" xfId="29912" xr:uid="{00000000-0005-0000-0000-0000CE1A0000}"/>
    <cellStyle name="Currency 3 2 2 56" xfId="6864" xr:uid="{00000000-0005-0000-0000-0000CF1A0000}"/>
    <cellStyle name="Currency 3 2 2 56 2" xfId="29913" xr:uid="{00000000-0005-0000-0000-0000CF1A0000}"/>
    <cellStyle name="Currency 3 2 2 57" xfId="6865" xr:uid="{00000000-0005-0000-0000-0000D01A0000}"/>
    <cellStyle name="Currency 3 2 2 57 2" xfId="29914" xr:uid="{00000000-0005-0000-0000-0000D01A0000}"/>
    <cellStyle name="Currency 3 2 2 58" xfId="6866" xr:uid="{00000000-0005-0000-0000-0000D11A0000}"/>
    <cellStyle name="Currency 3 2 2 58 2" xfId="29915" xr:uid="{00000000-0005-0000-0000-0000D11A0000}"/>
    <cellStyle name="Currency 3 2 2 59" xfId="6867" xr:uid="{00000000-0005-0000-0000-0000D21A0000}"/>
    <cellStyle name="Currency 3 2 2 59 2" xfId="29916" xr:uid="{00000000-0005-0000-0000-0000D21A0000}"/>
    <cellStyle name="Currency 3 2 2 6" xfId="6868" xr:uid="{00000000-0005-0000-0000-0000D31A0000}"/>
    <cellStyle name="Currency 3 2 2 6 2" xfId="29917" xr:uid="{00000000-0005-0000-0000-0000D31A0000}"/>
    <cellStyle name="Currency 3 2 2 60" xfId="6869" xr:uid="{00000000-0005-0000-0000-0000D41A0000}"/>
    <cellStyle name="Currency 3 2 2 60 2" xfId="29918" xr:uid="{00000000-0005-0000-0000-0000D41A0000}"/>
    <cellStyle name="Currency 3 2 2 61" xfId="6870" xr:uid="{00000000-0005-0000-0000-0000D51A0000}"/>
    <cellStyle name="Currency 3 2 2 61 2" xfId="29919" xr:uid="{00000000-0005-0000-0000-0000D51A0000}"/>
    <cellStyle name="Currency 3 2 2 62" xfId="6871" xr:uid="{00000000-0005-0000-0000-0000D61A0000}"/>
    <cellStyle name="Currency 3 2 2 62 2" xfId="29920" xr:uid="{00000000-0005-0000-0000-0000D61A0000}"/>
    <cellStyle name="Currency 3 2 2 63" xfId="6872" xr:uid="{00000000-0005-0000-0000-0000D71A0000}"/>
    <cellStyle name="Currency 3 2 2 63 2" xfId="29921" xr:uid="{00000000-0005-0000-0000-0000D71A0000}"/>
    <cellStyle name="Currency 3 2 2 64" xfId="6873" xr:uid="{00000000-0005-0000-0000-0000D81A0000}"/>
    <cellStyle name="Currency 3 2 2 64 2" xfId="29922" xr:uid="{00000000-0005-0000-0000-0000D81A0000}"/>
    <cellStyle name="Currency 3 2 2 65" xfId="6874" xr:uid="{00000000-0005-0000-0000-0000D91A0000}"/>
    <cellStyle name="Currency 3 2 2 65 2" xfId="29923" xr:uid="{00000000-0005-0000-0000-0000D91A0000}"/>
    <cellStyle name="Currency 3 2 2 66" xfId="29862" xr:uid="{00000000-0005-0000-0000-00009C1A0000}"/>
    <cellStyle name="Currency 3 2 2 7" xfId="6875" xr:uid="{00000000-0005-0000-0000-0000DA1A0000}"/>
    <cellStyle name="Currency 3 2 2 7 2" xfId="29924" xr:uid="{00000000-0005-0000-0000-0000DA1A0000}"/>
    <cellStyle name="Currency 3 2 2 8" xfId="6876" xr:uid="{00000000-0005-0000-0000-0000DB1A0000}"/>
    <cellStyle name="Currency 3 2 2 8 2" xfId="29925" xr:uid="{00000000-0005-0000-0000-0000DB1A0000}"/>
    <cellStyle name="Currency 3 2 2 9" xfId="6877" xr:uid="{00000000-0005-0000-0000-0000DC1A0000}"/>
    <cellStyle name="Currency 3 2 2 9 2" xfId="29926" xr:uid="{00000000-0005-0000-0000-0000DC1A0000}"/>
    <cellStyle name="Currency 3 2 20" xfId="6878" xr:uid="{00000000-0005-0000-0000-0000DD1A0000}"/>
    <cellStyle name="Currency 3 2 20 10" xfId="6879" xr:uid="{00000000-0005-0000-0000-0000DE1A0000}"/>
    <cellStyle name="Currency 3 2 20 10 2" xfId="29928" xr:uid="{00000000-0005-0000-0000-0000DE1A0000}"/>
    <cellStyle name="Currency 3 2 20 11" xfId="6880" xr:uid="{00000000-0005-0000-0000-0000DF1A0000}"/>
    <cellStyle name="Currency 3 2 20 11 2" xfId="29929" xr:uid="{00000000-0005-0000-0000-0000DF1A0000}"/>
    <cellStyle name="Currency 3 2 20 12" xfId="6881" xr:uid="{00000000-0005-0000-0000-0000E01A0000}"/>
    <cellStyle name="Currency 3 2 20 12 2" xfId="29930" xr:uid="{00000000-0005-0000-0000-0000E01A0000}"/>
    <cellStyle name="Currency 3 2 20 13" xfId="29927" xr:uid="{00000000-0005-0000-0000-0000DD1A0000}"/>
    <cellStyle name="Currency 3 2 20 2" xfId="6882" xr:uid="{00000000-0005-0000-0000-0000E11A0000}"/>
    <cellStyle name="Currency 3 2 20 2 2" xfId="29931" xr:uid="{00000000-0005-0000-0000-0000E11A0000}"/>
    <cellStyle name="Currency 3 2 20 3" xfId="6883" xr:uid="{00000000-0005-0000-0000-0000E21A0000}"/>
    <cellStyle name="Currency 3 2 20 3 2" xfId="29932" xr:uid="{00000000-0005-0000-0000-0000E21A0000}"/>
    <cellStyle name="Currency 3 2 20 4" xfId="6884" xr:uid="{00000000-0005-0000-0000-0000E31A0000}"/>
    <cellStyle name="Currency 3 2 20 4 2" xfId="29933" xr:uid="{00000000-0005-0000-0000-0000E31A0000}"/>
    <cellStyle name="Currency 3 2 20 5" xfId="6885" xr:uid="{00000000-0005-0000-0000-0000E41A0000}"/>
    <cellStyle name="Currency 3 2 20 5 2" xfId="29934" xr:uid="{00000000-0005-0000-0000-0000E41A0000}"/>
    <cellStyle name="Currency 3 2 20 6" xfId="6886" xr:uid="{00000000-0005-0000-0000-0000E51A0000}"/>
    <cellStyle name="Currency 3 2 20 6 2" xfId="29935" xr:uid="{00000000-0005-0000-0000-0000E51A0000}"/>
    <cellStyle name="Currency 3 2 20 7" xfId="6887" xr:uid="{00000000-0005-0000-0000-0000E61A0000}"/>
    <cellStyle name="Currency 3 2 20 7 2" xfId="29936" xr:uid="{00000000-0005-0000-0000-0000E61A0000}"/>
    <cellStyle name="Currency 3 2 20 8" xfId="6888" xr:uid="{00000000-0005-0000-0000-0000E71A0000}"/>
    <cellStyle name="Currency 3 2 20 8 2" xfId="29937" xr:uid="{00000000-0005-0000-0000-0000E71A0000}"/>
    <cellStyle name="Currency 3 2 20 9" xfId="6889" xr:uid="{00000000-0005-0000-0000-0000E81A0000}"/>
    <cellStyle name="Currency 3 2 20 9 2" xfId="29938" xr:uid="{00000000-0005-0000-0000-0000E81A0000}"/>
    <cellStyle name="Currency 3 2 21" xfId="6890" xr:uid="{00000000-0005-0000-0000-0000E91A0000}"/>
    <cellStyle name="Currency 3 2 21 2" xfId="29939" xr:uid="{00000000-0005-0000-0000-0000E91A0000}"/>
    <cellStyle name="Currency 3 2 22" xfId="6891" xr:uid="{00000000-0005-0000-0000-0000EA1A0000}"/>
    <cellStyle name="Currency 3 2 22 2" xfId="29940" xr:uid="{00000000-0005-0000-0000-0000EA1A0000}"/>
    <cellStyle name="Currency 3 2 23" xfId="6892" xr:uid="{00000000-0005-0000-0000-0000EB1A0000}"/>
    <cellStyle name="Currency 3 2 23 2" xfId="29941" xr:uid="{00000000-0005-0000-0000-0000EB1A0000}"/>
    <cellStyle name="Currency 3 2 24" xfId="6893" xr:uid="{00000000-0005-0000-0000-0000EC1A0000}"/>
    <cellStyle name="Currency 3 2 24 2" xfId="29942" xr:uid="{00000000-0005-0000-0000-0000EC1A0000}"/>
    <cellStyle name="Currency 3 2 25" xfId="6894" xr:uid="{00000000-0005-0000-0000-0000ED1A0000}"/>
    <cellStyle name="Currency 3 2 25 2" xfId="29943" xr:uid="{00000000-0005-0000-0000-0000ED1A0000}"/>
    <cellStyle name="Currency 3 2 26" xfId="6895" xr:uid="{00000000-0005-0000-0000-0000EE1A0000}"/>
    <cellStyle name="Currency 3 2 26 2" xfId="29944" xr:uid="{00000000-0005-0000-0000-0000EE1A0000}"/>
    <cellStyle name="Currency 3 2 27" xfId="6896" xr:uid="{00000000-0005-0000-0000-0000EF1A0000}"/>
    <cellStyle name="Currency 3 2 27 2" xfId="29945" xr:uid="{00000000-0005-0000-0000-0000EF1A0000}"/>
    <cellStyle name="Currency 3 2 28" xfId="6897" xr:uid="{00000000-0005-0000-0000-0000F01A0000}"/>
    <cellStyle name="Currency 3 2 28 2" xfId="29946" xr:uid="{00000000-0005-0000-0000-0000F01A0000}"/>
    <cellStyle name="Currency 3 2 29" xfId="6898" xr:uid="{00000000-0005-0000-0000-0000F11A0000}"/>
    <cellStyle name="Currency 3 2 29 2" xfId="29947" xr:uid="{00000000-0005-0000-0000-0000F11A0000}"/>
    <cellStyle name="Currency 3 2 3" xfId="6899" xr:uid="{00000000-0005-0000-0000-0000F21A0000}"/>
    <cellStyle name="Currency 3 2 3 10" xfId="6900" xr:uid="{00000000-0005-0000-0000-0000F31A0000}"/>
    <cellStyle name="Currency 3 2 3 10 2" xfId="29949" xr:uid="{00000000-0005-0000-0000-0000F31A0000}"/>
    <cellStyle name="Currency 3 2 3 11" xfId="6901" xr:uid="{00000000-0005-0000-0000-0000F41A0000}"/>
    <cellStyle name="Currency 3 2 3 11 2" xfId="29950" xr:uid="{00000000-0005-0000-0000-0000F41A0000}"/>
    <cellStyle name="Currency 3 2 3 12" xfId="6902" xr:uid="{00000000-0005-0000-0000-0000F51A0000}"/>
    <cellStyle name="Currency 3 2 3 12 2" xfId="29951" xr:uid="{00000000-0005-0000-0000-0000F51A0000}"/>
    <cellStyle name="Currency 3 2 3 13" xfId="6903" xr:uid="{00000000-0005-0000-0000-0000F61A0000}"/>
    <cellStyle name="Currency 3 2 3 13 2" xfId="29952" xr:uid="{00000000-0005-0000-0000-0000F61A0000}"/>
    <cellStyle name="Currency 3 2 3 14" xfId="6904" xr:uid="{00000000-0005-0000-0000-0000F71A0000}"/>
    <cellStyle name="Currency 3 2 3 14 2" xfId="29953" xr:uid="{00000000-0005-0000-0000-0000F71A0000}"/>
    <cellStyle name="Currency 3 2 3 15" xfId="6905" xr:uid="{00000000-0005-0000-0000-0000F81A0000}"/>
    <cellStyle name="Currency 3 2 3 15 2" xfId="29954" xr:uid="{00000000-0005-0000-0000-0000F81A0000}"/>
    <cellStyle name="Currency 3 2 3 16" xfId="6906" xr:uid="{00000000-0005-0000-0000-0000F91A0000}"/>
    <cellStyle name="Currency 3 2 3 16 2" xfId="29955" xr:uid="{00000000-0005-0000-0000-0000F91A0000}"/>
    <cellStyle name="Currency 3 2 3 17" xfId="6907" xr:uid="{00000000-0005-0000-0000-0000FA1A0000}"/>
    <cellStyle name="Currency 3 2 3 17 2" xfId="29956" xr:uid="{00000000-0005-0000-0000-0000FA1A0000}"/>
    <cellStyle name="Currency 3 2 3 18" xfId="6908" xr:uid="{00000000-0005-0000-0000-0000FB1A0000}"/>
    <cellStyle name="Currency 3 2 3 18 2" xfId="29957" xr:uid="{00000000-0005-0000-0000-0000FB1A0000}"/>
    <cellStyle name="Currency 3 2 3 19" xfId="6909" xr:uid="{00000000-0005-0000-0000-0000FC1A0000}"/>
    <cellStyle name="Currency 3 2 3 19 2" xfId="29958" xr:uid="{00000000-0005-0000-0000-0000FC1A0000}"/>
    <cellStyle name="Currency 3 2 3 2" xfId="6910" xr:uid="{00000000-0005-0000-0000-0000FD1A0000}"/>
    <cellStyle name="Currency 3 2 3 2 2" xfId="29959" xr:uid="{00000000-0005-0000-0000-0000FD1A0000}"/>
    <cellStyle name="Currency 3 2 3 20" xfId="6911" xr:uid="{00000000-0005-0000-0000-0000FE1A0000}"/>
    <cellStyle name="Currency 3 2 3 20 2" xfId="29960" xr:uid="{00000000-0005-0000-0000-0000FE1A0000}"/>
    <cellStyle name="Currency 3 2 3 21" xfId="6912" xr:uid="{00000000-0005-0000-0000-0000FF1A0000}"/>
    <cellStyle name="Currency 3 2 3 21 2" xfId="29961" xr:uid="{00000000-0005-0000-0000-0000FF1A0000}"/>
    <cellStyle name="Currency 3 2 3 22" xfId="6913" xr:uid="{00000000-0005-0000-0000-0000001B0000}"/>
    <cellStyle name="Currency 3 2 3 22 2" xfId="29962" xr:uid="{00000000-0005-0000-0000-0000001B0000}"/>
    <cellStyle name="Currency 3 2 3 23" xfId="6914" xr:uid="{00000000-0005-0000-0000-0000011B0000}"/>
    <cellStyle name="Currency 3 2 3 23 2" xfId="29963" xr:uid="{00000000-0005-0000-0000-0000011B0000}"/>
    <cellStyle name="Currency 3 2 3 24" xfId="6915" xr:uid="{00000000-0005-0000-0000-0000021B0000}"/>
    <cellStyle name="Currency 3 2 3 24 2" xfId="29964" xr:uid="{00000000-0005-0000-0000-0000021B0000}"/>
    <cellStyle name="Currency 3 2 3 25" xfId="6916" xr:uid="{00000000-0005-0000-0000-0000031B0000}"/>
    <cellStyle name="Currency 3 2 3 25 2" xfId="29965" xr:uid="{00000000-0005-0000-0000-0000031B0000}"/>
    <cellStyle name="Currency 3 2 3 26" xfId="6917" xr:uid="{00000000-0005-0000-0000-0000041B0000}"/>
    <cellStyle name="Currency 3 2 3 26 2" xfId="29966" xr:uid="{00000000-0005-0000-0000-0000041B0000}"/>
    <cellStyle name="Currency 3 2 3 27" xfId="6918" xr:uid="{00000000-0005-0000-0000-0000051B0000}"/>
    <cellStyle name="Currency 3 2 3 27 2" xfId="29967" xr:uid="{00000000-0005-0000-0000-0000051B0000}"/>
    <cellStyle name="Currency 3 2 3 28" xfId="6919" xr:uid="{00000000-0005-0000-0000-0000061B0000}"/>
    <cellStyle name="Currency 3 2 3 28 2" xfId="29968" xr:uid="{00000000-0005-0000-0000-0000061B0000}"/>
    <cellStyle name="Currency 3 2 3 29" xfId="6920" xr:uid="{00000000-0005-0000-0000-0000071B0000}"/>
    <cellStyle name="Currency 3 2 3 29 2" xfId="29969" xr:uid="{00000000-0005-0000-0000-0000071B0000}"/>
    <cellStyle name="Currency 3 2 3 3" xfId="6921" xr:uid="{00000000-0005-0000-0000-0000081B0000}"/>
    <cellStyle name="Currency 3 2 3 3 2" xfId="29970" xr:uid="{00000000-0005-0000-0000-0000081B0000}"/>
    <cellStyle name="Currency 3 2 3 30" xfId="6922" xr:uid="{00000000-0005-0000-0000-0000091B0000}"/>
    <cellStyle name="Currency 3 2 3 30 2" xfId="29971" xr:uid="{00000000-0005-0000-0000-0000091B0000}"/>
    <cellStyle name="Currency 3 2 3 31" xfId="6923" xr:uid="{00000000-0005-0000-0000-00000A1B0000}"/>
    <cellStyle name="Currency 3 2 3 31 2" xfId="29972" xr:uid="{00000000-0005-0000-0000-00000A1B0000}"/>
    <cellStyle name="Currency 3 2 3 32" xfId="6924" xr:uid="{00000000-0005-0000-0000-00000B1B0000}"/>
    <cellStyle name="Currency 3 2 3 32 2" xfId="29973" xr:uid="{00000000-0005-0000-0000-00000B1B0000}"/>
    <cellStyle name="Currency 3 2 3 33" xfId="6925" xr:uid="{00000000-0005-0000-0000-00000C1B0000}"/>
    <cellStyle name="Currency 3 2 3 33 2" xfId="29974" xr:uid="{00000000-0005-0000-0000-00000C1B0000}"/>
    <cellStyle name="Currency 3 2 3 34" xfId="6926" xr:uid="{00000000-0005-0000-0000-00000D1B0000}"/>
    <cellStyle name="Currency 3 2 3 34 2" xfId="29975" xr:uid="{00000000-0005-0000-0000-00000D1B0000}"/>
    <cellStyle name="Currency 3 2 3 35" xfId="6927" xr:uid="{00000000-0005-0000-0000-00000E1B0000}"/>
    <cellStyle name="Currency 3 2 3 35 2" xfId="29976" xr:uid="{00000000-0005-0000-0000-00000E1B0000}"/>
    <cellStyle name="Currency 3 2 3 36" xfId="6928" xr:uid="{00000000-0005-0000-0000-00000F1B0000}"/>
    <cellStyle name="Currency 3 2 3 36 2" xfId="29977" xr:uid="{00000000-0005-0000-0000-00000F1B0000}"/>
    <cellStyle name="Currency 3 2 3 37" xfId="6929" xr:uid="{00000000-0005-0000-0000-0000101B0000}"/>
    <cellStyle name="Currency 3 2 3 37 2" xfId="29978" xr:uid="{00000000-0005-0000-0000-0000101B0000}"/>
    <cellStyle name="Currency 3 2 3 38" xfId="29948" xr:uid="{00000000-0005-0000-0000-0000F21A0000}"/>
    <cellStyle name="Currency 3 2 3 4" xfId="6930" xr:uid="{00000000-0005-0000-0000-0000111B0000}"/>
    <cellStyle name="Currency 3 2 3 4 2" xfId="29979" xr:uid="{00000000-0005-0000-0000-0000111B0000}"/>
    <cellStyle name="Currency 3 2 3 5" xfId="6931" xr:uid="{00000000-0005-0000-0000-0000121B0000}"/>
    <cellStyle name="Currency 3 2 3 5 2" xfId="29980" xr:uid="{00000000-0005-0000-0000-0000121B0000}"/>
    <cellStyle name="Currency 3 2 3 6" xfId="6932" xr:uid="{00000000-0005-0000-0000-0000131B0000}"/>
    <cellStyle name="Currency 3 2 3 6 2" xfId="29981" xr:uid="{00000000-0005-0000-0000-0000131B0000}"/>
    <cellStyle name="Currency 3 2 3 7" xfId="6933" xr:uid="{00000000-0005-0000-0000-0000141B0000}"/>
    <cellStyle name="Currency 3 2 3 7 2" xfId="29982" xr:uid="{00000000-0005-0000-0000-0000141B0000}"/>
    <cellStyle name="Currency 3 2 3 8" xfId="6934" xr:uid="{00000000-0005-0000-0000-0000151B0000}"/>
    <cellStyle name="Currency 3 2 3 8 2" xfId="29983" xr:uid="{00000000-0005-0000-0000-0000151B0000}"/>
    <cellStyle name="Currency 3 2 3 9" xfId="6935" xr:uid="{00000000-0005-0000-0000-0000161B0000}"/>
    <cellStyle name="Currency 3 2 3 9 2" xfId="29984" xr:uid="{00000000-0005-0000-0000-0000161B0000}"/>
    <cellStyle name="Currency 3 2 30" xfId="6936" xr:uid="{00000000-0005-0000-0000-0000171B0000}"/>
    <cellStyle name="Currency 3 2 30 2" xfId="29985" xr:uid="{00000000-0005-0000-0000-0000171B0000}"/>
    <cellStyle name="Currency 3 2 31" xfId="6937" xr:uid="{00000000-0005-0000-0000-0000181B0000}"/>
    <cellStyle name="Currency 3 2 31 2" xfId="29986" xr:uid="{00000000-0005-0000-0000-0000181B0000}"/>
    <cellStyle name="Currency 3 2 32" xfId="6938" xr:uid="{00000000-0005-0000-0000-0000191B0000}"/>
    <cellStyle name="Currency 3 2 32 2" xfId="29987" xr:uid="{00000000-0005-0000-0000-0000191B0000}"/>
    <cellStyle name="Currency 3 2 33" xfId="6939" xr:uid="{00000000-0005-0000-0000-00001A1B0000}"/>
    <cellStyle name="Currency 3 2 33 2" xfId="29988" xr:uid="{00000000-0005-0000-0000-00001A1B0000}"/>
    <cellStyle name="Currency 3 2 34" xfId="6940" xr:uid="{00000000-0005-0000-0000-00001B1B0000}"/>
    <cellStyle name="Currency 3 2 34 2" xfId="29989" xr:uid="{00000000-0005-0000-0000-00001B1B0000}"/>
    <cellStyle name="Currency 3 2 35" xfId="6941" xr:uid="{00000000-0005-0000-0000-00001C1B0000}"/>
    <cellStyle name="Currency 3 2 35 2" xfId="29990" xr:uid="{00000000-0005-0000-0000-00001C1B0000}"/>
    <cellStyle name="Currency 3 2 36" xfId="6942" xr:uid="{00000000-0005-0000-0000-00001D1B0000}"/>
    <cellStyle name="Currency 3 2 36 2" xfId="29991" xr:uid="{00000000-0005-0000-0000-00001D1B0000}"/>
    <cellStyle name="Currency 3 2 37" xfId="6943" xr:uid="{00000000-0005-0000-0000-00001E1B0000}"/>
    <cellStyle name="Currency 3 2 37 2" xfId="29992" xr:uid="{00000000-0005-0000-0000-00001E1B0000}"/>
    <cellStyle name="Currency 3 2 38" xfId="6944" xr:uid="{00000000-0005-0000-0000-00001F1B0000}"/>
    <cellStyle name="Currency 3 2 38 2" xfId="29993" xr:uid="{00000000-0005-0000-0000-00001F1B0000}"/>
    <cellStyle name="Currency 3 2 39" xfId="6945" xr:uid="{00000000-0005-0000-0000-0000201B0000}"/>
    <cellStyle name="Currency 3 2 39 2" xfId="29994" xr:uid="{00000000-0005-0000-0000-0000201B0000}"/>
    <cellStyle name="Currency 3 2 4" xfId="6946" xr:uid="{00000000-0005-0000-0000-0000211B0000}"/>
    <cellStyle name="Currency 3 2 4 10" xfId="6947" xr:uid="{00000000-0005-0000-0000-0000221B0000}"/>
    <cellStyle name="Currency 3 2 4 10 2" xfId="29996" xr:uid="{00000000-0005-0000-0000-0000221B0000}"/>
    <cellStyle name="Currency 3 2 4 11" xfId="6948" xr:uid="{00000000-0005-0000-0000-0000231B0000}"/>
    <cellStyle name="Currency 3 2 4 11 2" xfId="29997" xr:uid="{00000000-0005-0000-0000-0000231B0000}"/>
    <cellStyle name="Currency 3 2 4 12" xfId="6949" xr:uid="{00000000-0005-0000-0000-0000241B0000}"/>
    <cellStyle name="Currency 3 2 4 12 2" xfId="29998" xr:uid="{00000000-0005-0000-0000-0000241B0000}"/>
    <cellStyle name="Currency 3 2 4 13" xfId="29995" xr:uid="{00000000-0005-0000-0000-0000211B0000}"/>
    <cellStyle name="Currency 3 2 4 2" xfId="6950" xr:uid="{00000000-0005-0000-0000-0000251B0000}"/>
    <cellStyle name="Currency 3 2 4 2 2" xfId="29999" xr:uid="{00000000-0005-0000-0000-0000251B0000}"/>
    <cellStyle name="Currency 3 2 4 3" xfId="6951" xr:uid="{00000000-0005-0000-0000-0000261B0000}"/>
    <cellStyle name="Currency 3 2 4 3 2" xfId="30000" xr:uid="{00000000-0005-0000-0000-0000261B0000}"/>
    <cellStyle name="Currency 3 2 4 4" xfId="6952" xr:uid="{00000000-0005-0000-0000-0000271B0000}"/>
    <cellStyle name="Currency 3 2 4 4 2" xfId="30001" xr:uid="{00000000-0005-0000-0000-0000271B0000}"/>
    <cellStyle name="Currency 3 2 4 5" xfId="6953" xr:uid="{00000000-0005-0000-0000-0000281B0000}"/>
    <cellStyle name="Currency 3 2 4 5 2" xfId="30002" xr:uid="{00000000-0005-0000-0000-0000281B0000}"/>
    <cellStyle name="Currency 3 2 4 6" xfId="6954" xr:uid="{00000000-0005-0000-0000-0000291B0000}"/>
    <cellStyle name="Currency 3 2 4 6 2" xfId="30003" xr:uid="{00000000-0005-0000-0000-0000291B0000}"/>
    <cellStyle name="Currency 3 2 4 7" xfId="6955" xr:uid="{00000000-0005-0000-0000-00002A1B0000}"/>
    <cellStyle name="Currency 3 2 4 7 2" xfId="30004" xr:uid="{00000000-0005-0000-0000-00002A1B0000}"/>
    <cellStyle name="Currency 3 2 4 8" xfId="6956" xr:uid="{00000000-0005-0000-0000-00002B1B0000}"/>
    <cellStyle name="Currency 3 2 4 8 2" xfId="30005" xr:uid="{00000000-0005-0000-0000-00002B1B0000}"/>
    <cellStyle name="Currency 3 2 4 9" xfId="6957" xr:uid="{00000000-0005-0000-0000-00002C1B0000}"/>
    <cellStyle name="Currency 3 2 4 9 2" xfId="30006" xr:uid="{00000000-0005-0000-0000-00002C1B0000}"/>
    <cellStyle name="Currency 3 2 40" xfId="6958" xr:uid="{00000000-0005-0000-0000-00002D1B0000}"/>
    <cellStyle name="Currency 3 2 40 2" xfId="30007" xr:uid="{00000000-0005-0000-0000-00002D1B0000}"/>
    <cellStyle name="Currency 3 2 41" xfId="6959" xr:uid="{00000000-0005-0000-0000-00002E1B0000}"/>
    <cellStyle name="Currency 3 2 41 2" xfId="30008" xr:uid="{00000000-0005-0000-0000-00002E1B0000}"/>
    <cellStyle name="Currency 3 2 42" xfId="6960" xr:uid="{00000000-0005-0000-0000-00002F1B0000}"/>
    <cellStyle name="Currency 3 2 42 2" xfId="30009" xr:uid="{00000000-0005-0000-0000-00002F1B0000}"/>
    <cellStyle name="Currency 3 2 43" xfId="6961" xr:uid="{00000000-0005-0000-0000-0000301B0000}"/>
    <cellStyle name="Currency 3 2 43 2" xfId="30010" xr:uid="{00000000-0005-0000-0000-0000301B0000}"/>
    <cellStyle name="Currency 3 2 44" xfId="6962" xr:uid="{00000000-0005-0000-0000-0000311B0000}"/>
    <cellStyle name="Currency 3 2 44 2" xfId="30011" xr:uid="{00000000-0005-0000-0000-0000311B0000}"/>
    <cellStyle name="Currency 3 2 45" xfId="6963" xr:uid="{00000000-0005-0000-0000-0000321B0000}"/>
    <cellStyle name="Currency 3 2 45 2" xfId="30012" xr:uid="{00000000-0005-0000-0000-0000321B0000}"/>
    <cellStyle name="Currency 3 2 46" xfId="6964" xr:uid="{00000000-0005-0000-0000-0000331B0000}"/>
    <cellStyle name="Currency 3 2 46 2" xfId="30013" xr:uid="{00000000-0005-0000-0000-0000331B0000}"/>
    <cellStyle name="Currency 3 2 47" xfId="6965" xr:uid="{00000000-0005-0000-0000-0000341B0000}"/>
    <cellStyle name="Currency 3 2 47 2" xfId="30014" xr:uid="{00000000-0005-0000-0000-0000341B0000}"/>
    <cellStyle name="Currency 3 2 48" xfId="6966" xr:uid="{00000000-0005-0000-0000-0000351B0000}"/>
    <cellStyle name="Currency 3 2 48 2" xfId="30015" xr:uid="{00000000-0005-0000-0000-0000351B0000}"/>
    <cellStyle name="Currency 3 2 49" xfId="6967" xr:uid="{00000000-0005-0000-0000-0000361B0000}"/>
    <cellStyle name="Currency 3 2 49 2" xfId="30016" xr:uid="{00000000-0005-0000-0000-0000361B0000}"/>
    <cellStyle name="Currency 3 2 5" xfId="6968" xr:uid="{00000000-0005-0000-0000-0000371B0000}"/>
    <cellStyle name="Currency 3 2 5 10" xfId="6969" xr:uid="{00000000-0005-0000-0000-0000381B0000}"/>
    <cellStyle name="Currency 3 2 5 10 2" xfId="30018" xr:uid="{00000000-0005-0000-0000-0000381B0000}"/>
    <cellStyle name="Currency 3 2 5 11" xfId="6970" xr:uid="{00000000-0005-0000-0000-0000391B0000}"/>
    <cellStyle name="Currency 3 2 5 11 2" xfId="30019" xr:uid="{00000000-0005-0000-0000-0000391B0000}"/>
    <cellStyle name="Currency 3 2 5 12" xfId="6971" xr:uid="{00000000-0005-0000-0000-00003A1B0000}"/>
    <cellStyle name="Currency 3 2 5 12 2" xfId="30020" xr:uid="{00000000-0005-0000-0000-00003A1B0000}"/>
    <cellStyle name="Currency 3 2 5 13" xfId="30017" xr:uid="{00000000-0005-0000-0000-0000371B0000}"/>
    <cellStyle name="Currency 3 2 5 2" xfId="6972" xr:uid="{00000000-0005-0000-0000-00003B1B0000}"/>
    <cellStyle name="Currency 3 2 5 2 2" xfId="30021" xr:uid="{00000000-0005-0000-0000-00003B1B0000}"/>
    <cellStyle name="Currency 3 2 5 3" xfId="6973" xr:uid="{00000000-0005-0000-0000-00003C1B0000}"/>
    <cellStyle name="Currency 3 2 5 3 2" xfId="30022" xr:uid="{00000000-0005-0000-0000-00003C1B0000}"/>
    <cellStyle name="Currency 3 2 5 4" xfId="6974" xr:uid="{00000000-0005-0000-0000-00003D1B0000}"/>
    <cellStyle name="Currency 3 2 5 4 2" xfId="30023" xr:uid="{00000000-0005-0000-0000-00003D1B0000}"/>
    <cellStyle name="Currency 3 2 5 5" xfId="6975" xr:uid="{00000000-0005-0000-0000-00003E1B0000}"/>
    <cellStyle name="Currency 3 2 5 5 2" xfId="30024" xr:uid="{00000000-0005-0000-0000-00003E1B0000}"/>
    <cellStyle name="Currency 3 2 5 6" xfId="6976" xr:uid="{00000000-0005-0000-0000-00003F1B0000}"/>
    <cellStyle name="Currency 3 2 5 6 2" xfId="30025" xr:uid="{00000000-0005-0000-0000-00003F1B0000}"/>
    <cellStyle name="Currency 3 2 5 7" xfId="6977" xr:uid="{00000000-0005-0000-0000-0000401B0000}"/>
    <cellStyle name="Currency 3 2 5 7 2" xfId="30026" xr:uid="{00000000-0005-0000-0000-0000401B0000}"/>
    <cellStyle name="Currency 3 2 5 8" xfId="6978" xr:uid="{00000000-0005-0000-0000-0000411B0000}"/>
    <cellStyle name="Currency 3 2 5 8 2" xfId="30027" xr:uid="{00000000-0005-0000-0000-0000411B0000}"/>
    <cellStyle name="Currency 3 2 5 9" xfId="6979" xr:uid="{00000000-0005-0000-0000-0000421B0000}"/>
    <cellStyle name="Currency 3 2 5 9 2" xfId="30028" xr:uid="{00000000-0005-0000-0000-0000421B0000}"/>
    <cellStyle name="Currency 3 2 50" xfId="6980" xr:uid="{00000000-0005-0000-0000-0000431B0000}"/>
    <cellStyle name="Currency 3 2 50 2" xfId="30029" xr:uid="{00000000-0005-0000-0000-0000431B0000}"/>
    <cellStyle name="Currency 3 2 51" xfId="6981" xr:uid="{00000000-0005-0000-0000-0000441B0000}"/>
    <cellStyle name="Currency 3 2 51 2" xfId="30030" xr:uid="{00000000-0005-0000-0000-0000441B0000}"/>
    <cellStyle name="Currency 3 2 52" xfId="6982" xr:uid="{00000000-0005-0000-0000-0000451B0000}"/>
    <cellStyle name="Currency 3 2 52 2" xfId="30031" xr:uid="{00000000-0005-0000-0000-0000451B0000}"/>
    <cellStyle name="Currency 3 2 53" xfId="6983" xr:uid="{00000000-0005-0000-0000-0000461B0000}"/>
    <cellStyle name="Currency 3 2 53 2" xfId="30032" xr:uid="{00000000-0005-0000-0000-0000461B0000}"/>
    <cellStyle name="Currency 3 2 54" xfId="6984" xr:uid="{00000000-0005-0000-0000-0000471B0000}"/>
    <cellStyle name="Currency 3 2 54 2" xfId="30033" xr:uid="{00000000-0005-0000-0000-0000471B0000}"/>
    <cellStyle name="Currency 3 2 55" xfId="6985" xr:uid="{00000000-0005-0000-0000-0000481B0000}"/>
    <cellStyle name="Currency 3 2 55 2" xfId="30034" xr:uid="{00000000-0005-0000-0000-0000481B0000}"/>
    <cellStyle name="Currency 3 2 56" xfId="6986" xr:uid="{00000000-0005-0000-0000-0000491B0000}"/>
    <cellStyle name="Currency 3 2 56 2" xfId="30035" xr:uid="{00000000-0005-0000-0000-0000491B0000}"/>
    <cellStyle name="Currency 3 2 57" xfId="6987" xr:uid="{00000000-0005-0000-0000-00004A1B0000}"/>
    <cellStyle name="Currency 3 2 57 2" xfId="30036" xr:uid="{00000000-0005-0000-0000-00004A1B0000}"/>
    <cellStyle name="Currency 3 2 58" xfId="6988" xr:uid="{00000000-0005-0000-0000-00004B1B0000}"/>
    <cellStyle name="Currency 3 2 58 2" xfId="30037" xr:uid="{00000000-0005-0000-0000-00004B1B0000}"/>
    <cellStyle name="Currency 3 2 59" xfId="6989" xr:uid="{00000000-0005-0000-0000-00004C1B0000}"/>
    <cellStyle name="Currency 3 2 59 2" xfId="30038" xr:uid="{00000000-0005-0000-0000-00004C1B0000}"/>
    <cellStyle name="Currency 3 2 6" xfId="6990" xr:uid="{00000000-0005-0000-0000-00004D1B0000}"/>
    <cellStyle name="Currency 3 2 6 10" xfId="6991" xr:uid="{00000000-0005-0000-0000-00004E1B0000}"/>
    <cellStyle name="Currency 3 2 6 10 2" xfId="30040" xr:uid="{00000000-0005-0000-0000-00004E1B0000}"/>
    <cellStyle name="Currency 3 2 6 11" xfId="6992" xr:uid="{00000000-0005-0000-0000-00004F1B0000}"/>
    <cellStyle name="Currency 3 2 6 11 2" xfId="30041" xr:uid="{00000000-0005-0000-0000-00004F1B0000}"/>
    <cellStyle name="Currency 3 2 6 12" xfId="6993" xr:uid="{00000000-0005-0000-0000-0000501B0000}"/>
    <cellStyle name="Currency 3 2 6 12 2" xfId="30042" xr:uid="{00000000-0005-0000-0000-0000501B0000}"/>
    <cellStyle name="Currency 3 2 6 13" xfId="30039" xr:uid="{00000000-0005-0000-0000-00004D1B0000}"/>
    <cellStyle name="Currency 3 2 6 2" xfId="6994" xr:uid="{00000000-0005-0000-0000-0000511B0000}"/>
    <cellStyle name="Currency 3 2 6 2 2" xfId="30043" xr:uid="{00000000-0005-0000-0000-0000511B0000}"/>
    <cellStyle name="Currency 3 2 6 3" xfId="6995" xr:uid="{00000000-0005-0000-0000-0000521B0000}"/>
    <cellStyle name="Currency 3 2 6 3 2" xfId="30044" xr:uid="{00000000-0005-0000-0000-0000521B0000}"/>
    <cellStyle name="Currency 3 2 6 4" xfId="6996" xr:uid="{00000000-0005-0000-0000-0000531B0000}"/>
    <cellStyle name="Currency 3 2 6 4 2" xfId="30045" xr:uid="{00000000-0005-0000-0000-0000531B0000}"/>
    <cellStyle name="Currency 3 2 6 5" xfId="6997" xr:uid="{00000000-0005-0000-0000-0000541B0000}"/>
    <cellStyle name="Currency 3 2 6 5 2" xfId="30046" xr:uid="{00000000-0005-0000-0000-0000541B0000}"/>
    <cellStyle name="Currency 3 2 6 6" xfId="6998" xr:uid="{00000000-0005-0000-0000-0000551B0000}"/>
    <cellStyle name="Currency 3 2 6 6 2" xfId="30047" xr:uid="{00000000-0005-0000-0000-0000551B0000}"/>
    <cellStyle name="Currency 3 2 6 7" xfId="6999" xr:uid="{00000000-0005-0000-0000-0000561B0000}"/>
    <cellStyle name="Currency 3 2 6 7 2" xfId="30048" xr:uid="{00000000-0005-0000-0000-0000561B0000}"/>
    <cellStyle name="Currency 3 2 6 8" xfId="7000" xr:uid="{00000000-0005-0000-0000-0000571B0000}"/>
    <cellStyle name="Currency 3 2 6 8 2" xfId="30049" xr:uid="{00000000-0005-0000-0000-0000571B0000}"/>
    <cellStyle name="Currency 3 2 6 9" xfId="7001" xr:uid="{00000000-0005-0000-0000-0000581B0000}"/>
    <cellStyle name="Currency 3 2 6 9 2" xfId="30050" xr:uid="{00000000-0005-0000-0000-0000581B0000}"/>
    <cellStyle name="Currency 3 2 60" xfId="7002" xr:uid="{00000000-0005-0000-0000-0000591B0000}"/>
    <cellStyle name="Currency 3 2 60 2" xfId="30051" xr:uid="{00000000-0005-0000-0000-0000591B0000}"/>
    <cellStyle name="Currency 3 2 61" xfId="7003" xr:uid="{00000000-0005-0000-0000-00005A1B0000}"/>
    <cellStyle name="Currency 3 2 61 2" xfId="30052" xr:uid="{00000000-0005-0000-0000-00005A1B0000}"/>
    <cellStyle name="Currency 3 2 62" xfId="7004" xr:uid="{00000000-0005-0000-0000-00005B1B0000}"/>
    <cellStyle name="Currency 3 2 62 2" xfId="30053" xr:uid="{00000000-0005-0000-0000-00005B1B0000}"/>
    <cellStyle name="Currency 3 2 63" xfId="7005" xr:uid="{00000000-0005-0000-0000-00005C1B0000}"/>
    <cellStyle name="Currency 3 2 63 2" xfId="30054" xr:uid="{00000000-0005-0000-0000-00005C1B0000}"/>
    <cellStyle name="Currency 3 2 64" xfId="7006" xr:uid="{00000000-0005-0000-0000-00005D1B0000}"/>
    <cellStyle name="Currency 3 2 64 2" xfId="30055" xr:uid="{00000000-0005-0000-0000-00005D1B0000}"/>
    <cellStyle name="Currency 3 2 65" xfId="7007" xr:uid="{00000000-0005-0000-0000-00005E1B0000}"/>
    <cellStyle name="Currency 3 2 65 2" xfId="30056" xr:uid="{00000000-0005-0000-0000-00005E1B0000}"/>
    <cellStyle name="Currency 3 2 66" xfId="7008" xr:uid="{00000000-0005-0000-0000-00005F1B0000}"/>
    <cellStyle name="Currency 3 2 66 2" xfId="30057" xr:uid="{00000000-0005-0000-0000-00005F1B0000}"/>
    <cellStyle name="Currency 3 2 67" xfId="7009" xr:uid="{00000000-0005-0000-0000-0000601B0000}"/>
    <cellStyle name="Currency 3 2 67 2" xfId="30058" xr:uid="{00000000-0005-0000-0000-0000601B0000}"/>
    <cellStyle name="Currency 3 2 68" xfId="7010" xr:uid="{00000000-0005-0000-0000-0000611B0000}"/>
    <cellStyle name="Currency 3 2 68 2" xfId="30059" xr:uid="{00000000-0005-0000-0000-0000611B0000}"/>
    <cellStyle name="Currency 3 2 69" xfId="7011" xr:uid="{00000000-0005-0000-0000-0000621B0000}"/>
    <cellStyle name="Currency 3 2 69 2" xfId="30060" xr:uid="{00000000-0005-0000-0000-0000621B0000}"/>
    <cellStyle name="Currency 3 2 7" xfId="7012" xr:uid="{00000000-0005-0000-0000-0000631B0000}"/>
    <cellStyle name="Currency 3 2 7 10" xfId="7013" xr:uid="{00000000-0005-0000-0000-0000641B0000}"/>
    <cellStyle name="Currency 3 2 7 10 2" xfId="30062" xr:uid="{00000000-0005-0000-0000-0000641B0000}"/>
    <cellStyle name="Currency 3 2 7 11" xfId="7014" xr:uid="{00000000-0005-0000-0000-0000651B0000}"/>
    <cellStyle name="Currency 3 2 7 11 2" xfId="30063" xr:uid="{00000000-0005-0000-0000-0000651B0000}"/>
    <cellStyle name="Currency 3 2 7 12" xfId="7015" xr:uid="{00000000-0005-0000-0000-0000661B0000}"/>
    <cellStyle name="Currency 3 2 7 12 2" xfId="30064" xr:uid="{00000000-0005-0000-0000-0000661B0000}"/>
    <cellStyle name="Currency 3 2 7 13" xfId="30061" xr:uid="{00000000-0005-0000-0000-0000631B0000}"/>
    <cellStyle name="Currency 3 2 7 2" xfId="7016" xr:uid="{00000000-0005-0000-0000-0000671B0000}"/>
    <cellStyle name="Currency 3 2 7 2 2" xfId="30065" xr:uid="{00000000-0005-0000-0000-0000671B0000}"/>
    <cellStyle name="Currency 3 2 7 3" xfId="7017" xr:uid="{00000000-0005-0000-0000-0000681B0000}"/>
    <cellStyle name="Currency 3 2 7 3 2" xfId="30066" xr:uid="{00000000-0005-0000-0000-0000681B0000}"/>
    <cellStyle name="Currency 3 2 7 4" xfId="7018" xr:uid="{00000000-0005-0000-0000-0000691B0000}"/>
    <cellStyle name="Currency 3 2 7 4 2" xfId="30067" xr:uid="{00000000-0005-0000-0000-0000691B0000}"/>
    <cellStyle name="Currency 3 2 7 5" xfId="7019" xr:uid="{00000000-0005-0000-0000-00006A1B0000}"/>
    <cellStyle name="Currency 3 2 7 5 2" xfId="30068" xr:uid="{00000000-0005-0000-0000-00006A1B0000}"/>
    <cellStyle name="Currency 3 2 7 6" xfId="7020" xr:uid="{00000000-0005-0000-0000-00006B1B0000}"/>
    <cellStyle name="Currency 3 2 7 6 2" xfId="30069" xr:uid="{00000000-0005-0000-0000-00006B1B0000}"/>
    <cellStyle name="Currency 3 2 7 7" xfId="7021" xr:uid="{00000000-0005-0000-0000-00006C1B0000}"/>
    <cellStyle name="Currency 3 2 7 7 2" xfId="30070" xr:uid="{00000000-0005-0000-0000-00006C1B0000}"/>
    <cellStyle name="Currency 3 2 7 8" xfId="7022" xr:uid="{00000000-0005-0000-0000-00006D1B0000}"/>
    <cellStyle name="Currency 3 2 7 8 2" xfId="30071" xr:uid="{00000000-0005-0000-0000-00006D1B0000}"/>
    <cellStyle name="Currency 3 2 7 9" xfId="7023" xr:uid="{00000000-0005-0000-0000-00006E1B0000}"/>
    <cellStyle name="Currency 3 2 7 9 2" xfId="30072" xr:uid="{00000000-0005-0000-0000-00006E1B0000}"/>
    <cellStyle name="Currency 3 2 70" xfId="7024" xr:uid="{00000000-0005-0000-0000-00006F1B0000}"/>
    <cellStyle name="Currency 3 2 70 2" xfId="30073" xr:uid="{00000000-0005-0000-0000-00006F1B0000}"/>
    <cellStyle name="Currency 3 2 71" xfId="7025" xr:uid="{00000000-0005-0000-0000-0000701B0000}"/>
    <cellStyle name="Currency 3 2 71 2" xfId="30074" xr:uid="{00000000-0005-0000-0000-0000701B0000}"/>
    <cellStyle name="Currency 3 2 72" xfId="7026" xr:uid="{00000000-0005-0000-0000-0000711B0000}"/>
    <cellStyle name="Currency 3 2 72 2" xfId="30075" xr:uid="{00000000-0005-0000-0000-0000711B0000}"/>
    <cellStyle name="Currency 3 2 73" xfId="7027" xr:uid="{00000000-0005-0000-0000-0000721B0000}"/>
    <cellStyle name="Currency 3 2 73 2" xfId="30076" xr:uid="{00000000-0005-0000-0000-0000721B0000}"/>
    <cellStyle name="Currency 3 2 74" xfId="7028" xr:uid="{00000000-0005-0000-0000-0000731B0000}"/>
    <cellStyle name="Currency 3 2 74 2" xfId="30077" xr:uid="{00000000-0005-0000-0000-0000731B0000}"/>
    <cellStyle name="Currency 3 2 75" xfId="7029" xr:uid="{00000000-0005-0000-0000-0000741B0000}"/>
    <cellStyle name="Currency 3 2 75 2" xfId="30078" xr:uid="{00000000-0005-0000-0000-0000741B0000}"/>
    <cellStyle name="Currency 3 2 76" xfId="7030" xr:uid="{00000000-0005-0000-0000-0000751B0000}"/>
    <cellStyle name="Currency 3 2 76 2" xfId="30079" xr:uid="{00000000-0005-0000-0000-0000751B0000}"/>
    <cellStyle name="Currency 3 2 77" xfId="7031" xr:uid="{00000000-0005-0000-0000-0000761B0000}"/>
    <cellStyle name="Currency 3 2 77 2" xfId="30080" xr:uid="{00000000-0005-0000-0000-0000761B0000}"/>
    <cellStyle name="Currency 3 2 78" xfId="7032" xr:uid="{00000000-0005-0000-0000-0000771B0000}"/>
    <cellStyle name="Currency 3 2 78 2" xfId="30081" xr:uid="{00000000-0005-0000-0000-0000771B0000}"/>
    <cellStyle name="Currency 3 2 79" xfId="7033" xr:uid="{00000000-0005-0000-0000-0000781B0000}"/>
    <cellStyle name="Currency 3 2 79 2" xfId="30082" xr:uid="{00000000-0005-0000-0000-0000781B0000}"/>
    <cellStyle name="Currency 3 2 8" xfId="7034" xr:uid="{00000000-0005-0000-0000-0000791B0000}"/>
    <cellStyle name="Currency 3 2 8 10" xfId="7035" xr:uid="{00000000-0005-0000-0000-00007A1B0000}"/>
    <cellStyle name="Currency 3 2 8 10 2" xfId="30084" xr:uid="{00000000-0005-0000-0000-00007A1B0000}"/>
    <cellStyle name="Currency 3 2 8 11" xfId="7036" xr:uid="{00000000-0005-0000-0000-00007B1B0000}"/>
    <cellStyle name="Currency 3 2 8 11 2" xfId="30085" xr:uid="{00000000-0005-0000-0000-00007B1B0000}"/>
    <cellStyle name="Currency 3 2 8 12" xfId="7037" xr:uid="{00000000-0005-0000-0000-00007C1B0000}"/>
    <cellStyle name="Currency 3 2 8 12 2" xfId="30086" xr:uid="{00000000-0005-0000-0000-00007C1B0000}"/>
    <cellStyle name="Currency 3 2 8 13" xfId="30083" xr:uid="{00000000-0005-0000-0000-0000791B0000}"/>
    <cellStyle name="Currency 3 2 8 2" xfId="7038" xr:uid="{00000000-0005-0000-0000-00007D1B0000}"/>
    <cellStyle name="Currency 3 2 8 2 2" xfId="30087" xr:uid="{00000000-0005-0000-0000-00007D1B0000}"/>
    <cellStyle name="Currency 3 2 8 3" xfId="7039" xr:uid="{00000000-0005-0000-0000-00007E1B0000}"/>
    <cellStyle name="Currency 3 2 8 3 2" xfId="30088" xr:uid="{00000000-0005-0000-0000-00007E1B0000}"/>
    <cellStyle name="Currency 3 2 8 4" xfId="7040" xr:uid="{00000000-0005-0000-0000-00007F1B0000}"/>
    <cellStyle name="Currency 3 2 8 4 2" xfId="30089" xr:uid="{00000000-0005-0000-0000-00007F1B0000}"/>
    <cellStyle name="Currency 3 2 8 5" xfId="7041" xr:uid="{00000000-0005-0000-0000-0000801B0000}"/>
    <cellStyle name="Currency 3 2 8 5 2" xfId="30090" xr:uid="{00000000-0005-0000-0000-0000801B0000}"/>
    <cellStyle name="Currency 3 2 8 6" xfId="7042" xr:uid="{00000000-0005-0000-0000-0000811B0000}"/>
    <cellStyle name="Currency 3 2 8 6 2" xfId="30091" xr:uid="{00000000-0005-0000-0000-0000811B0000}"/>
    <cellStyle name="Currency 3 2 8 7" xfId="7043" xr:uid="{00000000-0005-0000-0000-0000821B0000}"/>
    <cellStyle name="Currency 3 2 8 7 2" xfId="30092" xr:uid="{00000000-0005-0000-0000-0000821B0000}"/>
    <cellStyle name="Currency 3 2 8 8" xfId="7044" xr:uid="{00000000-0005-0000-0000-0000831B0000}"/>
    <cellStyle name="Currency 3 2 8 8 2" xfId="30093" xr:uid="{00000000-0005-0000-0000-0000831B0000}"/>
    <cellStyle name="Currency 3 2 8 9" xfId="7045" xr:uid="{00000000-0005-0000-0000-0000841B0000}"/>
    <cellStyle name="Currency 3 2 8 9 2" xfId="30094" xr:uid="{00000000-0005-0000-0000-0000841B0000}"/>
    <cellStyle name="Currency 3 2 80" xfId="7046" xr:uid="{00000000-0005-0000-0000-0000851B0000}"/>
    <cellStyle name="Currency 3 2 80 2" xfId="30095" xr:uid="{00000000-0005-0000-0000-0000851B0000}"/>
    <cellStyle name="Currency 3 2 81" xfId="7047" xr:uid="{00000000-0005-0000-0000-0000861B0000}"/>
    <cellStyle name="Currency 3 2 81 2" xfId="30096" xr:uid="{00000000-0005-0000-0000-0000861B0000}"/>
    <cellStyle name="Currency 3 2 82" xfId="7048" xr:uid="{00000000-0005-0000-0000-0000871B0000}"/>
    <cellStyle name="Currency 3 2 82 2" xfId="30097" xr:uid="{00000000-0005-0000-0000-0000871B0000}"/>
    <cellStyle name="Currency 3 2 83" xfId="7049" xr:uid="{00000000-0005-0000-0000-0000881B0000}"/>
    <cellStyle name="Currency 3 2 83 2" xfId="30098" xr:uid="{00000000-0005-0000-0000-0000881B0000}"/>
    <cellStyle name="Currency 3 2 84" xfId="7050" xr:uid="{00000000-0005-0000-0000-0000891B0000}"/>
    <cellStyle name="Currency 3 2 84 2" xfId="30099" xr:uid="{00000000-0005-0000-0000-0000891B0000}"/>
    <cellStyle name="Currency 3 2 85" xfId="7051" xr:uid="{00000000-0005-0000-0000-00008A1B0000}"/>
    <cellStyle name="Currency 3 2 85 2" xfId="30100" xr:uid="{00000000-0005-0000-0000-00008A1B0000}"/>
    <cellStyle name="Currency 3 2 9" xfId="7052" xr:uid="{00000000-0005-0000-0000-00008B1B0000}"/>
    <cellStyle name="Currency 3 2 9 10" xfId="7053" xr:uid="{00000000-0005-0000-0000-00008C1B0000}"/>
    <cellStyle name="Currency 3 2 9 10 2" xfId="30102" xr:uid="{00000000-0005-0000-0000-00008C1B0000}"/>
    <cellStyle name="Currency 3 2 9 11" xfId="7054" xr:uid="{00000000-0005-0000-0000-00008D1B0000}"/>
    <cellStyle name="Currency 3 2 9 11 2" xfId="30103" xr:uid="{00000000-0005-0000-0000-00008D1B0000}"/>
    <cellStyle name="Currency 3 2 9 12" xfId="7055" xr:uid="{00000000-0005-0000-0000-00008E1B0000}"/>
    <cellStyle name="Currency 3 2 9 12 2" xfId="30104" xr:uid="{00000000-0005-0000-0000-00008E1B0000}"/>
    <cellStyle name="Currency 3 2 9 13" xfId="30101" xr:uid="{00000000-0005-0000-0000-00008B1B0000}"/>
    <cellStyle name="Currency 3 2 9 2" xfId="7056" xr:uid="{00000000-0005-0000-0000-00008F1B0000}"/>
    <cellStyle name="Currency 3 2 9 2 2" xfId="30105" xr:uid="{00000000-0005-0000-0000-00008F1B0000}"/>
    <cellStyle name="Currency 3 2 9 3" xfId="7057" xr:uid="{00000000-0005-0000-0000-0000901B0000}"/>
    <cellStyle name="Currency 3 2 9 3 2" xfId="30106" xr:uid="{00000000-0005-0000-0000-0000901B0000}"/>
    <cellStyle name="Currency 3 2 9 4" xfId="7058" xr:uid="{00000000-0005-0000-0000-0000911B0000}"/>
    <cellStyle name="Currency 3 2 9 4 2" xfId="30107" xr:uid="{00000000-0005-0000-0000-0000911B0000}"/>
    <cellStyle name="Currency 3 2 9 5" xfId="7059" xr:uid="{00000000-0005-0000-0000-0000921B0000}"/>
    <cellStyle name="Currency 3 2 9 5 2" xfId="30108" xr:uid="{00000000-0005-0000-0000-0000921B0000}"/>
    <cellStyle name="Currency 3 2 9 6" xfId="7060" xr:uid="{00000000-0005-0000-0000-0000931B0000}"/>
    <cellStyle name="Currency 3 2 9 6 2" xfId="30109" xr:uid="{00000000-0005-0000-0000-0000931B0000}"/>
    <cellStyle name="Currency 3 2 9 7" xfId="7061" xr:uid="{00000000-0005-0000-0000-0000941B0000}"/>
    <cellStyle name="Currency 3 2 9 7 2" xfId="30110" xr:uid="{00000000-0005-0000-0000-0000941B0000}"/>
    <cellStyle name="Currency 3 2 9 8" xfId="7062" xr:uid="{00000000-0005-0000-0000-0000951B0000}"/>
    <cellStyle name="Currency 3 2 9 8 2" xfId="30111" xr:uid="{00000000-0005-0000-0000-0000951B0000}"/>
    <cellStyle name="Currency 3 2 9 9" xfId="7063" xr:uid="{00000000-0005-0000-0000-0000961B0000}"/>
    <cellStyle name="Currency 3 2 9 9 2" xfId="30112" xr:uid="{00000000-0005-0000-0000-0000961B0000}"/>
    <cellStyle name="Currency 3 3" xfId="7064" xr:uid="{00000000-0005-0000-0000-0000971B0000}"/>
    <cellStyle name="Currency 3 3 2" xfId="7065" xr:uid="{00000000-0005-0000-0000-0000981B0000}"/>
    <cellStyle name="Currency 3 3 2 2" xfId="30114" xr:uid="{00000000-0005-0000-0000-0000981B0000}"/>
    <cellStyle name="Currency 3 3 3" xfId="7066" xr:uid="{00000000-0005-0000-0000-0000991B0000}"/>
    <cellStyle name="Currency 3 3 3 2" xfId="30115" xr:uid="{00000000-0005-0000-0000-0000991B0000}"/>
    <cellStyle name="Currency 3 3 4" xfId="30113" xr:uid="{00000000-0005-0000-0000-0000971B0000}"/>
    <cellStyle name="Currency 3 4" xfId="7067" xr:uid="{00000000-0005-0000-0000-00009A1B0000}"/>
    <cellStyle name="Currency 3 4 2" xfId="7068" xr:uid="{00000000-0005-0000-0000-00009B1B0000}"/>
    <cellStyle name="Currency 3 4 2 2" xfId="30117" xr:uid="{00000000-0005-0000-0000-00009B1B0000}"/>
    <cellStyle name="Currency 3 4 3" xfId="7069" xr:uid="{00000000-0005-0000-0000-00009C1B0000}"/>
    <cellStyle name="Currency 3 4 3 2" xfId="30118" xr:uid="{00000000-0005-0000-0000-00009C1B0000}"/>
    <cellStyle name="Currency 3 4 4" xfId="30116" xr:uid="{00000000-0005-0000-0000-00009A1B0000}"/>
    <cellStyle name="Currency 3 5" xfId="7070" xr:uid="{00000000-0005-0000-0000-00009D1B0000}"/>
    <cellStyle name="Currency 3 5 2" xfId="7071" xr:uid="{00000000-0005-0000-0000-00009E1B0000}"/>
    <cellStyle name="Currency 3 5 2 2" xfId="30120" xr:uid="{00000000-0005-0000-0000-00009E1B0000}"/>
    <cellStyle name="Currency 3 5 3" xfId="7072" xr:uid="{00000000-0005-0000-0000-00009F1B0000}"/>
    <cellStyle name="Currency 3 5 3 2" xfId="30121" xr:uid="{00000000-0005-0000-0000-00009F1B0000}"/>
    <cellStyle name="Currency 3 5 4" xfId="30119" xr:uid="{00000000-0005-0000-0000-00009D1B0000}"/>
    <cellStyle name="Currency 3 6" xfId="7073" xr:uid="{00000000-0005-0000-0000-0000A01B0000}"/>
    <cellStyle name="Currency 3 6 2" xfId="7074" xr:uid="{00000000-0005-0000-0000-0000A11B0000}"/>
    <cellStyle name="Currency 3 6 2 2" xfId="30123" xr:uid="{00000000-0005-0000-0000-0000A11B0000}"/>
    <cellStyle name="Currency 3 6 3" xfId="7075" xr:uid="{00000000-0005-0000-0000-0000A21B0000}"/>
    <cellStyle name="Currency 3 6 3 2" xfId="30124" xr:uid="{00000000-0005-0000-0000-0000A21B0000}"/>
    <cellStyle name="Currency 3 6 4" xfId="30122" xr:uid="{00000000-0005-0000-0000-0000A01B0000}"/>
    <cellStyle name="Currency 3 7" xfId="7076" xr:uid="{00000000-0005-0000-0000-0000A31B0000}"/>
    <cellStyle name="Currency 3 7 2" xfId="30125" xr:uid="{00000000-0005-0000-0000-0000A31B0000}"/>
    <cellStyle name="Currency 3 8" xfId="7077" xr:uid="{00000000-0005-0000-0000-0000A41B0000}"/>
    <cellStyle name="Currency 3 8 2" xfId="30126" xr:uid="{00000000-0005-0000-0000-0000A41B0000}"/>
    <cellStyle name="Currency 35" xfId="7078" xr:uid="{00000000-0005-0000-0000-0000A51B0000}"/>
    <cellStyle name="Currency 35 10" xfId="7079" xr:uid="{00000000-0005-0000-0000-0000A61B0000}"/>
    <cellStyle name="Currency 35 10 2" xfId="30128" xr:uid="{00000000-0005-0000-0000-0000A61B0000}"/>
    <cellStyle name="Currency 35 11" xfId="7080" xr:uid="{00000000-0005-0000-0000-0000A71B0000}"/>
    <cellStyle name="Currency 35 11 2" xfId="30129" xr:uid="{00000000-0005-0000-0000-0000A71B0000}"/>
    <cellStyle name="Currency 35 12" xfId="7081" xr:uid="{00000000-0005-0000-0000-0000A81B0000}"/>
    <cellStyle name="Currency 35 12 2" xfId="30130" xr:uid="{00000000-0005-0000-0000-0000A81B0000}"/>
    <cellStyle name="Currency 35 13" xfId="30127" xr:uid="{00000000-0005-0000-0000-0000A51B0000}"/>
    <cellStyle name="Currency 35 2" xfId="7082" xr:uid="{00000000-0005-0000-0000-0000A91B0000}"/>
    <cellStyle name="Currency 35 2 2" xfId="30131" xr:uid="{00000000-0005-0000-0000-0000A91B0000}"/>
    <cellStyle name="Currency 35 3" xfId="7083" xr:uid="{00000000-0005-0000-0000-0000AA1B0000}"/>
    <cellStyle name="Currency 35 3 2" xfId="30132" xr:uid="{00000000-0005-0000-0000-0000AA1B0000}"/>
    <cellStyle name="Currency 35 4" xfId="7084" xr:uid="{00000000-0005-0000-0000-0000AB1B0000}"/>
    <cellStyle name="Currency 35 4 2" xfId="30133" xr:uid="{00000000-0005-0000-0000-0000AB1B0000}"/>
    <cellStyle name="Currency 35 5" xfId="7085" xr:uid="{00000000-0005-0000-0000-0000AC1B0000}"/>
    <cellStyle name="Currency 35 5 2" xfId="30134" xr:uid="{00000000-0005-0000-0000-0000AC1B0000}"/>
    <cellStyle name="Currency 35 6" xfId="7086" xr:uid="{00000000-0005-0000-0000-0000AD1B0000}"/>
    <cellStyle name="Currency 35 6 2" xfId="30135" xr:uid="{00000000-0005-0000-0000-0000AD1B0000}"/>
    <cellStyle name="Currency 35 7" xfId="7087" xr:uid="{00000000-0005-0000-0000-0000AE1B0000}"/>
    <cellStyle name="Currency 35 7 2" xfId="30136" xr:uid="{00000000-0005-0000-0000-0000AE1B0000}"/>
    <cellStyle name="Currency 35 8" xfId="7088" xr:uid="{00000000-0005-0000-0000-0000AF1B0000}"/>
    <cellStyle name="Currency 35 8 2" xfId="30137" xr:uid="{00000000-0005-0000-0000-0000AF1B0000}"/>
    <cellStyle name="Currency 35 9" xfId="7089" xr:uid="{00000000-0005-0000-0000-0000B01B0000}"/>
    <cellStyle name="Currency 35 9 2" xfId="30138" xr:uid="{00000000-0005-0000-0000-0000B01B0000}"/>
    <cellStyle name="Currency 36" xfId="7090" xr:uid="{00000000-0005-0000-0000-0000B11B0000}"/>
    <cellStyle name="Currency 36 10" xfId="7091" xr:uid="{00000000-0005-0000-0000-0000B21B0000}"/>
    <cellStyle name="Currency 36 10 2" xfId="30140" xr:uid="{00000000-0005-0000-0000-0000B21B0000}"/>
    <cellStyle name="Currency 36 11" xfId="7092" xr:uid="{00000000-0005-0000-0000-0000B31B0000}"/>
    <cellStyle name="Currency 36 11 2" xfId="30141" xr:uid="{00000000-0005-0000-0000-0000B31B0000}"/>
    <cellStyle name="Currency 36 12" xfId="7093" xr:uid="{00000000-0005-0000-0000-0000B41B0000}"/>
    <cellStyle name="Currency 36 12 2" xfId="30142" xr:uid="{00000000-0005-0000-0000-0000B41B0000}"/>
    <cellStyle name="Currency 36 13" xfId="30139" xr:uid="{00000000-0005-0000-0000-0000B11B0000}"/>
    <cellStyle name="Currency 36 2" xfId="7094" xr:uid="{00000000-0005-0000-0000-0000B51B0000}"/>
    <cellStyle name="Currency 36 2 2" xfId="30143" xr:uid="{00000000-0005-0000-0000-0000B51B0000}"/>
    <cellStyle name="Currency 36 3" xfId="7095" xr:uid="{00000000-0005-0000-0000-0000B61B0000}"/>
    <cellStyle name="Currency 36 3 2" xfId="30144" xr:uid="{00000000-0005-0000-0000-0000B61B0000}"/>
    <cellStyle name="Currency 36 4" xfId="7096" xr:uid="{00000000-0005-0000-0000-0000B71B0000}"/>
    <cellStyle name="Currency 36 4 2" xfId="30145" xr:uid="{00000000-0005-0000-0000-0000B71B0000}"/>
    <cellStyle name="Currency 36 5" xfId="7097" xr:uid="{00000000-0005-0000-0000-0000B81B0000}"/>
    <cellStyle name="Currency 36 5 2" xfId="30146" xr:uid="{00000000-0005-0000-0000-0000B81B0000}"/>
    <cellStyle name="Currency 36 6" xfId="7098" xr:uid="{00000000-0005-0000-0000-0000B91B0000}"/>
    <cellStyle name="Currency 36 6 2" xfId="30147" xr:uid="{00000000-0005-0000-0000-0000B91B0000}"/>
    <cellStyle name="Currency 36 7" xfId="7099" xr:uid="{00000000-0005-0000-0000-0000BA1B0000}"/>
    <cellStyle name="Currency 36 7 2" xfId="30148" xr:uid="{00000000-0005-0000-0000-0000BA1B0000}"/>
    <cellStyle name="Currency 36 8" xfId="7100" xr:uid="{00000000-0005-0000-0000-0000BB1B0000}"/>
    <cellStyle name="Currency 36 8 2" xfId="30149" xr:uid="{00000000-0005-0000-0000-0000BB1B0000}"/>
    <cellStyle name="Currency 36 9" xfId="7101" xr:uid="{00000000-0005-0000-0000-0000BC1B0000}"/>
    <cellStyle name="Currency 36 9 2" xfId="30150" xr:uid="{00000000-0005-0000-0000-0000BC1B0000}"/>
    <cellStyle name="Currency 37" xfId="7102" xr:uid="{00000000-0005-0000-0000-0000BD1B0000}"/>
    <cellStyle name="Currency 37 10" xfId="7103" xr:uid="{00000000-0005-0000-0000-0000BE1B0000}"/>
    <cellStyle name="Currency 37 10 2" xfId="30152" xr:uid="{00000000-0005-0000-0000-0000BE1B0000}"/>
    <cellStyle name="Currency 37 11" xfId="7104" xr:uid="{00000000-0005-0000-0000-0000BF1B0000}"/>
    <cellStyle name="Currency 37 11 2" xfId="30153" xr:uid="{00000000-0005-0000-0000-0000BF1B0000}"/>
    <cellStyle name="Currency 37 12" xfId="7105" xr:uid="{00000000-0005-0000-0000-0000C01B0000}"/>
    <cellStyle name="Currency 37 12 2" xfId="30154" xr:uid="{00000000-0005-0000-0000-0000C01B0000}"/>
    <cellStyle name="Currency 37 13" xfId="7106" xr:uid="{00000000-0005-0000-0000-0000C11B0000}"/>
    <cellStyle name="Currency 37 13 2" xfId="30155" xr:uid="{00000000-0005-0000-0000-0000C11B0000}"/>
    <cellStyle name="Currency 37 14" xfId="7107" xr:uid="{00000000-0005-0000-0000-0000C21B0000}"/>
    <cellStyle name="Currency 37 14 2" xfId="30156" xr:uid="{00000000-0005-0000-0000-0000C21B0000}"/>
    <cellStyle name="Currency 37 15" xfId="7108" xr:uid="{00000000-0005-0000-0000-0000C31B0000}"/>
    <cellStyle name="Currency 37 15 2" xfId="30157" xr:uid="{00000000-0005-0000-0000-0000C31B0000}"/>
    <cellStyle name="Currency 37 16" xfId="7109" xr:uid="{00000000-0005-0000-0000-0000C41B0000}"/>
    <cellStyle name="Currency 37 16 2" xfId="30158" xr:uid="{00000000-0005-0000-0000-0000C41B0000}"/>
    <cellStyle name="Currency 37 17" xfId="7110" xr:uid="{00000000-0005-0000-0000-0000C51B0000}"/>
    <cellStyle name="Currency 37 17 2" xfId="30159" xr:uid="{00000000-0005-0000-0000-0000C51B0000}"/>
    <cellStyle name="Currency 37 18" xfId="7111" xr:uid="{00000000-0005-0000-0000-0000C61B0000}"/>
    <cellStyle name="Currency 37 18 2" xfId="30160" xr:uid="{00000000-0005-0000-0000-0000C61B0000}"/>
    <cellStyle name="Currency 37 19" xfId="7112" xr:uid="{00000000-0005-0000-0000-0000C71B0000}"/>
    <cellStyle name="Currency 37 19 2" xfId="30161" xr:uid="{00000000-0005-0000-0000-0000C71B0000}"/>
    <cellStyle name="Currency 37 2" xfId="7113" xr:uid="{00000000-0005-0000-0000-0000C81B0000}"/>
    <cellStyle name="Currency 37 2 2" xfId="30162" xr:uid="{00000000-0005-0000-0000-0000C81B0000}"/>
    <cellStyle name="Currency 37 20" xfId="7114" xr:uid="{00000000-0005-0000-0000-0000C91B0000}"/>
    <cellStyle name="Currency 37 20 2" xfId="30163" xr:uid="{00000000-0005-0000-0000-0000C91B0000}"/>
    <cellStyle name="Currency 37 21" xfId="7115" xr:uid="{00000000-0005-0000-0000-0000CA1B0000}"/>
    <cellStyle name="Currency 37 21 2" xfId="30164" xr:uid="{00000000-0005-0000-0000-0000CA1B0000}"/>
    <cellStyle name="Currency 37 22" xfId="7116" xr:uid="{00000000-0005-0000-0000-0000CB1B0000}"/>
    <cellStyle name="Currency 37 22 2" xfId="30165" xr:uid="{00000000-0005-0000-0000-0000CB1B0000}"/>
    <cellStyle name="Currency 37 23" xfId="7117" xr:uid="{00000000-0005-0000-0000-0000CC1B0000}"/>
    <cellStyle name="Currency 37 23 2" xfId="30166" xr:uid="{00000000-0005-0000-0000-0000CC1B0000}"/>
    <cellStyle name="Currency 37 24" xfId="7118" xr:uid="{00000000-0005-0000-0000-0000CD1B0000}"/>
    <cellStyle name="Currency 37 24 2" xfId="30167" xr:uid="{00000000-0005-0000-0000-0000CD1B0000}"/>
    <cellStyle name="Currency 37 25" xfId="7119" xr:uid="{00000000-0005-0000-0000-0000CE1B0000}"/>
    <cellStyle name="Currency 37 25 2" xfId="30168" xr:uid="{00000000-0005-0000-0000-0000CE1B0000}"/>
    <cellStyle name="Currency 37 26" xfId="7120" xr:uid="{00000000-0005-0000-0000-0000CF1B0000}"/>
    <cellStyle name="Currency 37 26 2" xfId="30169" xr:uid="{00000000-0005-0000-0000-0000CF1B0000}"/>
    <cellStyle name="Currency 37 27" xfId="7121" xr:uid="{00000000-0005-0000-0000-0000D01B0000}"/>
    <cellStyle name="Currency 37 27 2" xfId="30170" xr:uid="{00000000-0005-0000-0000-0000D01B0000}"/>
    <cellStyle name="Currency 37 28" xfId="7122" xr:uid="{00000000-0005-0000-0000-0000D11B0000}"/>
    <cellStyle name="Currency 37 28 2" xfId="30171" xr:uid="{00000000-0005-0000-0000-0000D11B0000}"/>
    <cellStyle name="Currency 37 29" xfId="7123" xr:uid="{00000000-0005-0000-0000-0000D21B0000}"/>
    <cellStyle name="Currency 37 29 2" xfId="30172" xr:uid="{00000000-0005-0000-0000-0000D21B0000}"/>
    <cellStyle name="Currency 37 3" xfId="7124" xr:uid="{00000000-0005-0000-0000-0000D31B0000}"/>
    <cellStyle name="Currency 37 3 2" xfId="30173" xr:uid="{00000000-0005-0000-0000-0000D31B0000}"/>
    <cellStyle name="Currency 37 30" xfId="7125" xr:uid="{00000000-0005-0000-0000-0000D41B0000}"/>
    <cellStyle name="Currency 37 30 2" xfId="30174" xr:uid="{00000000-0005-0000-0000-0000D41B0000}"/>
    <cellStyle name="Currency 37 31" xfId="7126" xr:uid="{00000000-0005-0000-0000-0000D51B0000}"/>
    <cellStyle name="Currency 37 31 2" xfId="30175" xr:uid="{00000000-0005-0000-0000-0000D51B0000}"/>
    <cellStyle name="Currency 37 32" xfId="7127" xr:uid="{00000000-0005-0000-0000-0000D61B0000}"/>
    <cellStyle name="Currency 37 32 2" xfId="30176" xr:uid="{00000000-0005-0000-0000-0000D61B0000}"/>
    <cellStyle name="Currency 37 33" xfId="7128" xr:uid="{00000000-0005-0000-0000-0000D71B0000}"/>
    <cellStyle name="Currency 37 33 2" xfId="30177" xr:uid="{00000000-0005-0000-0000-0000D71B0000}"/>
    <cellStyle name="Currency 37 34" xfId="7129" xr:uid="{00000000-0005-0000-0000-0000D81B0000}"/>
    <cellStyle name="Currency 37 34 2" xfId="30178" xr:uid="{00000000-0005-0000-0000-0000D81B0000}"/>
    <cellStyle name="Currency 37 35" xfId="7130" xr:uid="{00000000-0005-0000-0000-0000D91B0000}"/>
    <cellStyle name="Currency 37 35 2" xfId="30179" xr:uid="{00000000-0005-0000-0000-0000D91B0000}"/>
    <cellStyle name="Currency 37 36" xfId="7131" xr:uid="{00000000-0005-0000-0000-0000DA1B0000}"/>
    <cellStyle name="Currency 37 36 2" xfId="30180" xr:uid="{00000000-0005-0000-0000-0000DA1B0000}"/>
    <cellStyle name="Currency 37 37" xfId="7132" xr:uid="{00000000-0005-0000-0000-0000DB1B0000}"/>
    <cellStyle name="Currency 37 37 2" xfId="30181" xr:uid="{00000000-0005-0000-0000-0000DB1B0000}"/>
    <cellStyle name="Currency 37 38" xfId="7133" xr:uid="{00000000-0005-0000-0000-0000DC1B0000}"/>
    <cellStyle name="Currency 37 38 2" xfId="30182" xr:uid="{00000000-0005-0000-0000-0000DC1B0000}"/>
    <cellStyle name="Currency 37 39" xfId="7134" xr:uid="{00000000-0005-0000-0000-0000DD1B0000}"/>
    <cellStyle name="Currency 37 39 2" xfId="30183" xr:uid="{00000000-0005-0000-0000-0000DD1B0000}"/>
    <cellStyle name="Currency 37 4" xfId="7135" xr:uid="{00000000-0005-0000-0000-0000DE1B0000}"/>
    <cellStyle name="Currency 37 4 2" xfId="30184" xr:uid="{00000000-0005-0000-0000-0000DE1B0000}"/>
    <cellStyle name="Currency 37 40" xfId="7136" xr:uid="{00000000-0005-0000-0000-0000DF1B0000}"/>
    <cellStyle name="Currency 37 40 2" xfId="30185" xr:uid="{00000000-0005-0000-0000-0000DF1B0000}"/>
    <cellStyle name="Currency 37 41" xfId="7137" xr:uid="{00000000-0005-0000-0000-0000E01B0000}"/>
    <cellStyle name="Currency 37 41 2" xfId="30186" xr:uid="{00000000-0005-0000-0000-0000E01B0000}"/>
    <cellStyle name="Currency 37 42" xfId="7138" xr:uid="{00000000-0005-0000-0000-0000E11B0000}"/>
    <cellStyle name="Currency 37 42 2" xfId="30187" xr:uid="{00000000-0005-0000-0000-0000E11B0000}"/>
    <cellStyle name="Currency 37 43" xfId="7139" xr:uid="{00000000-0005-0000-0000-0000E21B0000}"/>
    <cellStyle name="Currency 37 43 2" xfId="30188" xr:uid="{00000000-0005-0000-0000-0000E21B0000}"/>
    <cellStyle name="Currency 37 44" xfId="7140" xr:uid="{00000000-0005-0000-0000-0000E31B0000}"/>
    <cellStyle name="Currency 37 44 2" xfId="30189" xr:uid="{00000000-0005-0000-0000-0000E31B0000}"/>
    <cellStyle name="Currency 37 45" xfId="7141" xr:uid="{00000000-0005-0000-0000-0000E41B0000}"/>
    <cellStyle name="Currency 37 45 2" xfId="30190" xr:uid="{00000000-0005-0000-0000-0000E41B0000}"/>
    <cellStyle name="Currency 37 46" xfId="7142" xr:uid="{00000000-0005-0000-0000-0000E51B0000}"/>
    <cellStyle name="Currency 37 46 2" xfId="30191" xr:uid="{00000000-0005-0000-0000-0000E51B0000}"/>
    <cellStyle name="Currency 37 47" xfId="7143" xr:uid="{00000000-0005-0000-0000-0000E61B0000}"/>
    <cellStyle name="Currency 37 47 2" xfId="30192" xr:uid="{00000000-0005-0000-0000-0000E61B0000}"/>
    <cellStyle name="Currency 37 48" xfId="7144" xr:uid="{00000000-0005-0000-0000-0000E71B0000}"/>
    <cellStyle name="Currency 37 48 2" xfId="30193" xr:uid="{00000000-0005-0000-0000-0000E71B0000}"/>
    <cellStyle name="Currency 37 49" xfId="7145" xr:uid="{00000000-0005-0000-0000-0000E81B0000}"/>
    <cellStyle name="Currency 37 49 2" xfId="30194" xr:uid="{00000000-0005-0000-0000-0000E81B0000}"/>
    <cellStyle name="Currency 37 5" xfId="7146" xr:uid="{00000000-0005-0000-0000-0000E91B0000}"/>
    <cellStyle name="Currency 37 5 2" xfId="30195" xr:uid="{00000000-0005-0000-0000-0000E91B0000}"/>
    <cellStyle name="Currency 37 50" xfId="7147" xr:uid="{00000000-0005-0000-0000-0000EA1B0000}"/>
    <cellStyle name="Currency 37 50 2" xfId="30196" xr:uid="{00000000-0005-0000-0000-0000EA1B0000}"/>
    <cellStyle name="Currency 37 51" xfId="7148" xr:uid="{00000000-0005-0000-0000-0000EB1B0000}"/>
    <cellStyle name="Currency 37 51 2" xfId="30197" xr:uid="{00000000-0005-0000-0000-0000EB1B0000}"/>
    <cellStyle name="Currency 37 52" xfId="7149" xr:uid="{00000000-0005-0000-0000-0000EC1B0000}"/>
    <cellStyle name="Currency 37 52 2" xfId="30198" xr:uid="{00000000-0005-0000-0000-0000EC1B0000}"/>
    <cellStyle name="Currency 37 53" xfId="7150" xr:uid="{00000000-0005-0000-0000-0000ED1B0000}"/>
    <cellStyle name="Currency 37 53 2" xfId="30199" xr:uid="{00000000-0005-0000-0000-0000ED1B0000}"/>
    <cellStyle name="Currency 37 54" xfId="7151" xr:uid="{00000000-0005-0000-0000-0000EE1B0000}"/>
    <cellStyle name="Currency 37 54 2" xfId="30200" xr:uid="{00000000-0005-0000-0000-0000EE1B0000}"/>
    <cellStyle name="Currency 37 55" xfId="7152" xr:uid="{00000000-0005-0000-0000-0000EF1B0000}"/>
    <cellStyle name="Currency 37 55 2" xfId="30201" xr:uid="{00000000-0005-0000-0000-0000EF1B0000}"/>
    <cellStyle name="Currency 37 56" xfId="7153" xr:uid="{00000000-0005-0000-0000-0000F01B0000}"/>
    <cellStyle name="Currency 37 56 2" xfId="30202" xr:uid="{00000000-0005-0000-0000-0000F01B0000}"/>
    <cellStyle name="Currency 37 57" xfId="7154" xr:uid="{00000000-0005-0000-0000-0000F11B0000}"/>
    <cellStyle name="Currency 37 57 2" xfId="30203" xr:uid="{00000000-0005-0000-0000-0000F11B0000}"/>
    <cellStyle name="Currency 37 58" xfId="7155" xr:uid="{00000000-0005-0000-0000-0000F21B0000}"/>
    <cellStyle name="Currency 37 58 2" xfId="30204" xr:uid="{00000000-0005-0000-0000-0000F21B0000}"/>
    <cellStyle name="Currency 37 59" xfId="7156" xr:uid="{00000000-0005-0000-0000-0000F31B0000}"/>
    <cellStyle name="Currency 37 59 2" xfId="30205" xr:uid="{00000000-0005-0000-0000-0000F31B0000}"/>
    <cellStyle name="Currency 37 6" xfId="7157" xr:uid="{00000000-0005-0000-0000-0000F41B0000}"/>
    <cellStyle name="Currency 37 6 2" xfId="30206" xr:uid="{00000000-0005-0000-0000-0000F41B0000}"/>
    <cellStyle name="Currency 37 60" xfId="7158" xr:uid="{00000000-0005-0000-0000-0000F51B0000}"/>
    <cellStyle name="Currency 37 60 2" xfId="30207" xr:uid="{00000000-0005-0000-0000-0000F51B0000}"/>
    <cellStyle name="Currency 37 61" xfId="7159" xr:uid="{00000000-0005-0000-0000-0000F61B0000}"/>
    <cellStyle name="Currency 37 61 2" xfId="30208" xr:uid="{00000000-0005-0000-0000-0000F61B0000}"/>
    <cellStyle name="Currency 37 62" xfId="7160" xr:uid="{00000000-0005-0000-0000-0000F71B0000}"/>
    <cellStyle name="Currency 37 62 2" xfId="30209" xr:uid="{00000000-0005-0000-0000-0000F71B0000}"/>
    <cellStyle name="Currency 37 63" xfId="7161" xr:uid="{00000000-0005-0000-0000-0000F81B0000}"/>
    <cellStyle name="Currency 37 63 2" xfId="30210" xr:uid="{00000000-0005-0000-0000-0000F81B0000}"/>
    <cellStyle name="Currency 37 64" xfId="7162" xr:uid="{00000000-0005-0000-0000-0000F91B0000}"/>
    <cellStyle name="Currency 37 64 2" xfId="30211" xr:uid="{00000000-0005-0000-0000-0000F91B0000}"/>
    <cellStyle name="Currency 37 65" xfId="7163" xr:uid="{00000000-0005-0000-0000-0000FA1B0000}"/>
    <cellStyle name="Currency 37 65 2" xfId="30212" xr:uid="{00000000-0005-0000-0000-0000FA1B0000}"/>
    <cellStyle name="Currency 37 66" xfId="30151" xr:uid="{00000000-0005-0000-0000-0000BD1B0000}"/>
    <cellStyle name="Currency 37 7" xfId="7164" xr:uid="{00000000-0005-0000-0000-0000FB1B0000}"/>
    <cellStyle name="Currency 37 7 2" xfId="30213" xr:uid="{00000000-0005-0000-0000-0000FB1B0000}"/>
    <cellStyle name="Currency 37 8" xfId="7165" xr:uid="{00000000-0005-0000-0000-0000FC1B0000}"/>
    <cellStyle name="Currency 37 8 2" xfId="30214" xr:uid="{00000000-0005-0000-0000-0000FC1B0000}"/>
    <cellStyle name="Currency 37 9" xfId="7166" xr:uid="{00000000-0005-0000-0000-0000FD1B0000}"/>
    <cellStyle name="Currency 37 9 2" xfId="30215" xr:uid="{00000000-0005-0000-0000-0000FD1B0000}"/>
    <cellStyle name="Currency 38" xfId="7167" xr:uid="{00000000-0005-0000-0000-0000FE1B0000}"/>
    <cellStyle name="Currency 38 10" xfId="7168" xr:uid="{00000000-0005-0000-0000-0000FF1B0000}"/>
    <cellStyle name="Currency 38 10 2" xfId="30217" xr:uid="{00000000-0005-0000-0000-0000FF1B0000}"/>
    <cellStyle name="Currency 38 11" xfId="7169" xr:uid="{00000000-0005-0000-0000-0000001C0000}"/>
    <cellStyle name="Currency 38 11 2" xfId="30218" xr:uid="{00000000-0005-0000-0000-0000001C0000}"/>
    <cellStyle name="Currency 38 12" xfId="7170" xr:uid="{00000000-0005-0000-0000-0000011C0000}"/>
    <cellStyle name="Currency 38 12 2" xfId="30219" xr:uid="{00000000-0005-0000-0000-0000011C0000}"/>
    <cellStyle name="Currency 38 13" xfId="30216" xr:uid="{00000000-0005-0000-0000-0000FE1B0000}"/>
    <cellStyle name="Currency 38 2" xfId="7171" xr:uid="{00000000-0005-0000-0000-0000021C0000}"/>
    <cellStyle name="Currency 38 2 2" xfId="30220" xr:uid="{00000000-0005-0000-0000-0000021C0000}"/>
    <cellStyle name="Currency 38 3" xfId="7172" xr:uid="{00000000-0005-0000-0000-0000031C0000}"/>
    <cellStyle name="Currency 38 3 2" xfId="30221" xr:uid="{00000000-0005-0000-0000-0000031C0000}"/>
    <cellStyle name="Currency 38 4" xfId="7173" xr:uid="{00000000-0005-0000-0000-0000041C0000}"/>
    <cellStyle name="Currency 38 4 2" xfId="30222" xr:uid="{00000000-0005-0000-0000-0000041C0000}"/>
    <cellStyle name="Currency 38 5" xfId="7174" xr:uid="{00000000-0005-0000-0000-0000051C0000}"/>
    <cellStyle name="Currency 38 5 2" xfId="30223" xr:uid="{00000000-0005-0000-0000-0000051C0000}"/>
    <cellStyle name="Currency 38 6" xfId="7175" xr:uid="{00000000-0005-0000-0000-0000061C0000}"/>
    <cellStyle name="Currency 38 6 2" xfId="30224" xr:uid="{00000000-0005-0000-0000-0000061C0000}"/>
    <cellStyle name="Currency 38 7" xfId="7176" xr:uid="{00000000-0005-0000-0000-0000071C0000}"/>
    <cellStyle name="Currency 38 7 2" xfId="30225" xr:uid="{00000000-0005-0000-0000-0000071C0000}"/>
    <cellStyle name="Currency 38 8" xfId="7177" xr:uid="{00000000-0005-0000-0000-0000081C0000}"/>
    <cellStyle name="Currency 38 8 2" xfId="30226" xr:uid="{00000000-0005-0000-0000-0000081C0000}"/>
    <cellStyle name="Currency 38 9" xfId="7178" xr:uid="{00000000-0005-0000-0000-0000091C0000}"/>
    <cellStyle name="Currency 38 9 2" xfId="30227" xr:uid="{00000000-0005-0000-0000-0000091C0000}"/>
    <cellStyle name="Currency 4" xfId="7179" xr:uid="{00000000-0005-0000-0000-00000A1C0000}"/>
    <cellStyle name="Currency 4 10" xfId="7180" xr:uid="{00000000-0005-0000-0000-00000B1C0000}"/>
    <cellStyle name="Currency 4 10 10" xfId="7181" xr:uid="{00000000-0005-0000-0000-00000C1C0000}"/>
    <cellStyle name="Currency 4 10 10 2" xfId="30229" xr:uid="{00000000-0005-0000-0000-00000C1C0000}"/>
    <cellStyle name="Currency 4 10 11" xfId="7182" xr:uid="{00000000-0005-0000-0000-00000D1C0000}"/>
    <cellStyle name="Currency 4 10 11 2" xfId="30230" xr:uid="{00000000-0005-0000-0000-00000D1C0000}"/>
    <cellStyle name="Currency 4 10 12" xfId="7183" xr:uid="{00000000-0005-0000-0000-00000E1C0000}"/>
    <cellStyle name="Currency 4 10 12 2" xfId="30231" xr:uid="{00000000-0005-0000-0000-00000E1C0000}"/>
    <cellStyle name="Currency 4 10 13" xfId="30228" xr:uid="{00000000-0005-0000-0000-00000B1C0000}"/>
    <cellStyle name="Currency 4 10 2" xfId="7184" xr:uid="{00000000-0005-0000-0000-00000F1C0000}"/>
    <cellStyle name="Currency 4 10 2 2" xfId="30232" xr:uid="{00000000-0005-0000-0000-00000F1C0000}"/>
    <cellStyle name="Currency 4 10 3" xfId="7185" xr:uid="{00000000-0005-0000-0000-0000101C0000}"/>
    <cellStyle name="Currency 4 10 3 2" xfId="30233" xr:uid="{00000000-0005-0000-0000-0000101C0000}"/>
    <cellStyle name="Currency 4 10 4" xfId="7186" xr:uid="{00000000-0005-0000-0000-0000111C0000}"/>
    <cellStyle name="Currency 4 10 4 2" xfId="30234" xr:uid="{00000000-0005-0000-0000-0000111C0000}"/>
    <cellStyle name="Currency 4 10 5" xfId="7187" xr:uid="{00000000-0005-0000-0000-0000121C0000}"/>
    <cellStyle name="Currency 4 10 5 2" xfId="30235" xr:uid="{00000000-0005-0000-0000-0000121C0000}"/>
    <cellStyle name="Currency 4 10 6" xfId="7188" xr:uid="{00000000-0005-0000-0000-0000131C0000}"/>
    <cellStyle name="Currency 4 10 6 2" xfId="30236" xr:uid="{00000000-0005-0000-0000-0000131C0000}"/>
    <cellStyle name="Currency 4 10 7" xfId="7189" xr:uid="{00000000-0005-0000-0000-0000141C0000}"/>
    <cellStyle name="Currency 4 10 7 2" xfId="30237" xr:uid="{00000000-0005-0000-0000-0000141C0000}"/>
    <cellStyle name="Currency 4 10 8" xfId="7190" xr:uid="{00000000-0005-0000-0000-0000151C0000}"/>
    <cellStyle name="Currency 4 10 8 2" xfId="30238" xr:uid="{00000000-0005-0000-0000-0000151C0000}"/>
    <cellStyle name="Currency 4 10 9" xfId="7191" xr:uid="{00000000-0005-0000-0000-0000161C0000}"/>
    <cellStyle name="Currency 4 10 9 2" xfId="30239" xr:uid="{00000000-0005-0000-0000-0000161C0000}"/>
    <cellStyle name="Currency 4 11" xfId="7192" xr:uid="{00000000-0005-0000-0000-0000171C0000}"/>
    <cellStyle name="Currency 4 11 10" xfId="7193" xr:uid="{00000000-0005-0000-0000-0000181C0000}"/>
    <cellStyle name="Currency 4 11 10 2" xfId="30241" xr:uid="{00000000-0005-0000-0000-0000181C0000}"/>
    <cellStyle name="Currency 4 11 11" xfId="7194" xr:uid="{00000000-0005-0000-0000-0000191C0000}"/>
    <cellStyle name="Currency 4 11 11 2" xfId="30242" xr:uid="{00000000-0005-0000-0000-0000191C0000}"/>
    <cellStyle name="Currency 4 11 12" xfId="7195" xr:uid="{00000000-0005-0000-0000-00001A1C0000}"/>
    <cellStyle name="Currency 4 11 12 2" xfId="30243" xr:uid="{00000000-0005-0000-0000-00001A1C0000}"/>
    <cellStyle name="Currency 4 11 13" xfId="30240" xr:uid="{00000000-0005-0000-0000-0000171C0000}"/>
    <cellStyle name="Currency 4 11 2" xfId="7196" xr:uid="{00000000-0005-0000-0000-00001B1C0000}"/>
    <cellStyle name="Currency 4 11 2 2" xfId="30244" xr:uid="{00000000-0005-0000-0000-00001B1C0000}"/>
    <cellStyle name="Currency 4 11 3" xfId="7197" xr:uid="{00000000-0005-0000-0000-00001C1C0000}"/>
    <cellStyle name="Currency 4 11 3 2" xfId="30245" xr:uid="{00000000-0005-0000-0000-00001C1C0000}"/>
    <cellStyle name="Currency 4 11 4" xfId="7198" xr:uid="{00000000-0005-0000-0000-00001D1C0000}"/>
    <cellStyle name="Currency 4 11 4 2" xfId="30246" xr:uid="{00000000-0005-0000-0000-00001D1C0000}"/>
    <cellStyle name="Currency 4 11 5" xfId="7199" xr:uid="{00000000-0005-0000-0000-00001E1C0000}"/>
    <cellStyle name="Currency 4 11 5 2" xfId="30247" xr:uid="{00000000-0005-0000-0000-00001E1C0000}"/>
    <cellStyle name="Currency 4 11 6" xfId="7200" xr:uid="{00000000-0005-0000-0000-00001F1C0000}"/>
    <cellStyle name="Currency 4 11 6 2" xfId="30248" xr:uid="{00000000-0005-0000-0000-00001F1C0000}"/>
    <cellStyle name="Currency 4 11 7" xfId="7201" xr:uid="{00000000-0005-0000-0000-0000201C0000}"/>
    <cellStyle name="Currency 4 11 7 2" xfId="30249" xr:uid="{00000000-0005-0000-0000-0000201C0000}"/>
    <cellStyle name="Currency 4 11 8" xfId="7202" xr:uid="{00000000-0005-0000-0000-0000211C0000}"/>
    <cellStyle name="Currency 4 11 8 2" xfId="30250" xr:uid="{00000000-0005-0000-0000-0000211C0000}"/>
    <cellStyle name="Currency 4 11 9" xfId="7203" xr:uid="{00000000-0005-0000-0000-0000221C0000}"/>
    <cellStyle name="Currency 4 11 9 2" xfId="30251" xr:uid="{00000000-0005-0000-0000-0000221C0000}"/>
    <cellStyle name="Currency 4 12" xfId="7204" xr:uid="{00000000-0005-0000-0000-0000231C0000}"/>
    <cellStyle name="Currency 4 12 10" xfId="7205" xr:uid="{00000000-0005-0000-0000-0000241C0000}"/>
    <cellStyle name="Currency 4 12 10 2" xfId="30253" xr:uid="{00000000-0005-0000-0000-0000241C0000}"/>
    <cellStyle name="Currency 4 12 11" xfId="7206" xr:uid="{00000000-0005-0000-0000-0000251C0000}"/>
    <cellStyle name="Currency 4 12 11 2" xfId="30254" xr:uid="{00000000-0005-0000-0000-0000251C0000}"/>
    <cellStyle name="Currency 4 12 12" xfId="7207" xr:uid="{00000000-0005-0000-0000-0000261C0000}"/>
    <cellStyle name="Currency 4 12 12 2" xfId="30255" xr:uid="{00000000-0005-0000-0000-0000261C0000}"/>
    <cellStyle name="Currency 4 12 13" xfId="30252" xr:uid="{00000000-0005-0000-0000-0000231C0000}"/>
    <cellStyle name="Currency 4 12 2" xfId="7208" xr:uid="{00000000-0005-0000-0000-0000271C0000}"/>
    <cellStyle name="Currency 4 12 2 2" xfId="30256" xr:uid="{00000000-0005-0000-0000-0000271C0000}"/>
    <cellStyle name="Currency 4 12 3" xfId="7209" xr:uid="{00000000-0005-0000-0000-0000281C0000}"/>
    <cellStyle name="Currency 4 12 3 2" xfId="30257" xr:uid="{00000000-0005-0000-0000-0000281C0000}"/>
    <cellStyle name="Currency 4 12 4" xfId="7210" xr:uid="{00000000-0005-0000-0000-0000291C0000}"/>
    <cellStyle name="Currency 4 12 4 2" xfId="30258" xr:uid="{00000000-0005-0000-0000-0000291C0000}"/>
    <cellStyle name="Currency 4 12 5" xfId="7211" xr:uid="{00000000-0005-0000-0000-00002A1C0000}"/>
    <cellStyle name="Currency 4 12 5 2" xfId="30259" xr:uid="{00000000-0005-0000-0000-00002A1C0000}"/>
    <cellStyle name="Currency 4 12 6" xfId="7212" xr:uid="{00000000-0005-0000-0000-00002B1C0000}"/>
    <cellStyle name="Currency 4 12 6 2" xfId="30260" xr:uid="{00000000-0005-0000-0000-00002B1C0000}"/>
    <cellStyle name="Currency 4 12 7" xfId="7213" xr:uid="{00000000-0005-0000-0000-00002C1C0000}"/>
    <cellStyle name="Currency 4 12 7 2" xfId="30261" xr:uid="{00000000-0005-0000-0000-00002C1C0000}"/>
    <cellStyle name="Currency 4 12 8" xfId="7214" xr:uid="{00000000-0005-0000-0000-00002D1C0000}"/>
    <cellStyle name="Currency 4 12 8 2" xfId="30262" xr:uid="{00000000-0005-0000-0000-00002D1C0000}"/>
    <cellStyle name="Currency 4 12 9" xfId="7215" xr:uid="{00000000-0005-0000-0000-00002E1C0000}"/>
    <cellStyle name="Currency 4 12 9 2" xfId="30263" xr:uid="{00000000-0005-0000-0000-00002E1C0000}"/>
    <cellStyle name="Currency 4 13" xfId="7216" xr:uid="{00000000-0005-0000-0000-00002F1C0000}"/>
    <cellStyle name="Currency 4 13 10" xfId="7217" xr:uid="{00000000-0005-0000-0000-0000301C0000}"/>
    <cellStyle name="Currency 4 13 10 2" xfId="30265" xr:uid="{00000000-0005-0000-0000-0000301C0000}"/>
    <cellStyle name="Currency 4 13 11" xfId="7218" xr:uid="{00000000-0005-0000-0000-0000311C0000}"/>
    <cellStyle name="Currency 4 13 11 2" xfId="30266" xr:uid="{00000000-0005-0000-0000-0000311C0000}"/>
    <cellStyle name="Currency 4 13 12" xfId="7219" xr:uid="{00000000-0005-0000-0000-0000321C0000}"/>
    <cellStyle name="Currency 4 13 12 2" xfId="30267" xr:uid="{00000000-0005-0000-0000-0000321C0000}"/>
    <cellStyle name="Currency 4 13 13" xfId="30264" xr:uid="{00000000-0005-0000-0000-00002F1C0000}"/>
    <cellStyle name="Currency 4 13 2" xfId="7220" xr:uid="{00000000-0005-0000-0000-0000331C0000}"/>
    <cellStyle name="Currency 4 13 2 2" xfId="30268" xr:uid="{00000000-0005-0000-0000-0000331C0000}"/>
    <cellStyle name="Currency 4 13 3" xfId="7221" xr:uid="{00000000-0005-0000-0000-0000341C0000}"/>
    <cellStyle name="Currency 4 13 3 2" xfId="30269" xr:uid="{00000000-0005-0000-0000-0000341C0000}"/>
    <cellStyle name="Currency 4 13 4" xfId="7222" xr:uid="{00000000-0005-0000-0000-0000351C0000}"/>
    <cellStyle name="Currency 4 13 4 2" xfId="30270" xr:uid="{00000000-0005-0000-0000-0000351C0000}"/>
    <cellStyle name="Currency 4 13 5" xfId="7223" xr:uid="{00000000-0005-0000-0000-0000361C0000}"/>
    <cellStyle name="Currency 4 13 5 2" xfId="30271" xr:uid="{00000000-0005-0000-0000-0000361C0000}"/>
    <cellStyle name="Currency 4 13 6" xfId="7224" xr:uid="{00000000-0005-0000-0000-0000371C0000}"/>
    <cellStyle name="Currency 4 13 6 2" xfId="30272" xr:uid="{00000000-0005-0000-0000-0000371C0000}"/>
    <cellStyle name="Currency 4 13 7" xfId="7225" xr:uid="{00000000-0005-0000-0000-0000381C0000}"/>
    <cellStyle name="Currency 4 13 7 2" xfId="30273" xr:uid="{00000000-0005-0000-0000-0000381C0000}"/>
    <cellStyle name="Currency 4 13 8" xfId="7226" xr:uid="{00000000-0005-0000-0000-0000391C0000}"/>
    <cellStyle name="Currency 4 13 8 2" xfId="30274" xr:uid="{00000000-0005-0000-0000-0000391C0000}"/>
    <cellStyle name="Currency 4 13 9" xfId="7227" xr:uid="{00000000-0005-0000-0000-00003A1C0000}"/>
    <cellStyle name="Currency 4 13 9 2" xfId="30275" xr:uid="{00000000-0005-0000-0000-00003A1C0000}"/>
    <cellStyle name="Currency 4 14" xfId="7228" xr:uid="{00000000-0005-0000-0000-00003B1C0000}"/>
    <cellStyle name="Currency 4 14 10" xfId="7229" xr:uid="{00000000-0005-0000-0000-00003C1C0000}"/>
    <cellStyle name="Currency 4 14 10 2" xfId="30277" xr:uid="{00000000-0005-0000-0000-00003C1C0000}"/>
    <cellStyle name="Currency 4 14 11" xfId="7230" xr:uid="{00000000-0005-0000-0000-00003D1C0000}"/>
    <cellStyle name="Currency 4 14 11 2" xfId="30278" xr:uid="{00000000-0005-0000-0000-00003D1C0000}"/>
    <cellStyle name="Currency 4 14 12" xfId="7231" xr:uid="{00000000-0005-0000-0000-00003E1C0000}"/>
    <cellStyle name="Currency 4 14 12 2" xfId="30279" xr:uid="{00000000-0005-0000-0000-00003E1C0000}"/>
    <cellStyle name="Currency 4 14 13" xfId="30276" xr:uid="{00000000-0005-0000-0000-00003B1C0000}"/>
    <cellStyle name="Currency 4 14 2" xfId="7232" xr:uid="{00000000-0005-0000-0000-00003F1C0000}"/>
    <cellStyle name="Currency 4 14 2 2" xfId="30280" xr:uid="{00000000-0005-0000-0000-00003F1C0000}"/>
    <cellStyle name="Currency 4 14 3" xfId="7233" xr:uid="{00000000-0005-0000-0000-0000401C0000}"/>
    <cellStyle name="Currency 4 14 3 2" xfId="30281" xr:uid="{00000000-0005-0000-0000-0000401C0000}"/>
    <cellStyle name="Currency 4 14 4" xfId="7234" xr:uid="{00000000-0005-0000-0000-0000411C0000}"/>
    <cellStyle name="Currency 4 14 4 2" xfId="30282" xr:uid="{00000000-0005-0000-0000-0000411C0000}"/>
    <cellStyle name="Currency 4 14 5" xfId="7235" xr:uid="{00000000-0005-0000-0000-0000421C0000}"/>
    <cellStyle name="Currency 4 14 5 2" xfId="30283" xr:uid="{00000000-0005-0000-0000-0000421C0000}"/>
    <cellStyle name="Currency 4 14 6" xfId="7236" xr:uid="{00000000-0005-0000-0000-0000431C0000}"/>
    <cellStyle name="Currency 4 14 6 2" xfId="30284" xr:uid="{00000000-0005-0000-0000-0000431C0000}"/>
    <cellStyle name="Currency 4 14 7" xfId="7237" xr:uid="{00000000-0005-0000-0000-0000441C0000}"/>
    <cellStyle name="Currency 4 14 7 2" xfId="30285" xr:uid="{00000000-0005-0000-0000-0000441C0000}"/>
    <cellStyle name="Currency 4 14 8" xfId="7238" xr:uid="{00000000-0005-0000-0000-0000451C0000}"/>
    <cellStyle name="Currency 4 14 8 2" xfId="30286" xr:uid="{00000000-0005-0000-0000-0000451C0000}"/>
    <cellStyle name="Currency 4 14 9" xfId="7239" xr:uid="{00000000-0005-0000-0000-0000461C0000}"/>
    <cellStyle name="Currency 4 14 9 2" xfId="30287" xr:uid="{00000000-0005-0000-0000-0000461C0000}"/>
    <cellStyle name="Currency 4 15" xfId="7240" xr:uid="{00000000-0005-0000-0000-0000471C0000}"/>
    <cellStyle name="Currency 4 15 10" xfId="7241" xr:uid="{00000000-0005-0000-0000-0000481C0000}"/>
    <cellStyle name="Currency 4 15 10 2" xfId="30289" xr:uid="{00000000-0005-0000-0000-0000481C0000}"/>
    <cellStyle name="Currency 4 15 11" xfId="7242" xr:uid="{00000000-0005-0000-0000-0000491C0000}"/>
    <cellStyle name="Currency 4 15 11 2" xfId="30290" xr:uid="{00000000-0005-0000-0000-0000491C0000}"/>
    <cellStyle name="Currency 4 15 12" xfId="7243" xr:uid="{00000000-0005-0000-0000-00004A1C0000}"/>
    <cellStyle name="Currency 4 15 12 2" xfId="30291" xr:uid="{00000000-0005-0000-0000-00004A1C0000}"/>
    <cellStyle name="Currency 4 15 13" xfId="30288" xr:uid="{00000000-0005-0000-0000-0000471C0000}"/>
    <cellStyle name="Currency 4 15 2" xfId="7244" xr:uid="{00000000-0005-0000-0000-00004B1C0000}"/>
    <cellStyle name="Currency 4 15 2 2" xfId="30292" xr:uid="{00000000-0005-0000-0000-00004B1C0000}"/>
    <cellStyle name="Currency 4 15 3" xfId="7245" xr:uid="{00000000-0005-0000-0000-00004C1C0000}"/>
    <cellStyle name="Currency 4 15 3 2" xfId="30293" xr:uid="{00000000-0005-0000-0000-00004C1C0000}"/>
    <cellStyle name="Currency 4 15 4" xfId="7246" xr:uid="{00000000-0005-0000-0000-00004D1C0000}"/>
    <cellStyle name="Currency 4 15 4 2" xfId="30294" xr:uid="{00000000-0005-0000-0000-00004D1C0000}"/>
    <cellStyle name="Currency 4 15 5" xfId="7247" xr:uid="{00000000-0005-0000-0000-00004E1C0000}"/>
    <cellStyle name="Currency 4 15 5 2" xfId="30295" xr:uid="{00000000-0005-0000-0000-00004E1C0000}"/>
    <cellStyle name="Currency 4 15 6" xfId="7248" xr:uid="{00000000-0005-0000-0000-00004F1C0000}"/>
    <cellStyle name="Currency 4 15 6 2" xfId="30296" xr:uid="{00000000-0005-0000-0000-00004F1C0000}"/>
    <cellStyle name="Currency 4 15 7" xfId="7249" xr:uid="{00000000-0005-0000-0000-0000501C0000}"/>
    <cellStyle name="Currency 4 15 7 2" xfId="30297" xr:uid="{00000000-0005-0000-0000-0000501C0000}"/>
    <cellStyle name="Currency 4 15 8" xfId="7250" xr:uid="{00000000-0005-0000-0000-0000511C0000}"/>
    <cellStyle name="Currency 4 15 8 2" xfId="30298" xr:uid="{00000000-0005-0000-0000-0000511C0000}"/>
    <cellStyle name="Currency 4 15 9" xfId="7251" xr:uid="{00000000-0005-0000-0000-0000521C0000}"/>
    <cellStyle name="Currency 4 15 9 2" xfId="30299" xr:uid="{00000000-0005-0000-0000-0000521C0000}"/>
    <cellStyle name="Currency 4 16" xfId="7252" xr:uid="{00000000-0005-0000-0000-0000531C0000}"/>
    <cellStyle name="Currency 4 16 10" xfId="7253" xr:uid="{00000000-0005-0000-0000-0000541C0000}"/>
    <cellStyle name="Currency 4 16 10 2" xfId="30301" xr:uid="{00000000-0005-0000-0000-0000541C0000}"/>
    <cellStyle name="Currency 4 16 11" xfId="7254" xr:uid="{00000000-0005-0000-0000-0000551C0000}"/>
    <cellStyle name="Currency 4 16 11 2" xfId="30302" xr:uid="{00000000-0005-0000-0000-0000551C0000}"/>
    <cellStyle name="Currency 4 16 12" xfId="7255" xr:uid="{00000000-0005-0000-0000-0000561C0000}"/>
    <cellStyle name="Currency 4 16 12 2" xfId="30303" xr:uid="{00000000-0005-0000-0000-0000561C0000}"/>
    <cellStyle name="Currency 4 16 13" xfId="30300" xr:uid="{00000000-0005-0000-0000-0000531C0000}"/>
    <cellStyle name="Currency 4 16 2" xfId="7256" xr:uid="{00000000-0005-0000-0000-0000571C0000}"/>
    <cellStyle name="Currency 4 16 2 2" xfId="30304" xr:uid="{00000000-0005-0000-0000-0000571C0000}"/>
    <cellStyle name="Currency 4 16 3" xfId="7257" xr:uid="{00000000-0005-0000-0000-0000581C0000}"/>
    <cellStyle name="Currency 4 16 3 2" xfId="30305" xr:uid="{00000000-0005-0000-0000-0000581C0000}"/>
    <cellStyle name="Currency 4 16 4" xfId="7258" xr:uid="{00000000-0005-0000-0000-0000591C0000}"/>
    <cellStyle name="Currency 4 16 4 2" xfId="30306" xr:uid="{00000000-0005-0000-0000-0000591C0000}"/>
    <cellStyle name="Currency 4 16 5" xfId="7259" xr:uid="{00000000-0005-0000-0000-00005A1C0000}"/>
    <cellStyle name="Currency 4 16 5 2" xfId="30307" xr:uid="{00000000-0005-0000-0000-00005A1C0000}"/>
    <cellStyle name="Currency 4 16 6" xfId="7260" xr:uid="{00000000-0005-0000-0000-00005B1C0000}"/>
    <cellStyle name="Currency 4 16 6 2" xfId="30308" xr:uid="{00000000-0005-0000-0000-00005B1C0000}"/>
    <cellStyle name="Currency 4 16 7" xfId="7261" xr:uid="{00000000-0005-0000-0000-00005C1C0000}"/>
    <cellStyle name="Currency 4 16 7 2" xfId="30309" xr:uid="{00000000-0005-0000-0000-00005C1C0000}"/>
    <cellStyle name="Currency 4 16 8" xfId="7262" xr:uid="{00000000-0005-0000-0000-00005D1C0000}"/>
    <cellStyle name="Currency 4 16 8 2" xfId="30310" xr:uid="{00000000-0005-0000-0000-00005D1C0000}"/>
    <cellStyle name="Currency 4 16 9" xfId="7263" xr:uid="{00000000-0005-0000-0000-00005E1C0000}"/>
    <cellStyle name="Currency 4 16 9 2" xfId="30311" xr:uid="{00000000-0005-0000-0000-00005E1C0000}"/>
    <cellStyle name="Currency 4 17" xfId="7264" xr:uid="{00000000-0005-0000-0000-00005F1C0000}"/>
    <cellStyle name="Currency 4 17 10" xfId="7265" xr:uid="{00000000-0005-0000-0000-0000601C0000}"/>
    <cellStyle name="Currency 4 17 10 2" xfId="30313" xr:uid="{00000000-0005-0000-0000-0000601C0000}"/>
    <cellStyle name="Currency 4 17 11" xfId="7266" xr:uid="{00000000-0005-0000-0000-0000611C0000}"/>
    <cellStyle name="Currency 4 17 11 2" xfId="30314" xr:uid="{00000000-0005-0000-0000-0000611C0000}"/>
    <cellStyle name="Currency 4 17 12" xfId="7267" xr:uid="{00000000-0005-0000-0000-0000621C0000}"/>
    <cellStyle name="Currency 4 17 12 2" xfId="30315" xr:uid="{00000000-0005-0000-0000-0000621C0000}"/>
    <cellStyle name="Currency 4 17 13" xfId="30312" xr:uid="{00000000-0005-0000-0000-00005F1C0000}"/>
    <cellStyle name="Currency 4 17 2" xfId="7268" xr:uid="{00000000-0005-0000-0000-0000631C0000}"/>
    <cellStyle name="Currency 4 17 2 2" xfId="30316" xr:uid="{00000000-0005-0000-0000-0000631C0000}"/>
    <cellStyle name="Currency 4 17 3" xfId="7269" xr:uid="{00000000-0005-0000-0000-0000641C0000}"/>
    <cellStyle name="Currency 4 17 3 2" xfId="30317" xr:uid="{00000000-0005-0000-0000-0000641C0000}"/>
    <cellStyle name="Currency 4 17 4" xfId="7270" xr:uid="{00000000-0005-0000-0000-0000651C0000}"/>
    <cellStyle name="Currency 4 17 4 2" xfId="30318" xr:uid="{00000000-0005-0000-0000-0000651C0000}"/>
    <cellStyle name="Currency 4 17 5" xfId="7271" xr:uid="{00000000-0005-0000-0000-0000661C0000}"/>
    <cellStyle name="Currency 4 17 5 2" xfId="30319" xr:uid="{00000000-0005-0000-0000-0000661C0000}"/>
    <cellStyle name="Currency 4 17 6" xfId="7272" xr:uid="{00000000-0005-0000-0000-0000671C0000}"/>
    <cellStyle name="Currency 4 17 6 2" xfId="30320" xr:uid="{00000000-0005-0000-0000-0000671C0000}"/>
    <cellStyle name="Currency 4 17 7" xfId="7273" xr:uid="{00000000-0005-0000-0000-0000681C0000}"/>
    <cellStyle name="Currency 4 17 7 2" xfId="30321" xr:uid="{00000000-0005-0000-0000-0000681C0000}"/>
    <cellStyle name="Currency 4 17 8" xfId="7274" xr:uid="{00000000-0005-0000-0000-0000691C0000}"/>
    <cellStyle name="Currency 4 17 8 2" xfId="30322" xr:uid="{00000000-0005-0000-0000-0000691C0000}"/>
    <cellStyle name="Currency 4 17 9" xfId="7275" xr:uid="{00000000-0005-0000-0000-00006A1C0000}"/>
    <cellStyle name="Currency 4 17 9 2" xfId="30323" xr:uid="{00000000-0005-0000-0000-00006A1C0000}"/>
    <cellStyle name="Currency 4 18" xfId="7276" xr:uid="{00000000-0005-0000-0000-00006B1C0000}"/>
    <cellStyle name="Currency 4 18 10" xfId="7277" xr:uid="{00000000-0005-0000-0000-00006C1C0000}"/>
    <cellStyle name="Currency 4 18 10 2" xfId="30325" xr:uid="{00000000-0005-0000-0000-00006C1C0000}"/>
    <cellStyle name="Currency 4 18 11" xfId="7278" xr:uid="{00000000-0005-0000-0000-00006D1C0000}"/>
    <cellStyle name="Currency 4 18 11 2" xfId="30326" xr:uid="{00000000-0005-0000-0000-00006D1C0000}"/>
    <cellStyle name="Currency 4 18 12" xfId="7279" xr:uid="{00000000-0005-0000-0000-00006E1C0000}"/>
    <cellStyle name="Currency 4 18 12 2" xfId="30327" xr:uid="{00000000-0005-0000-0000-00006E1C0000}"/>
    <cellStyle name="Currency 4 18 13" xfId="30324" xr:uid="{00000000-0005-0000-0000-00006B1C0000}"/>
    <cellStyle name="Currency 4 18 2" xfId="7280" xr:uid="{00000000-0005-0000-0000-00006F1C0000}"/>
    <cellStyle name="Currency 4 18 2 2" xfId="30328" xr:uid="{00000000-0005-0000-0000-00006F1C0000}"/>
    <cellStyle name="Currency 4 18 3" xfId="7281" xr:uid="{00000000-0005-0000-0000-0000701C0000}"/>
    <cellStyle name="Currency 4 18 3 2" xfId="30329" xr:uid="{00000000-0005-0000-0000-0000701C0000}"/>
    <cellStyle name="Currency 4 18 4" xfId="7282" xr:uid="{00000000-0005-0000-0000-0000711C0000}"/>
    <cellStyle name="Currency 4 18 4 2" xfId="30330" xr:uid="{00000000-0005-0000-0000-0000711C0000}"/>
    <cellStyle name="Currency 4 18 5" xfId="7283" xr:uid="{00000000-0005-0000-0000-0000721C0000}"/>
    <cellStyle name="Currency 4 18 5 2" xfId="30331" xr:uid="{00000000-0005-0000-0000-0000721C0000}"/>
    <cellStyle name="Currency 4 18 6" xfId="7284" xr:uid="{00000000-0005-0000-0000-0000731C0000}"/>
    <cellStyle name="Currency 4 18 6 2" xfId="30332" xr:uid="{00000000-0005-0000-0000-0000731C0000}"/>
    <cellStyle name="Currency 4 18 7" xfId="7285" xr:uid="{00000000-0005-0000-0000-0000741C0000}"/>
    <cellStyle name="Currency 4 18 7 2" xfId="30333" xr:uid="{00000000-0005-0000-0000-0000741C0000}"/>
    <cellStyle name="Currency 4 18 8" xfId="7286" xr:uid="{00000000-0005-0000-0000-0000751C0000}"/>
    <cellStyle name="Currency 4 18 8 2" xfId="30334" xr:uid="{00000000-0005-0000-0000-0000751C0000}"/>
    <cellStyle name="Currency 4 18 9" xfId="7287" xr:uid="{00000000-0005-0000-0000-0000761C0000}"/>
    <cellStyle name="Currency 4 18 9 2" xfId="30335" xr:uid="{00000000-0005-0000-0000-0000761C0000}"/>
    <cellStyle name="Currency 4 19" xfId="7288" xr:uid="{00000000-0005-0000-0000-0000771C0000}"/>
    <cellStyle name="Currency 4 19 10" xfId="7289" xr:uid="{00000000-0005-0000-0000-0000781C0000}"/>
    <cellStyle name="Currency 4 19 10 2" xfId="30337" xr:uid="{00000000-0005-0000-0000-0000781C0000}"/>
    <cellStyle name="Currency 4 19 11" xfId="7290" xr:uid="{00000000-0005-0000-0000-0000791C0000}"/>
    <cellStyle name="Currency 4 19 11 2" xfId="30338" xr:uid="{00000000-0005-0000-0000-0000791C0000}"/>
    <cellStyle name="Currency 4 19 12" xfId="7291" xr:uid="{00000000-0005-0000-0000-00007A1C0000}"/>
    <cellStyle name="Currency 4 19 12 2" xfId="30339" xr:uid="{00000000-0005-0000-0000-00007A1C0000}"/>
    <cellStyle name="Currency 4 19 13" xfId="30336" xr:uid="{00000000-0005-0000-0000-0000771C0000}"/>
    <cellStyle name="Currency 4 19 2" xfId="7292" xr:uid="{00000000-0005-0000-0000-00007B1C0000}"/>
    <cellStyle name="Currency 4 19 2 2" xfId="30340" xr:uid="{00000000-0005-0000-0000-00007B1C0000}"/>
    <cellStyle name="Currency 4 19 3" xfId="7293" xr:uid="{00000000-0005-0000-0000-00007C1C0000}"/>
    <cellStyle name="Currency 4 19 3 2" xfId="30341" xr:uid="{00000000-0005-0000-0000-00007C1C0000}"/>
    <cellStyle name="Currency 4 19 4" xfId="7294" xr:uid="{00000000-0005-0000-0000-00007D1C0000}"/>
    <cellStyle name="Currency 4 19 4 2" xfId="30342" xr:uid="{00000000-0005-0000-0000-00007D1C0000}"/>
    <cellStyle name="Currency 4 19 5" xfId="7295" xr:uid="{00000000-0005-0000-0000-00007E1C0000}"/>
    <cellStyle name="Currency 4 19 5 2" xfId="30343" xr:uid="{00000000-0005-0000-0000-00007E1C0000}"/>
    <cellStyle name="Currency 4 19 6" xfId="7296" xr:uid="{00000000-0005-0000-0000-00007F1C0000}"/>
    <cellStyle name="Currency 4 19 6 2" xfId="30344" xr:uid="{00000000-0005-0000-0000-00007F1C0000}"/>
    <cellStyle name="Currency 4 19 7" xfId="7297" xr:uid="{00000000-0005-0000-0000-0000801C0000}"/>
    <cellStyle name="Currency 4 19 7 2" xfId="30345" xr:uid="{00000000-0005-0000-0000-0000801C0000}"/>
    <cellStyle name="Currency 4 19 8" xfId="7298" xr:uid="{00000000-0005-0000-0000-0000811C0000}"/>
    <cellStyle name="Currency 4 19 8 2" xfId="30346" xr:uid="{00000000-0005-0000-0000-0000811C0000}"/>
    <cellStyle name="Currency 4 19 9" xfId="7299" xr:uid="{00000000-0005-0000-0000-0000821C0000}"/>
    <cellStyle name="Currency 4 19 9 2" xfId="30347" xr:uid="{00000000-0005-0000-0000-0000821C0000}"/>
    <cellStyle name="Currency 4 2" xfId="7300" xr:uid="{00000000-0005-0000-0000-0000831C0000}"/>
    <cellStyle name="Currency 4 2 10" xfId="7301" xr:uid="{00000000-0005-0000-0000-0000841C0000}"/>
    <cellStyle name="Currency 4 2 10 2" xfId="30349" xr:uid="{00000000-0005-0000-0000-0000841C0000}"/>
    <cellStyle name="Currency 4 2 11" xfId="7302" xr:uid="{00000000-0005-0000-0000-0000851C0000}"/>
    <cellStyle name="Currency 4 2 11 2" xfId="30350" xr:uid="{00000000-0005-0000-0000-0000851C0000}"/>
    <cellStyle name="Currency 4 2 12" xfId="7303" xr:uid="{00000000-0005-0000-0000-0000861C0000}"/>
    <cellStyle name="Currency 4 2 12 2" xfId="30351" xr:uid="{00000000-0005-0000-0000-0000861C0000}"/>
    <cellStyle name="Currency 4 2 13" xfId="7304" xr:uid="{00000000-0005-0000-0000-0000871C0000}"/>
    <cellStyle name="Currency 4 2 13 2" xfId="30352" xr:uid="{00000000-0005-0000-0000-0000871C0000}"/>
    <cellStyle name="Currency 4 2 14" xfId="7305" xr:uid="{00000000-0005-0000-0000-0000881C0000}"/>
    <cellStyle name="Currency 4 2 14 2" xfId="30353" xr:uid="{00000000-0005-0000-0000-0000881C0000}"/>
    <cellStyle name="Currency 4 2 15" xfId="7306" xr:uid="{00000000-0005-0000-0000-0000891C0000}"/>
    <cellStyle name="Currency 4 2 15 2" xfId="30354" xr:uid="{00000000-0005-0000-0000-0000891C0000}"/>
    <cellStyle name="Currency 4 2 16" xfId="7307" xr:uid="{00000000-0005-0000-0000-00008A1C0000}"/>
    <cellStyle name="Currency 4 2 16 2" xfId="30355" xr:uid="{00000000-0005-0000-0000-00008A1C0000}"/>
    <cellStyle name="Currency 4 2 17" xfId="7308" xr:uid="{00000000-0005-0000-0000-00008B1C0000}"/>
    <cellStyle name="Currency 4 2 17 2" xfId="30356" xr:uid="{00000000-0005-0000-0000-00008B1C0000}"/>
    <cellStyle name="Currency 4 2 18" xfId="7309" xr:uid="{00000000-0005-0000-0000-00008C1C0000}"/>
    <cellStyle name="Currency 4 2 18 2" xfId="30357" xr:uid="{00000000-0005-0000-0000-00008C1C0000}"/>
    <cellStyle name="Currency 4 2 19" xfId="7310" xr:uid="{00000000-0005-0000-0000-00008D1C0000}"/>
    <cellStyle name="Currency 4 2 19 2" xfId="30358" xr:uid="{00000000-0005-0000-0000-00008D1C0000}"/>
    <cellStyle name="Currency 4 2 2" xfId="7311" xr:uid="{00000000-0005-0000-0000-00008E1C0000}"/>
    <cellStyle name="Currency 4 2 2 2" xfId="30359" xr:uid="{00000000-0005-0000-0000-00008E1C0000}"/>
    <cellStyle name="Currency 4 2 20" xfId="7312" xr:uid="{00000000-0005-0000-0000-00008F1C0000}"/>
    <cellStyle name="Currency 4 2 20 2" xfId="30360" xr:uid="{00000000-0005-0000-0000-00008F1C0000}"/>
    <cellStyle name="Currency 4 2 21" xfId="7313" xr:uid="{00000000-0005-0000-0000-0000901C0000}"/>
    <cellStyle name="Currency 4 2 21 2" xfId="30361" xr:uid="{00000000-0005-0000-0000-0000901C0000}"/>
    <cellStyle name="Currency 4 2 22" xfId="7314" xr:uid="{00000000-0005-0000-0000-0000911C0000}"/>
    <cellStyle name="Currency 4 2 22 2" xfId="30362" xr:uid="{00000000-0005-0000-0000-0000911C0000}"/>
    <cellStyle name="Currency 4 2 23" xfId="7315" xr:uid="{00000000-0005-0000-0000-0000921C0000}"/>
    <cellStyle name="Currency 4 2 23 2" xfId="30363" xr:uid="{00000000-0005-0000-0000-0000921C0000}"/>
    <cellStyle name="Currency 4 2 24" xfId="7316" xr:uid="{00000000-0005-0000-0000-0000931C0000}"/>
    <cellStyle name="Currency 4 2 24 2" xfId="30364" xr:uid="{00000000-0005-0000-0000-0000931C0000}"/>
    <cellStyle name="Currency 4 2 25" xfId="7317" xr:uid="{00000000-0005-0000-0000-0000941C0000}"/>
    <cellStyle name="Currency 4 2 25 2" xfId="30365" xr:uid="{00000000-0005-0000-0000-0000941C0000}"/>
    <cellStyle name="Currency 4 2 26" xfId="7318" xr:uid="{00000000-0005-0000-0000-0000951C0000}"/>
    <cellStyle name="Currency 4 2 26 2" xfId="30366" xr:uid="{00000000-0005-0000-0000-0000951C0000}"/>
    <cellStyle name="Currency 4 2 27" xfId="7319" xr:uid="{00000000-0005-0000-0000-0000961C0000}"/>
    <cellStyle name="Currency 4 2 27 2" xfId="30367" xr:uid="{00000000-0005-0000-0000-0000961C0000}"/>
    <cellStyle name="Currency 4 2 28" xfId="7320" xr:uid="{00000000-0005-0000-0000-0000971C0000}"/>
    <cellStyle name="Currency 4 2 28 2" xfId="30368" xr:uid="{00000000-0005-0000-0000-0000971C0000}"/>
    <cellStyle name="Currency 4 2 29" xfId="7321" xr:uid="{00000000-0005-0000-0000-0000981C0000}"/>
    <cellStyle name="Currency 4 2 29 2" xfId="30369" xr:uid="{00000000-0005-0000-0000-0000981C0000}"/>
    <cellStyle name="Currency 4 2 3" xfId="7322" xr:uid="{00000000-0005-0000-0000-0000991C0000}"/>
    <cellStyle name="Currency 4 2 3 2" xfId="30370" xr:uid="{00000000-0005-0000-0000-0000991C0000}"/>
    <cellStyle name="Currency 4 2 30" xfId="7323" xr:uid="{00000000-0005-0000-0000-00009A1C0000}"/>
    <cellStyle name="Currency 4 2 30 2" xfId="30371" xr:uid="{00000000-0005-0000-0000-00009A1C0000}"/>
    <cellStyle name="Currency 4 2 31" xfId="7324" xr:uid="{00000000-0005-0000-0000-00009B1C0000}"/>
    <cellStyle name="Currency 4 2 31 2" xfId="30372" xr:uid="{00000000-0005-0000-0000-00009B1C0000}"/>
    <cellStyle name="Currency 4 2 32" xfId="7325" xr:uid="{00000000-0005-0000-0000-00009C1C0000}"/>
    <cellStyle name="Currency 4 2 32 2" xfId="30373" xr:uid="{00000000-0005-0000-0000-00009C1C0000}"/>
    <cellStyle name="Currency 4 2 33" xfId="7326" xr:uid="{00000000-0005-0000-0000-00009D1C0000}"/>
    <cellStyle name="Currency 4 2 33 2" xfId="30374" xr:uid="{00000000-0005-0000-0000-00009D1C0000}"/>
    <cellStyle name="Currency 4 2 34" xfId="7327" xr:uid="{00000000-0005-0000-0000-00009E1C0000}"/>
    <cellStyle name="Currency 4 2 34 2" xfId="30375" xr:uid="{00000000-0005-0000-0000-00009E1C0000}"/>
    <cellStyle name="Currency 4 2 35" xfId="7328" xr:uid="{00000000-0005-0000-0000-00009F1C0000}"/>
    <cellStyle name="Currency 4 2 35 2" xfId="30376" xr:uid="{00000000-0005-0000-0000-00009F1C0000}"/>
    <cellStyle name="Currency 4 2 36" xfId="7329" xr:uid="{00000000-0005-0000-0000-0000A01C0000}"/>
    <cellStyle name="Currency 4 2 36 2" xfId="30377" xr:uid="{00000000-0005-0000-0000-0000A01C0000}"/>
    <cellStyle name="Currency 4 2 37" xfId="7330" xr:uid="{00000000-0005-0000-0000-0000A11C0000}"/>
    <cellStyle name="Currency 4 2 37 2" xfId="30378" xr:uid="{00000000-0005-0000-0000-0000A11C0000}"/>
    <cellStyle name="Currency 4 2 38" xfId="7331" xr:uid="{00000000-0005-0000-0000-0000A21C0000}"/>
    <cellStyle name="Currency 4 2 38 2" xfId="30379" xr:uid="{00000000-0005-0000-0000-0000A21C0000}"/>
    <cellStyle name="Currency 4 2 39" xfId="7332" xr:uid="{00000000-0005-0000-0000-0000A31C0000}"/>
    <cellStyle name="Currency 4 2 39 2" xfId="30380" xr:uid="{00000000-0005-0000-0000-0000A31C0000}"/>
    <cellStyle name="Currency 4 2 4" xfId="7333" xr:uid="{00000000-0005-0000-0000-0000A41C0000}"/>
    <cellStyle name="Currency 4 2 4 2" xfId="30381" xr:uid="{00000000-0005-0000-0000-0000A41C0000}"/>
    <cellStyle name="Currency 4 2 40" xfId="7334" xr:uid="{00000000-0005-0000-0000-0000A51C0000}"/>
    <cellStyle name="Currency 4 2 40 2" xfId="30382" xr:uid="{00000000-0005-0000-0000-0000A51C0000}"/>
    <cellStyle name="Currency 4 2 41" xfId="7335" xr:uid="{00000000-0005-0000-0000-0000A61C0000}"/>
    <cellStyle name="Currency 4 2 41 2" xfId="30383" xr:uid="{00000000-0005-0000-0000-0000A61C0000}"/>
    <cellStyle name="Currency 4 2 42" xfId="7336" xr:uid="{00000000-0005-0000-0000-0000A71C0000}"/>
    <cellStyle name="Currency 4 2 42 2" xfId="30384" xr:uid="{00000000-0005-0000-0000-0000A71C0000}"/>
    <cellStyle name="Currency 4 2 43" xfId="7337" xr:uid="{00000000-0005-0000-0000-0000A81C0000}"/>
    <cellStyle name="Currency 4 2 43 2" xfId="30385" xr:uid="{00000000-0005-0000-0000-0000A81C0000}"/>
    <cellStyle name="Currency 4 2 44" xfId="7338" xr:uid="{00000000-0005-0000-0000-0000A91C0000}"/>
    <cellStyle name="Currency 4 2 44 2" xfId="30386" xr:uid="{00000000-0005-0000-0000-0000A91C0000}"/>
    <cellStyle name="Currency 4 2 45" xfId="7339" xr:uid="{00000000-0005-0000-0000-0000AA1C0000}"/>
    <cellStyle name="Currency 4 2 45 2" xfId="30387" xr:uid="{00000000-0005-0000-0000-0000AA1C0000}"/>
    <cellStyle name="Currency 4 2 46" xfId="7340" xr:uid="{00000000-0005-0000-0000-0000AB1C0000}"/>
    <cellStyle name="Currency 4 2 46 2" xfId="30388" xr:uid="{00000000-0005-0000-0000-0000AB1C0000}"/>
    <cellStyle name="Currency 4 2 47" xfId="7341" xr:uid="{00000000-0005-0000-0000-0000AC1C0000}"/>
    <cellStyle name="Currency 4 2 47 2" xfId="30389" xr:uid="{00000000-0005-0000-0000-0000AC1C0000}"/>
    <cellStyle name="Currency 4 2 48" xfId="7342" xr:uid="{00000000-0005-0000-0000-0000AD1C0000}"/>
    <cellStyle name="Currency 4 2 48 2" xfId="30390" xr:uid="{00000000-0005-0000-0000-0000AD1C0000}"/>
    <cellStyle name="Currency 4 2 49" xfId="7343" xr:uid="{00000000-0005-0000-0000-0000AE1C0000}"/>
    <cellStyle name="Currency 4 2 49 2" xfId="30391" xr:uid="{00000000-0005-0000-0000-0000AE1C0000}"/>
    <cellStyle name="Currency 4 2 5" xfId="7344" xr:uid="{00000000-0005-0000-0000-0000AF1C0000}"/>
    <cellStyle name="Currency 4 2 5 2" xfId="30392" xr:uid="{00000000-0005-0000-0000-0000AF1C0000}"/>
    <cellStyle name="Currency 4 2 50" xfId="7345" xr:uid="{00000000-0005-0000-0000-0000B01C0000}"/>
    <cellStyle name="Currency 4 2 50 2" xfId="30393" xr:uid="{00000000-0005-0000-0000-0000B01C0000}"/>
    <cellStyle name="Currency 4 2 51" xfId="7346" xr:uid="{00000000-0005-0000-0000-0000B11C0000}"/>
    <cellStyle name="Currency 4 2 51 2" xfId="30394" xr:uid="{00000000-0005-0000-0000-0000B11C0000}"/>
    <cellStyle name="Currency 4 2 52" xfId="7347" xr:uid="{00000000-0005-0000-0000-0000B21C0000}"/>
    <cellStyle name="Currency 4 2 52 2" xfId="30395" xr:uid="{00000000-0005-0000-0000-0000B21C0000}"/>
    <cellStyle name="Currency 4 2 53" xfId="7348" xr:uid="{00000000-0005-0000-0000-0000B31C0000}"/>
    <cellStyle name="Currency 4 2 53 2" xfId="30396" xr:uid="{00000000-0005-0000-0000-0000B31C0000}"/>
    <cellStyle name="Currency 4 2 54" xfId="7349" xr:uid="{00000000-0005-0000-0000-0000B41C0000}"/>
    <cellStyle name="Currency 4 2 54 2" xfId="30397" xr:uid="{00000000-0005-0000-0000-0000B41C0000}"/>
    <cellStyle name="Currency 4 2 55" xfId="7350" xr:uid="{00000000-0005-0000-0000-0000B51C0000}"/>
    <cellStyle name="Currency 4 2 55 2" xfId="30398" xr:uid="{00000000-0005-0000-0000-0000B51C0000}"/>
    <cellStyle name="Currency 4 2 56" xfId="7351" xr:uid="{00000000-0005-0000-0000-0000B61C0000}"/>
    <cellStyle name="Currency 4 2 56 2" xfId="30399" xr:uid="{00000000-0005-0000-0000-0000B61C0000}"/>
    <cellStyle name="Currency 4 2 57" xfId="7352" xr:uid="{00000000-0005-0000-0000-0000B71C0000}"/>
    <cellStyle name="Currency 4 2 57 2" xfId="30400" xr:uid="{00000000-0005-0000-0000-0000B71C0000}"/>
    <cellStyle name="Currency 4 2 58" xfId="7353" xr:uid="{00000000-0005-0000-0000-0000B81C0000}"/>
    <cellStyle name="Currency 4 2 58 2" xfId="30401" xr:uid="{00000000-0005-0000-0000-0000B81C0000}"/>
    <cellStyle name="Currency 4 2 59" xfId="7354" xr:uid="{00000000-0005-0000-0000-0000B91C0000}"/>
    <cellStyle name="Currency 4 2 59 2" xfId="30402" xr:uid="{00000000-0005-0000-0000-0000B91C0000}"/>
    <cellStyle name="Currency 4 2 6" xfId="7355" xr:uid="{00000000-0005-0000-0000-0000BA1C0000}"/>
    <cellStyle name="Currency 4 2 6 2" xfId="30403" xr:uid="{00000000-0005-0000-0000-0000BA1C0000}"/>
    <cellStyle name="Currency 4 2 60" xfId="7356" xr:uid="{00000000-0005-0000-0000-0000BB1C0000}"/>
    <cellStyle name="Currency 4 2 60 2" xfId="30404" xr:uid="{00000000-0005-0000-0000-0000BB1C0000}"/>
    <cellStyle name="Currency 4 2 61" xfId="7357" xr:uid="{00000000-0005-0000-0000-0000BC1C0000}"/>
    <cellStyle name="Currency 4 2 61 2" xfId="30405" xr:uid="{00000000-0005-0000-0000-0000BC1C0000}"/>
    <cellStyle name="Currency 4 2 62" xfId="7358" xr:uid="{00000000-0005-0000-0000-0000BD1C0000}"/>
    <cellStyle name="Currency 4 2 62 2" xfId="30406" xr:uid="{00000000-0005-0000-0000-0000BD1C0000}"/>
    <cellStyle name="Currency 4 2 63" xfId="7359" xr:uid="{00000000-0005-0000-0000-0000BE1C0000}"/>
    <cellStyle name="Currency 4 2 63 2" xfId="30407" xr:uid="{00000000-0005-0000-0000-0000BE1C0000}"/>
    <cellStyle name="Currency 4 2 64" xfId="7360" xr:uid="{00000000-0005-0000-0000-0000BF1C0000}"/>
    <cellStyle name="Currency 4 2 64 2" xfId="30408" xr:uid="{00000000-0005-0000-0000-0000BF1C0000}"/>
    <cellStyle name="Currency 4 2 65" xfId="7361" xr:uid="{00000000-0005-0000-0000-0000C01C0000}"/>
    <cellStyle name="Currency 4 2 65 2" xfId="30409" xr:uid="{00000000-0005-0000-0000-0000C01C0000}"/>
    <cellStyle name="Currency 4 2 66" xfId="30348" xr:uid="{00000000-0005-0000-0000-0000831C0000}"/>
    <cellStyle name="Currency 4 2 7" xfId="7362" xr:uid="{00000000-0005-0000-0000-0000C11C0000}"/>
    <cellStyle name="Currency 4 2 7 2" xfId="30410" xr:uid="{00000000-0005-0000-0000-0000C11C0000}"/>
    <cellStyle name="Currency 4 2 8" xfId="7363" xr:uid="{00000000-0005-0000-0000-0000C21C0000}"/>
    <cellStyle name="Currency 4 2 8 2" xfId="30411" xr:uid="{00000000-0005-0000-0000-0000C21C0000}"/>
    <cellStyle name="Currency 4 2 9" xfId="7364" xr:uid="{00000000-0005-0000-0000-0000C31C0000}"/>
    <cellStyle name="Currency 4 2 9 2" xfId="30412" xr:uid="{00000000-0005-0000-0000-0000C31C0000}"/>
    <cellStyle name="Currency 4 20" xfId="7365" xr:uid="{00000000-0005-0000-0000-0000C41C0000}"/>
    <cellStyle name="Currency 4 20 10" xfId="7366" xr:uid="{00000000-0005-0000-0000-0000C51C0000}"/>
    <cellStyle name="Currency 4 20 10 2" xfId="30414" xr:uid="{00000000-0005-0000-0000-0000C51C0000}"/>
    <cellStyle name="Currency 4 20 11" xfId="7367" xr:uid="{00000000-0005-0000-0000-0000C61C0000}"/>
    <cellStyle name="Currency 4 20 11 2" xfId="30415" xr:uid="{00000000-0005-0000-0000-0000C61C0000}"/>
    <cellStyle name="Currency 4 20 12" xfId="7368" xr:uid="{00000000-0005-0000-0000-0000C71C0000}"/>
    <cellStyle name="Currency 4 20 12 2" xfId="30416" xr:uid="{00000000-0005-0000-0000-0000C71C0000}"/>
    <cellStyle name="Currency 4 20 13" xfId="30413" xr:uid="{00000000-0005-0000-0000-0000C41C0000}"/>
    <cellStyle name="Currency 4 20 2" xfId="7369" xr:uid="{00000000-0005-0000-0000-0000C81C0000}"/>
    <cellStyle name="Currency 4 20 2 2" xfId="30417" xr:uid="{00000000-0005-0000-0000-0000C81C0000}"/>
    <cellStyle name="Currency 4 20 3" xfId="7370" xr:uid="{00000000-0005-0000-0000-0000C91C0000}"/>
    <cellStyle name="Currency 4 20 3 2" xfId="30418" xr:uid="{00000000-0005-0000-0000-0000C91C0000}"/>
    <cellStyle name="Currency 4 20 4" xfId="7371" xr:uid="{00000000-0005-0000-0000-0000CA1C0000}"/>
    <cellStyle name="Currency 4 20 4 2" xfId="30419" xr:uid="{00000000-0005-0000-0000-0000CA1C0000}"/>
    <cellStyle name="Currency 4 20 5" xfId="7372" xr:uid="{00000000-0005-0000-0000-0000CB1C0000}"/>
    <cellStyle name="Currency 4 20 5 2" xfId="30420" xr:uid="{00000000-0005-0000-0000-0000CB1C0000}"/>
    <cellStyle name="Currency 4 20 6" xfId="7373" xr:uid="{00000000-0005-0000-0000-0000CC1C0000}"/>
    <cellStyle name="Currency 4 20 6 2" xfId="30421" xr:uid="{00000000-0005-0000-0000-0000CC1C0000}"/>
    <cellStyle name="Currency 4 20 7" xfId="7374" xr:uid="{00000000-0005-0000-0000-0000CD1C0000}"/>
    <cellStyle name="Currency 4 20 7 2" xfId="30422" xr:uid="{00000000-0005-0000-0000-0000CD1C0000}"/>
    <cellStyle name="Currency 4 20 8" xfId="7375" xr:uid="{00000000-0005-0000-0000-0000CE1C0000}"/>
    <cellStyle name="Currency 4 20 8 2" xfId="30423" xr:uid="{00000000-0005-0000-0000-0000CE1C0000}"/>
    <cellStyle name="Currency 4 20 9" xfId="7376" xr:uid="{00000000-0005-0000-0000-0000CF1C0000}"/>
    <cellStyle name="Currency 4 20 9 2" xfId="30424" xr:uid="{00000000-0005-0000-0000-0000CF1C0000}"/>
    <cellStyle name="Currency 4 21" xfId="7377" xr:uid="{00000000-0005-0000-0000-0000D01C0000}"/>
    <cellStyle name="Currency 4 21 10" xfId="7378" xr:uid="{00000000-0005-0000-0000-0000D11C0000}"/>
    <cellStyle name="Currency 4 21 10 2" xfId="30426" xr:uid="{00000000-0005-0000-0000-0000D11C0000}"/>
    <cellStyle name="Currency 4 21 11" xfId="7379" xr:uid="{00000000-0005-0000-0000-0000D21C0000}"/>
    <cellStyle name="Currency 4 21 11 2" xfId="30427" xr:uid="{00000000-0005-0000-0000-0000D21C0000}"/>
    <cellStyle name="Currency 4 21 12" xfId="7380" xr:uid="{00000000-0005-0000-0000-0000D31C0000}"/>
    <cellStyle name="Currency 4 21 12 2" xfId="30428" xr:uid="{00000000-0005-0000-0000-0000D31C0000}"/>
    <cellStyle name="Currency 4 21 13" xfId="30425" xr:uid="{00000000-0005-0000-0000-0000D01C0000}"/>
    <cellStyle name="Currency 4 21 2" xfId="7381" xr:uid="{00000000-0005-0000-0000-0000D41C0000}"/>
    <cellStyle name="Currency 4 21 2 2" xfId="30429" xr:uid="{00000000-0005-0000-0000-0000D41C0000}"/>
    <cellStyle name="Currency 4 21 3" xfId="7382" xr:uid="{00000000-0005-0000-0000-0000D51C0000}"/>
    <cellStyle name="Currency 4 21 3 2" xfId="30430" xr:uid="{00000000-0005-0000-0000-0000D51C0000}"/>
    <cellStyle name="Currency 4 21 4" xfId="7383" xr:uid="{00000000-0005-0000-0000-0000D61C0000}"/>
    <cellStyle name="Currency 4 21 4 2" xfId="30431" xr:uid="{00000000-0005-0000-0000-0000D61C0000}"/>
    <cellStyle name="Currency 4 21 5" xfId="7384" xr:uid="{00000000-0005-0000-0000-0000D71C0000}"/>
    <cellStyle name="Currency 4 21 5 2" xfId="30432" xr:uid="{00000000-0005-0000-0000-0000D71C0000}"/>
    <cellStyle name="Currency 4 21 6" xfId="7385" xr:uid="{00000000-0005-0000-0000-0000D81C0000}"/>
    <cellStyle name="Currency 4 21 6 2" xfId="30433" xr:uid="{00000000-0005-0000-0000-0000D81C0000}"/>
    <cellStyle name="Currency 4 21 7" xfId="7386" xr:uid="{00000000-0005-0000-0000-0000D91C0000}"/>
    <cellStyle name="Currency 4 21 7 2" xfId="30434" xr:uid="{00000000-0005-0000-0000-0000D91C0000}"/>
    <cellStyle name="Currency 4 21 8" xfId="7387" xr:uid="{00000000-0005-0000-0000-0000DA1C0000}"/>
    <cellStyle name="Currency 4 21 8 2" xfId="30435" xr:uid="{00000000-0005-0000-0000-0000DA1C0000}"/>
    <cellStyle name="Currency 4 21 9" xfId="7388" xr:uid="{00000000-0005-0000-0000-0000DB1C0000}"/>
    <cellStyle name="Currency 4 21 9 2" xfId="30436" xr:uid="{00000000-0005-0000-0000-0000DB1C0000}"/>
    <cellStyle name="Currency 4 22" xfId="7389" xr:uid="{00000000-0005-0000-0000-0000DC1C0000}"/>
    <cellStyle name="Currency 4 22 10" xfId="7390" xr:uid="{00000000-0005-0000-0000-0000DD1C0000}"/>
    <cellStyle name="Currency 4 22 10 2" xfId="30438" xr:uid="{00000000-0005-0000-0000-0000DD1C0000}"/>
    <cellStyle name="Currency 4 22 11" xfId="7391" xr:uid="{00000000-0005-0000-0000-0000DE1C0000}"/>
    <cellStyle name="Currency 4 22 11 2" xfId="30439" xr:uid="{00000000-0005-0000-0000-0000DE1C0000}"/>
    <cellStyle name="Currency 4 22 12" xfId="7392" xr:uid="{00000000-0005-0000-0000-0000DF1C0000}"/>
    <cellStyle name="Currency 4 22 12 2" xfId="30440" xr:uid="{00000000-0005-0000-0000-0000DF1C0000}"/>
    <cellStyle name="Currency 4 22 13" xfId="30437" xr:uid="{00000000-0005-0000-0000-0000DC1C0000}"/>
    <cellStyle name="Currency 4 22 2" xfId="7393" xr:uid="{00000000-0005-0000-0000-0000E01C0000}"/>
    <cellStyle name="Currency 4 22 2 2" xfId="30441" xr:uid="{00000000-0005-0000-0000-0000E01C0000}"/>
    <cellStyle name="Currency 4 22 3" xfId="7394" xr:uid="{00000000-0005-0000-0000-0000E11C0000}"/>
    <cellStyle name="Currency 4 22 3 2" xfId="30442" xr:uid="{00000000-0005-0000-0000-0000E11C0000}"/>
    <cellStyle name="Currency 4 22 4" xfId="7395" xr:uid="{00000000-0005-0000-0000-0000E21C0000}"/>
    <cellStyle name="Currency 4 22 4 2" xfId="30443" xr:uid="{00000000-0005-0000-0000-0000E21C0000}"/>
    <cellStyle name="Currency 4 22 5" xfId="7396" xr:uid="{00000000-0005-0000-0000-0000E31C0000}"/>
    <cellStyle name="Currency 4 22 5 2" xfId="30444" xr:uid="{00000000-0005-0000-0000-0000E31C0000}"/>
    <cellStyle name="Currency 4 22 6" xfId="7397" xr:uid="{00000000-0005-0000-0000-0000E41C0000}"/>
    <cellStyle name="Currency 4 22 6 2" xfId="30445" xr:uid="{00000000-0005-0000-0000-0000E41C0000}"/>
    <cellStyle name="Currency 4 22 7" xfId="7398" xr:uid="{00000000-0005-0000-0000-0000E51C0000}"/>
    <cellStyle name="Currency 4 22 7 2" xfId="30446" xr:uid="{00000000-0005-0000-0000-0000E51C0000}"/>
    <cellStyle name="Currency 4 22 8" xfId="7399" xr:uid="{00000000-0005-0000-0000-0000E61C0000}"/>
    <cellStyle name="Currency 4 22 8 2" xfId="30447" xr:uid="{00000000-0005-0000-0000-0000E61C0000}"/>
    <cellStyle name="Currency 4 22 9" xfId="7400" xr:uid="{00000000-0005-0000-0000-0000E71C0000}"/>
    <cellStyle name="Currency 4 22 9 2" xfId="30448" xr:uid="{00000000-0005-0000-0000-0000E71C0000}"/>
    <cellStyle name="Currency 4 23" xfId="7401" xr:uid="{00000000-0005-0000-0000-0000E81C0000}"/>
    <cellStyle name="Currency 4 23 10" xfId="7402" xr:uid="{00000000-0005-0000-0000-0000E91C0000}"/>
    <cellStyle name="Currency 4 23 10 2" xfId="30450" xr:uid="{00000000-0005-0000-0000-0000E91C0000}"/>
    <cellStyle name="Currency 4 23 11" xfId="7403" xr:uid="{00000000-0005-0000-0000-0000EA1C0000}"/>
    <cellStyle name="Currency 4 23 11 2" xfId="30451" xr:uid="{00000000-0005-0000-0000-0000EA1C0000}"/>
    <cellStyle name="Currency 4 23 12" xfId="7404" xr:uid="{00000000-0005-0000-0000-0000EB1C0000}"/>
    <cellStyle name="Currency 4 23 12 2" xfId="30452" xr:uid="{00000000-0005-0000-0000-0000EB1C0000}"/>
    <cellStyle name="Currency 4 23 13" xfId="30449" xr:uid="{00000000-0005-0000-0000-0000E81C0000}"/>
    <cellStyle name="Currency 4 23 2" xfId="7405" xr:uid="{00000000-0005-0000-0000-0000EC1C0000}"/>
    <cellStyle name="Currency 4 23 2 2" xfId="30453" xr:uid="{00000000-0005-0000-0000-0000EC1C0000}"/>
    <cellStyle name="Currency 4 23 3" xfId="7406" xr:uid="{00000000-0005-0000-0000-0000ED1C0000}"/>
    <cellStyle name="Currency 4 23 3 2" xfId="30454" xr:uid="{00000000-0005-0000-0000-0000ED1C0000}"/>
    <cellStyle name="Currency 4 23 4" xfId="7407" xr:uid="{00000000-0005-0000-0000-0000EE1C0000}"/>
    <cellStyle name="Currency 4 23 4 2" xfId="30455" xr:uid="{00000000-0005-0000-0000-0000EE1C0000}"/>
    <cellStyle name="Currency 4 23 5" xfId="7408" xr:uid="{00000000-0005-0000-0000-0000EF1C0000}"/>
    <cellStyle name="Currency 4 23 5 2" xfId="30456" xr:uid="{00000000-0005-0000-0000-0000EF1C0000}"/>
    <cellStyle name="Currency 4 23 6" xfId="7409" xr:uid="{00000000-0005-0000-0000-0000F01C0000}"/>
    <cellStyle name="Currency 4 23 6 2" xfId="30457" xr:uid="{00000000-0005-0000-0000-0000F01C0000}"/>
    <cellStyle name="Currency 4 23 7" xfId="7410" xr:uid="{00000000-0005-0000-0000-0000F11C0000}"/>
    <cellStyle name="Currency 4 23 7 2" xfId="30458" xr:uid="{00000000-0005-0000-0000-0000F11C0000}"/>
    <cellStyle name="Currency 4 23 8" xfId="7411" xr:uid="{00000000-0005-0000-0000-0000F21C0000}"/>
    <cellStyle name="Currency 4 23 8 2" xfId="30459" xr:uid="{00000000-0005-0000-0000-0000F21C0000}"/>
    <cellStyle name="Currency 4 23 9" xfId="7412" xr:uid="{00000000-0005-0000-0000-0000F31C0000}"/>
    <cellStyle name="Currency 4 23 9 2" xfId="30460" xr:uid="{00000000-0005-0000-0000-0000F31C0000}"/>
    <cellStyle name="Currency 4 24" xfId="7413" xr:uid="{00000000-0005-0000-0000-0000F41C0000}"/>
    <cellStyle name="Currency 4 24 10" xfId="7414" xr:uid="{00000000-0005-0000-0000-0000F51C0000}"/>
    <cellStyle name="Currency 4 24 10 2" xfId="30462" xr:uid="{00000000-0005-0000-0000-0000F51C0000}"/>
    <cellStyle name="Currency 4 24 11" xfId="7415" xr:uid="{00000000-0005-0000-0000-0000F61C0000}"/>
    <cellStyle name="Currency 4 24 11 2" xfId="30463" xr:uid="{00000000-0005-0000-0000-0000F61C0000}"/>
    <cellStyle name="Currency 4 24 12" xfId="7416" xr:uid="{00000000-0005-0000-0000-0000F71C0000}"/>
    <cellStyle name="Currency 4 24 12 2" xfId="30464" xr:uid="{00000000-0005-0000-0000-0000F71C0000}"/>
    <cellStyle name="Currency 4 24 13" xfId="30461" xr:uid="{00000000-0005-0000-0000-0000F41C0000}"/>
    <cellStyle name="Currency 4 24 2" xfId="7417" xr:uid="{00000000-0005-0000-0000-0000F81C0000}"/>
    <cellStyle name="Currency 4 24 2 2" xfId="30465" xr:uid="{00000000-0005-0000-0000-0000F81C0000}"/>
    <cellStyle name="Currency 4 24 3" xfId="7418" xr:uid="{00000000-0005-0000-0000-0000F91C0000}"/>
    <cellStyle name="Currency 4 24 3 2" xfId="30466" xr:uid="{00000000-0005-0000-0000-0000F91C0000}"/>
    <cellStyle name="Currency 4 24 4" xfId="7419" xr:uid="{00000000-0005-0000-0000-0000FA1C0000}"/>
    <cellStyle name="Currency 4 24 4 2" xfId="30467" xr:uid="{00000000-0005-0000-0000-0000FA1C0000}"/>
    <cellStyle name="Currency 4 24 5" xfId="7420" xr:uid="{00000000-0005-0000-0000-0000FB1C0000}"/>
    <cellStyle name="Currency 4 24 5 2" xfId="30468" xr:uid="{00000000-0005-0000-0000-0000FB1C0000}"/>
    <cellStyle name="Currency 4 24 6" xfId="7421" xr:uid="{00000000-0005-0000-0000-0000FC1C0000}"/>
    <cellStyle name="Currency 4 24 6 2" xfId="30469" xr:uid="{00000000-0005-0000-0000-0000FC1C0000}"/>
    <cellStyle name="Currency 4 24 7" xfId="7422" xr:uid="{00000000-0005-0000-0000-0000FD1C0000}"/>
    <cellStyle name="Currency 4 24 7 2" xfId="30470" xr:uid="{00000000-0005-0000-0000-0000FD1C0000}"/>
    <cellStyle name="Currency 4 24 8" xfId="7423" xr:uid="{00000000-0005-0000-0000-0000FE1C0000}"/>
    <cellStyle name="Currency 4 24 8 2" xfId="30471" xr:uid="{00000000-0005-0000-0000-0000FE1C0000}"/>
    <cellStyle name="Currency 4 24 9" xfId="7424" xr:uid="{00000000-0005-0000-0000-0000FF1C0000}"/>
    <cellStyle name="Currency 4 24 9 2" xfId="30472" xr:uid="{00000000-0005-0000-0000-0000FF1C0000}"/>
    <cellStyle name="Currency 4 25" xfId="7425" xr:uid="{00000000-0005-0000-0000-0000001D0000}"/>
    <cellStyle name="Currency 4 25 10" xfId="7426" xr:uid="{00000000-0005-0000-0000-0000011D0000}"/>
    <cellStyle name="Currency 4 25 10 2" xfId="30474" xr:uid="{00000000-0005-0000-0000-0000011D0000}"/>
    <cellStyle name="Currency 4 25 11" xfId="7427" xr:uid="{00000000-0005-0000-0000-0000021D0000}"/>
    <cellStyle name="Currency 4 25 11 2" xfId="30475" xr:uid="{00000000-0005-0000-0000-0000021D0000}"/>
    <cellStyle name="Currency 4 25 12" xfId="7428" xr:uid="{00000000-0005-0000-0000-0000031D0000}"/>
    <cellStyle name="Currency 4 25 12 2" xfId="30476" xr:uid="{00000000-0005-0000-0000-0000031D0000}"/>
    <cellStyle name="Currency 4 25 13" xfId="30473" xr:uid="{00000000-0005-0000-0000-0000001D0000}"/>
    <cellStyle name="Currency 4 25 2" xfId="7429" xr:uid="{00000000-0005-0000-0000-0000041D0000}"/>
    <cellStyle name="Currency 4 25 2 2" xfId="30477" xr:uid="{00000000-0005-0000-0000-0000041D0000}"/>
    <cellStyle name="Currency 4 25 3" xfId="7430" xr:uid="{00000000-0005-0000-0000-0000051D0000}"/>
    <cellStyle name="Currency 4 25 3 2" xfId="30478" xr:uid="{00000000-0005-0000-0000-0000051D0000}"/>
    <cellStyle name="Currency 4 25 4" xfId="7431" xr:uid="{00000000-0005-0000-0000-0000061D0000}"/>
    <cellStyle name="Currency 4 25 4 2" xfId="30479" xr:uid="{00000000-0005-0000-0000-0000061D0000}"/>
    <cellStyle name="Currency 4 25 5" xfId="7432" xr:uid="{00000000-0005-0000-0000-0000071D0000}"/>
    <cellStyle name="Currency 4 25 5 2" xfId="30480" xr:uid="{00000000-0005-0000-0000-0000071D0000}"/>
    <cellStyle name="Currency 4 25 6" xfId="7433" xr:uid="{00000000-0005-0000-0000-0000081D0000}"/>
    <cellStyle name="Currency 4 25 6 2" xfId="30481" xr:uid="{00000000-0005-0000-0000-0000081D0000}"/>
    <cellStyle name="Currency 4 25 7" xfId="7434" xr:uid="{00000000-0005-0000-0000-0000091D0000}"/>
    <cellStyle name="Currency 4 25 7 2" xfId="30482" xr:uid="{00000000-0005-0000-0000-0000091D0000}"/>
    <cellStyle name="Currency 4 25 8" xfId="7435" xr:uid="{00000000-0005-0000-0000-00000A1D0000}"/>
    <cellStyle name="Currency 4 25 8 2" xfId="30483" xr:uid="{00000000-0005-0000-0000-00000A1D0000}"/>
    <cellStyle name="Currency 4 25 9" xfId="7436" xr:uid="{00000000-0005-0000-0000-00000B1D0000}"/>
    <cellStyle name="Currency 4 25 9 2" xfId="30484" xr:uid="{00000000-0005-0000-0000-00000B1D0000}"/>
    <cellStyle name="Currency 4 26" xfId="7437" xr:uid="{00000000-0005-0000-0000-00000C1D0000}"/>
    <cellStyle name="Currency 4 26 10" xfId="7438" xr:uid="{00000000-0005-0000-0000-00000D1D0000}"/>
    <cellStyle name="Currency 4 26 10 2" xfId="30486" xr:uid="{00000000-0005-0000-0000-00000D1D0000}"/>
    <cellStyle name="Currency 4 26 11" xfId="7439" xr:uid="{00000000-0005-0000-0000-00000E1D0000}"/>
    <cellStyle name="Currency 4 26 11 2" xfId="30487" xr:uid="{00000000-0005-0000-0000-00000E1D0000}"/>
    <cellStyle name="Currency 4 26 12" xfId="7440" xr:uid="{00000000-0005-0000-0000-00000F1D0000}"/>
    <cellStyle name="Currency 4 26 12 2" xfId="30488" xr:uid="{00000000-0005-0000-0000-00000F1D0000}"/>
    <cellStyle name="Currency 4 26 13" xfId="30485" xr:uid="{00000000-0005-0000-0000-00000C1D0000}"/>
    <cellStyle name="Currency 4 26 2" xfId="7441" xr:uid="{00000000-0005-0000-0000-0000101D0000}"/>
    <cellStyle name="Currency 4 26 2 2" xfId="30489" xr:uid="{00000000-0005-0000-0000-0000101D0000}"/>
    <cellStyle name="Currency 4 26 3" xfId="7442" xr:uid="{00000000-0005-0000-0000-0000111D0000}"/>
    <cellStyle name="Currency 4 26 3 2" xfId="30490" xr:uid="{00000000-0005-0000-0000-0000111D0000}"/>
    <cellStyle name="Currency 4 26 4" xfId="7443" xr:uid="{00000000-0005-0000-0000-0000121D0000}"/>
    <cellStyle name="Currency 4 26 4 2" xfId="30491" xr:uid="{00000000-0005-0000-0000-0000121D0000}"/>
    <cellStyle name="Currency 4 26 5" xfId="7444" xr:uid="{00000000-0005-0000-0000-0000131D0000}"/>
    <cellStyle name="Currency 4 26 5 2" xfId="30492" xr:uid="{00000000-0005-0000-0000-0000131D0000}"/>
    <cellStyle name="Currency 4 26 6" xfId="7445" xr:uid="{00000000-0005-0000-0000-0000141D0000}"/>
    <cellStyle name="Currency 4 26 6 2" xfId="30493" xr:uid="{00000000-0005-0000-0000-0000141D0000}"/>
    <cellStyle name="Currency 4 26 7" xfId="7446" xr:uid="{00000000-0005-0000-0000-0000151D0000}"/>
    <cellStyle name="Currency 4 26 7 2" xfId="30494" xr:uid="{00000000-0005-0000-0000-0000151D0000}"/>
    <cellStyle name="Currency 4 26 8" xfId="7447" xr:uid="{00000000-0005-0000-0000-0000161D0000}"/>
    <cellStyle name="Currency 4 26 8 2" xfId="30495" xr:uid="{00000000-0005-0000-0000-0000161D0000}"/>
    <cellStyle name="Currency 4 26 9" xfId="7448" xr:uid="{00000000-0005-0000-0000-0000171D0000}"/>
    <cellStyle name="Currency 4 26 9 2" xfId="30496" xr:uid="{00000000-0005-0000-0000-0000171D0000}"/>
    <cellStyle name="Currency 4 27" xfId="7449" xr:uid="{00000000-0005-0000-0000-0000181D0000}"/>
    <cellStyle name="Currency 4 27 2" xfId="30497" xr:uid="{00000000-0005-0000-0000-0000181D0000}"/>
    <cellStyle name="Currency 4 28" xfId="7450" xr:uid="{00000000-0005-0000-0000-0000191D0000}"/>
    <cellStyle name="Currency 4 28 2" xfId="30498" xr:uid="{00000000-0005-0000-0000-0000191D0000}"/>
    <cellStyle name="Currency 4 29" xfId="7451" xr:uid="{00000000-0005-0000-0000-00001A1D0000}"/>
    <cellStyle name="Currency 4 29 2" xfId="30499" xr:uid="{00000000-0005-0000-0000-00001A1D0000}"/>
    <cellStyle name="Currency 4 3" xfId="7452" xr:uid="{00000000-0005-0000-0000-00001B1D0000}"/>
    <cellStyle name="Currency 4 3 10" xfId="7453" xr:uid="{00000000-0005-0000-0000-00001C1D0000}"/>
    <cellStyle name="Currency 4 3 10 2" xfId="30501" xr:uid="{00000000-0005-0000-0000-00001C1D0000}"/>
    <cellStyle name="Currency 4 3 11" xfId="7454" xr:uid="{00000000-0005-0000-0000-00001D1D0000}"/>
    <cellStyle name="Currency 4 3 11 2" xfId="30502" xr:uid="{00000000-0005-0000-0000-00001D1D0000}"/>
    <cellStyle name="Currency 4 3 12" xfId="7455" xr:uid="{00000000-0005-0000-0000-00001E1D0000}"/>
    <cellStyle name="Currency 4 3 12 2" xfId="30503" xr:uid="{00000000-0005-0000-0000-00001E1D0000}"/>
    <cellStyle name="Currency 4 3 13" xfId="7456" xr:uid="{00000000-0005-0000-0000-00001F1D0000}"/>
    <cellStyle name="Currency 4 3 13 2" xfId="30504" xr:uid="{00000000-0005-0000-0000-00001F1D0000}"/>
    <cellStyle name="Currency 4 3 14" xfId="7457" xr:uid="{00000000-0005-0000-0000-0000201D0000}"/>
    <cellStyle name="Currency 4 3 14 2" xfId="30505" xr:uid="{00000000-0005-0000-0000-0000201D0000}"/>
    <cellStyle name="Currency 4 3 15" xfId="7458" xr:uid="{00000000-0005-0000-0000-0000211D0000}"/>
    <cellStyle name="Currency 4 3 15 2" xfId="30506" xr:uid="{00000000-0005-0000-0000-0000211D0000}"/>
    <cellStyle name="Currency 4 3 16" xfId="7459" xr:uid="{00000000-0005-0000-0000-0000221D0000}"/>
    <cellStyle name="Currency 4 3 16 2" xfId="30507" xr:uid="{00000000-0005-0000-0000-0000221D0000}"/>
    <cellStyle name="Currency 4 3 17" xfId="7460" xr:uid="{00000000-0005-0000-0000-0000231D0000}"/>
    <cellStyle name="Currency 4 3 17 2" xfId="30508" xr:uid="{00000000-0005-0000-0000-0000231D0000}"/>
    <cellStyle name="Currency 4 3 18" xfId="7461" xr:uid="{00000000-0005-0000-0000-0000241D0000}"/>
    <cellStyle name="Currency 4 3 18 2" xfId="30509" xr:uid="{00000000-0005-0000-0000-0000241D0000}"/>
    <cellStyle name="Currency 4 3 19" xfId="7462" xr:uid="{00000000-0005-0000-0000-0000251D0000}"/>
    <cellStyle name="Currency 4 3 19 2" xfId="30510" xr:uid="{00000000-0005-0000-0000-0000251D0000}"/>
    <cellStyle name="Currency 4 3 2" xfId="7463" xr:uid="{00000000-0005-0000-0000-0000261D0000}"/>
    <cellStyle name="Currency 4 3 2 2" xfId="30511" xr:uid="{00000000-0005-0000-0000-0000261D0000}"/>
    <cellStyle name="Currency 4 3 20" xfId="7464" xr:uid="{00000000-0005-0000-0000-0000271D0000}"/>
    <cellStyle name="Currency 4 3 20 2" xfId="30512" xr:uid="{00000000-0005-0000-0000-0000271D0000}"/>
    <cellStyle name="Currency 4 3 21" xfId="7465" xr:uid="{00000000-0005-0000-0000-0000281D0000}"/>
    <cellStyle name="Currency 4 3 21 2" xfId="30513" xr:uid="{00000000-0005-0000-0000-0000281D0000}"/>
    <cellStyle name="Currency 4 3 22" xfId="7466" xr:uid="{00000000-0005-0000-0000-0000291D0000}"/>
    <cellStyle name="Currency 4 3 22 2" xfId="30514" xr:uid="{00000000-0005-0000-0000-0000291D0000}"/>
    <cellStyle name="Currency 4 3 23" xfId="7467" xr:uid="{00000000-0005-0000-0000-00002A1D0000}"/>
    <cellStyle name="Currency 4 3 23 2" xfId="30515" xr:uid="{00000000-0005-0000-0000-00002A1D0000}"/>
    <cellStyle name="Currency 4 3 24" xfId="7468" xr:uid="{00000000-0005-0000-0000-00002B1D0000}"/>
    <cellStyle name="Currency 4 3 24 2" xfId="30516" xr:uid="{00000000-0005-0000-0000-00002B1D0000}"/>
    <cellStyle name="Currency 4 3 25" xfId="7469" xr:uid="{00000000-0005-0000-0000-00002C1D0000}"/>
    <cellStyle name="Currency 4 3 25 2" xfId="30517" xr:uid="{00000000-0005-0000-0000-00002C1D0000}"/>
    <cellStyle name="Currency 4 3 26" xfId="7470" xr:uid="{00000000-0005-0000-0000-00002D1D0000}"/>
    <cellStyle name="Currency 4 3 26 2" xfId="30518" xr:uid="{00000000-0005-0000-0000-00002D1D0000}"/>
    <cellStyle name="Currency 4 3 27" xfId="7471" xr:uid="{00000000-0005-0000-0000-00002E1D0000}"/>
    <cellStyle name="Currency 4 3 27 2" xfId="30519" xr:uid="{00000000-0005-0000-0000-00002E1D0000}"/>
    <cellStyle name="Currency 4 3 28" xfId="7472" xr:uid="{00000000-0005-0000-0000-00002F1D0000}"/>
    <cellStyle name="Currency 4 3 28 2" xfId="30520" xr:uid="{00000000-0005-0000-0000-00002F1D0000}"/>
    <cellStyle name="Currency 4 3 29" xfId="7473" xr:uid="{00000000-0005-0000-0000-0000301D0000}"/>
    <cellStyle name="Currency 4 3 29 2" xfId="30521" xr:uid="{00000000-0005-0000-0000-0000301D0000}"/>
    <cellStyle name="Currency 4 3 3" xfId="7474" xr:uid="{00000000-0005-0000-0000-0000311D0000}"/>
    <cellStyle name="Currency 4 3 3 2" xfId="30522" xr:uid="{00000000-0005-0000-0000-0000311D0000}"/>
    <cellStyle name="Currency 4 3 30" xfId="7475" xr:uid="{00000000-0005-0000-0000-0000321D0000}"/>
    <cellStyle name="Currency 4 3 30 2" xfId="30523" xr:uid="{00000000-0005-0000-0000-0000321D0000}"/>
    <cellStyle name="Currency 4 3 31" xfId="7476" xr:uid="{00000000-0005-0000-0000-0000331D0000}"/>
    <cellStyle name="Currency 4 3 31 2" xfId="30524" xr:uid="{00000000-0005-0000-0000-0000331D0000}"/>
    <cellStyle name="Currency 4 3 32" xfId="7477" xr:uid="{00000000-0005-0000-0000-0000341D0000}"/>
    <cellStyle name="Currency 4 3 32 2" xfId="30525" xr:uid="{00000000-0005-0000-0000-0000341D0000}"/>
    <cellStyle name="Currency 4 3 33" xfId="7478" xr:uid="{00000000-0005-0000-0000-0000351D0000}"/>
    <cellStyle name="Currency 4 3 33 2" xfId="30526" xr:uid="{00000000-0005-0000-0000-0000351D0000}"/>
    <cellStyle name="Currency 4 3 34" xfId="7479" xr:uid="{00000000-0005-0000-0000-0000361D0000}"/>
    <cellStyle name="Currency 4 3 34 2" xfId="30527" xr:uid="{00000000-0005-0000-0000-0000361D0000}"/>
    <cellStyle name="Currency 4 3 35" xfId="7480" xr:uid="{00000000-0005-0000-0000-0000371D0000}"/>
    <cellStyle name="Currency 4 3 35 2" xfId="30528" xr:uid="{00000000-0005-0000-0000-0000371D0000}"/>
    <cellStyle name="Currency 4 3 36" xfId="7481" xr:uid="{00000000-0005-0000-0000-0000381D0000}"/>
    <cellStyle name="Currency 4 3 36 2" xfId="30529" xr:uid="{00000000-0005-0000-0000-0000381D0000}"/>
    <cellStyle name="Currency 4 3 37" xfId="7482" xr:uid="{00000000-0005-0000-0000-0000391D0000}"/>
    <cellStyle name="Currency 4 3 37 2" xfId="30530" xr:uid="{00000000-0005-0000-0000-0000391D0000}"/>
    <cellStyle name="Currency 4 3 38" xfId="30500" xr:uid="{00000000-0005-0000-0000-00001B1D0000}"/>
    <cellStyle name="Currency 4 3 4" xfId="7483" xr:uid="{00000000-0005-0000-0000-00003A1D0000}"/>
    <cellStyle name="Currency 4 3 4 2" xfId="30531" xr:uid="{00000000-0005-0000-0000-00003A1D0000}"/>
    <cellStyle name="Currency 4 3 5" xfId="7484" xr:uid="{00000000-0005-0000-0000-00003B1D0000}"/>
    <cellStyle name="Currency 4 3 5 2" xfId="30532" xr:uid="{00000000-0005-0000-0000-00003B1D0000}"/>
    <cellStyle name="Currency 4 3 6" xfId="7485" xr:uid="{00000000-0005-0000-0000-00003C1D0000}"/>
    <cellStyle name="Currency 4 3 6 2" xfId="30533" xr:uid="{00000000-0005-0000-0000-00003C1D0000}"/>
    <cellStyle name="Currency 4 3 7" xfId="7486" xr:uid="{00000000-0005-0000-0000-00003D1D0000}"/>
    <cellStyle name="Currency 4 3 7 2" xfId="30534" xr:uid="{00000000-0005-0000-0000-00003D1D0000}"/>
    <cellStyle name="Currency 4 3 8" xfId="7487" xr:uid="{00000000-0005-0000-0000-00003E1D0000}"/>
    <cellStyle name="Currency 4 3 8 2" xfId="30535" xr:uid="{00000000-0005-0000-0000-00003E1D0000}"/>
    <cellStyle name="Currency 4 3 9" xfId="7488" xr:uid="{00000000-0005-0000-0000-00003F1D0000}"/>
    <cellStyle name="Currency 4 3 9 2" xfId="30536" xr:uid="{00000000-0005-0000-0000-00003F1D0000}"/>
    <cellStyle name="Currency 4 30" xfId="7489" xr:uid="{00000000-0005-0000-0000-0000401D0000}"/>
    <cellStyle name="Currency 4 30 2" xfId="30537" xr:uid="{00000000-0005-0000-0000-0000401D0000}"/>
    <cellStyle name="Currency 4 31" xfId="7490" xr:uid="{00000000-0005-0000-0000-0000411D0000}"/>
    <cellStyle name="Currency 4 31 2" xfId="30538" xr:uid="{00000000-0005-0000-0000-0000411D0000}"/>
    <cellStyle name="Currency 4 32" xfId="7491" xr:uid="{00000000-0005-0000-0000-0000421D0000}"/>
    <cellStyle name="Currency 4 32 2" xfId="30539" xr:uid="{00000000-0005-0000-0000-0000421D0000}"/>
    <cellStyle name="Currency 4 33" xfId="7492" xr:uid="{00000000-0005-0000-0000-0000431D0000}"/>
    <cellStyle name="Currency 4 33 2" xfId="30540" xr:uid="{00000000-0005-0000-0000-0000431D0000}"/>
    <cellStyle name="Currency 4 34" xfId="7493" xr:uid="{00000000-0005-0000-0000-0000441D0000}"/>
    <cellStyle name="Currency 4 34 2" xfId="30541" xr:uid="{00000000-0005-0000-0000-0000441D0000}"/>
    <cellStyle name="Currency 4 35" xfId="7494" xr:uid="{00000000-0005-0000-0000-0000451D0000}"/>
    <cellStyle name="Currency 4 35 2" xfId="30542" xr:uid="{00000000-0005-0000-0000-0000451D0000}"/>
    <cellStyle name="Currency 4 36" xfId="7495" xr:uid="{00000000-0005-0000-0000-0000461D0000}"/>
    <cellStyle name="Currency 4 36 2" xfId="30543" xr:uid="{00000000-0005-0000-0000-0000461D0000}"/>
    <cellStyle name="Currency 4 37" xfId="7496" xr:uid="{00000000-0005-0000-0000-0000471D0000}"/>
    <cellStyle name="Currency 4 37 2" xfId="30544" xr:uid="{00000000-0005-0000-0000-0000471D0000}"/>
    <cellStyle name="Currency 4 38" xfId="7497" xr:uid="{00000000-0005-0000-0000-0000481D0000}"/>
    <cellStyle name="Currency 4 38 2" xfId="30545" xr:uid="{00000000-0005-0000-0000-0000481D0000}"/>
    <cellStyle name="Currency 4 39" xfId="7498" xr:uid="{00000000-0005-0000-0000-0000491D0000}"/>
    <cellStyle name="Currency 4 39 2" xfId="30546" xr:uid="{00000000-0005-0000-0000-0000491D0000}"/>
    <cellStyle name="Currency 4 4" xfId="7499" xr:uid="{00000000-0005-0000-0000-00004A1D0000}"/>
    <cellStyle name="Currency 4 4 10" xfId="7500" xr:uid="{00000000-0005-0000-0000-00004B1D0000}"/>
    <cellStyle name="Currency 4 4 10 2" xfId="30548" xr:uid="{00000000-0005-0000-0000-00004B1D0000}"/>
    <cellStyle name="Currency 4 4 11" xfId="7501" xr:uid="{00000000-0005-0000-0000-00004C1D0000}"/>
    <cellStyle name="Currency 4 4 11 2" xfId="30549" xr:uid="{00000000-0005-0000-0000-00004C1D0000}"/>
    <cellStyle name="Currency 4 4 12" xfId="7502" xr:uid="{00000000-0005-0000-0000-00004D1D0000}"/>
    <cellStyle name="Currency 4 4 12 2" xfId="30550" xr:uid="{00000000-0005-0000-0000-00004D1D0000}"/>
    <cellStyle name="Currency 4 4 13" xfId="30547" xr:uid="{00000000-0005-0000-0000-00004A1D0000}"/>
    <cellStyle name="Currency 4 4 2" xfId="7503" xr:uid="{00000000-0005-0000-0000-00004E1D0000}"/>
    <cellStyle name="Currency 4 4 2 2" xfId="30551" xr:uid="{00000000-0005-0000-0000-00004E1D0000}"/>
    <cellStyle name="Currency 4 4 3" xfId="7504" xr:uid="{00000000-0005-0000-0000-00004F1D0000}"/>
    <cellStyle name="Currency 4 4 3 2" xfId="30552" xr:uid="{00000000-0005-0000-0000-00004F1D0000}"/>
    <cellStyle name="Currency 4 4 4" xfId="7505" xr:uid="{00000000-0005-0000-0000-0000501D0000}"/>
    <cellStyle name="Currency 4 4 4 2" xfId="30553" xr:uid="{00000000-0005-0000-0000-0000501D0000}"/>
    <cellStyle name="Currency 4 4 5" xfId="7506" xr:uid="{00000000-0005-0000-0000-0000511D0000}"/>
    <cellStyle name="Currency 4 4 5 2" xfId="30554" xr:uid="{00000000-0005-0000-0000-0000511D0000}"/>
    <cellStyle name="Currency 4 4 6" xfId="7507" xr:uid="{00000000-0005-0000-0000-0000521D0000}"/>
    <cellStyle name="Currency 4 4 6 2" xfId="30555" xr:uid="{00000000-0005-0000-0000-0000521D0000}"/>
    <cellStyle name="Currency 4 4 7" xfId="7508" xr:uid="{00000000-0005-0000-0000-0000531D0000}"/>
    <cellStyle name="Currency 4 4 7 2" xfId="30556" xr:uid="{00000000-0005-0000-0000-0000531D0000}"/>
    <cellStyle name="Currency 4 4 8" xfId="7509" xr:uid="{00000000-0005-0000-0000-0000541D0000}"/>
    <cellStyle name="Currency 4 4 8 2" xfId="30557" xr:uid="{00000000-0005-0000-0000-0000541D0000}"/>
    <cellStyle name="Currency 4 4 9" xfId="7510" xr:uid="{00000000-0005-0000-0000-0000551D0000}"/>
    <cellStyle name="Currency 4 4 9 2" xfId="30558" xr:uid="{00000000-0005-0000-0000-0000551D0000}"/>
    <cellStyle name="Currency 4 40" xfId="7511" xr:uid="{00000000-0005-0000-0000-0000561D0000}"/>
    <cellStyle name="Currency 4 40 2" xfId="30559" xr:uid="{00000000-0005-0000-0000-0000561D0000}"/>
    <cellStyle name="Currency 4 41" xfId="7512" xr:uid="{00000000-0005-0000-0000-0000571D0000}"/>
    <cellStyle name="Currency 4 41 2" xfId="30560" xr:uid="{00000000-0005-0000-0000-0000571D0000}"/>
    <cellStyle name="Currency 4 42" xfId="7513" xr:uid="{00000000-0005-0000-0000-0000581D0000}"/>
    <cellStyle name="Currency 4 42 2" xfId="30561" xr:uid="{00000000-0005-0000-0000-0000581D0000}"/>
    <cellStyle name="Currency 4 43" xfId="7514" xr:uid="{00000000-0005-0000-0000-0000591D0000}"/>
    <cellStyle name="Currency 4 43 2" xfId="30562" xr:uid="{00000000-0005-0000-0000-0000591D0000}"/>
    <cellStyle name="Currency 4 44" xfId="7515" xr:uid="{00000000-0005-0000-0000-00005A1D0000}"/>
    <cellStyle name="Currency 4 44 2" xfId="30563" xr:uid="{00000000-0005-0000-0000-00005A1D0000}"/>
    <cellStyle name="Currency 4 45" xfId="7516" xr:uid="{00000000-0005-0000-0000-00005B1D0000}"/>
    <cellStyle name="Currency 4 45 2" xfId="30564" xr:uid="{00000000-0005-0000-0000-00005B1D0000}"/>
    <cellStyle name="Currency 4 46" xfId="7517" xr:uid="{00000000-0005-0000-0000-00005C1D0000}"/>
    <cellStyle name="Currency 4 46 2" xfId="30565" xr:uid="{00000000-0005-0000-0000-00005C1D0000}"/>
    <cellStyle name="Currency 4 47" xfId="7518" xr:uid="{00000000-0005-0000-0000-00005D1D0000}"/>
    <cellStyle name="Currency 4 47 2" xfId="30566" xr:uid="{00000000-0005-0000-0000-00005D1D0000}"/>
    <cellStyle name="Currency 4 48" xfId="7519" xr:uid="{00000000-0005-0000-0000-00005E1D0000}"/>
    <cellStyle name="Currency 4 48 2" xfId="30567" xr:uid="{00000000-0005-0000-0000-00005E1D0000}"/>
    <cellStyle name="Currency 4 49" xfId="7520" xr:uid="{00000000-0005-0000-0000-00005F1D0000}"/>
    <cellStyle name="Currency 4 49 2" xfId="30568" xr:uid="{00000000-0005-0000-0000-00005F1D0000}"/>
    <cellStyle name="Currency 4 5" xfId="7521" xr:uid="{00000000-0005-0000-0000-0000601D0000}"/>
    <cellStyle name="Currency 4 5 10" xfId="7522" xr:uid="{00000000-0005-0000-0000-0000611D0000}"/>
    <cellStyle name="Currency 4 5 10 2" xfId="30570" xr:uid="{00000000-0005-0000-0000-0000611D0000}"/>
    <cellStyle name="Currency 4 5 11" xfId="7523" xr:uid="{00000000-0005-0000-0000-0000621D0000}"/>
    <cellStyle name="Currency 4 5 11 2" xfId="30571" xr:uid="{00000000-0005-0000-0000-0000621D0000}"/>
    <cellStyle name="Currency 4 5 12" xfId="7524" xr:uid="{00000000-0005-0000-0000-0000631D0000}"/>
    <cellStyle name="Currency 4 5 12 2" xfId="30572" xr:uid="{00000000-0005-0000-0000-0000631D0000}"/>
    <cellStyle name="Currency 4 5 13" xfId="30569" xr:uid="{00000000-0005-0000-0000-0000601D0000}"/>
    <cellStyle name="Currency 4 5 2" xfId="7525" xr:uid="{00000000-0005-0000-0000-0000641D0000}"/>
    <cellStyle name="Currency 4 5 2 2" xfId="30573" xr:uid="{00000000-0005-0000-0000-0000641D0000}"/>
    <cellStyle name="Currency 4 5 3" xfId="7526" xr:uid="{00000000-0005-0000-0000-0000651D0000}"/>
    <cellStyle name="Currency 4 5 3 2" xfId="30574" xr:uid="{00000000-0005-0000-0000-0000651D0000}"/>
    <cellStyle name="Currency 4 5 4" xfId="7527" xr:uid="{00000000-0005-0000-0000-0000661D0000}"/>
    <cellStyle name="Currency 4 5 4 2" xfId="30575" xr:uid="{00000000-0005-0000-0000-0000661D0000}"/>
    <cellStyle name="Currency 4 5 5" xfId="7528" xr:uid="{00000000-0005-0000-0000-0000671D0000}"/>
    <cellStyle name="Currency 4 5 5 2" xfId="30576" xr:uid="{00000000-0005-0000-0000-0000671D0000}"/>
    <cellStyle name="Currency 4 5 6" xfId="7529" xr:uid="{00000000-0005-0000-0000-0000681D0000}"/>
    <cellStyle name="Currency 4 5 6 2" xfId="30577" xr:uid="{00000000-0005-0000-0000-0000681D0000}"/>
    <cellStyle name="Currency 4 5 7" xfId="7530" xr:uid="{00000000-0005-0000-0000-0000691D0000}"/>
    <cellStyle name="Currency 4 5 7 2" xfId="30578" xr:uid="{00000000-0005-0000-0000-0000691D0000}"/>
    <cellStyle name="Currency 4 5 8" xfId="7531" xr:uid="{00000000-0005-0000-0000-00006A1D0000}"/>
    <cellStyle name="Currency 4 5 8 2" xfId="30579" xr:uid="{00000000-0005-0000-0000-00006A1D0000}"/>
    <cellStyle name="Currency 4 5 9" xfId="7532" xr:uid="{00000000-0005-0000-0000-00006B1D0000}"/>
    <cellStyle name="Currency 4 5 9 2" xfId="30580" xr:uid="{00000000-0005-0000-0000-00006B1D0000}"/>
    <cellStyle name="Currency 4 50" xfId="7533" xr:uid="{00000000-0005-0000-0000-00006C1D0000}"/>
    <cellStyle name="Currency 4 50 2" xfId="30581" xr:uid="{00000000-0005-0000-0000-00006C1D0000}"/>
    <cellStyle name="Currency 4 51" xfId="7534" xr:uid="{00000000-0005-0000-0000-00006D1D0000}"/>
    <cellStyle name="Currency 4 51 2" xfId="30582" xr:uid="{00000000-0005-0000-0000-00006D1D0000}"/>
    <cellStyle name="Currency 4 52" xfId="7535" xr:uid="{00000000-0005-0000-0000-00006E1D0000}"/>
    <cellStyle name="Currency 4 52 2" xfId="30583" xr:uid="{00000000-0005-0000-0000-00006E1D0000}"/>
    <cellStyle name="Currency 4 53" xfId="7536" xr:uid="{00000000-0005-0000-0000-00006F1D0000}"/>
    <cellStyle name="Currency 4 53 2" xfId="30584" xr:uid="{00000000-0005-0000-0000-00006F1D0000}"/>
    <cellStyle name="Currency 4 54" xfId="7537" xr:uid="{00000000-0005-0000-0000-0000701D0000}"/>
    <cellStyle name="Currency 4 54 2" xfId="30585" xr:uid="{00000000-0005-0000-0000-0000701D0000}"/>
    <cellStyle name="Currency 4 55" xfId="7538" xr:uid="{00000000-0005-0000-0000-0000711D0000}"/>
    <cellStyle name="Currency 4 55 2" xfId="30586" xr:uid="{00000000-0005-0000-0000-0000711D0000}"/>
    <cellStyle name="Currency 4 56" xfId="7539" xr:uid="{00000000-0005-0000-0000-0000721D0000}"/>
    <cellStyle name="Currency 4 56 2" xfId="30587" xr:uid="{00000000-0005-0000-0000-0000721D0000}"/>
    <cellStyle name="Currency 4 57" xfId="7540" xr:uid="{00000000-0005-0000-0000-0000731D0000}"/>
    <cellStyle name="Currency 4 57 2" xfId="30588" xr:uid="{00000000-0005-0000-0000-0000731D0000}"/>
    <cellStyle name="Currency 4 58" xfId="7541" xr:uid="{00000000-0005-0000-0000-0000741D0000}"/>
    <cellStyle name="Currency 4 58 2" xfId="30589" xr:uid="{00000000-0005-0000-0000-0000741D0000}"/>
    <cellStyle name="Currency 4 59" xfId="7542" xr:uid="{00000000-0005-0000-0000-0000751D0000}"/>
    <cellStyle name="Currency 4 59 2" xfId="30590" xr:uid="{00000000-0005-0000-0000-0000751D0000}"/>
    <cellStyle name="Currency 4 6" xfId="7543" xr:uid="{00000000-0005-0000-0000-0000761D0000}"/>
    <cellStyle name="Currency 4 6 10" xfId="7544" xr:uid="{00000000-0005-0000-0000-0000771D0000}"/>
    <cellStyle name="Currency 4 6 10 2" xfId="30592" xr:uid="{00000000-0005-0000-0000-0000771D0000}"/>
    <cellStyle name="Currency 4 6 11" xfId="7545" xr:uid="{00000000-0005-0000-0000-0000781D0000}"/>
    <cellStyle name="Currency 4 6 11 2" xfId="30593" xr:uid="{00000000-0005-0000-0000-0000781D0000}"/>
    <cellStyle name="Currency 4 6 12" xfId="7546" xr:uid="{00000000-0005-0000-0000-0000791D0000}"/>
    <cellStyle name="Currency 4 6 12 2" xfId="30594" xr:uid="{00000000-0005-0000-0000-0000791D0000}"/>
    <cellStyle name="Currency 4 6 13" xfId="30591" xr:uid="{00000000-0005-0000-0000-0000761D0000}"/>
    <cellStyle name="Currency 4 6 2" xfId="7547" xr:uid="{00000000-0005-0000-0000-00007A1D0000}"/>
    <cellStyle name="Currency 4 6 2 2" xfId="30595" xr:uid="{00000000-0005-0000-0000-00007A1D0000}"/>
    <cellStyle name="Currency 4 6 3" xfId="7548" xr:uid="{00000000-0005-0000-0000-00007B1D0000}"/>
    <cellStyle name="Currency 4 6 3 2" xfId="30596" xr:uid="{00000000-0005-0000-0000-00007B1D0000}"/>
    <cellStyle name="Currency 4 6 4" xfId="7549" xr:uid="{00000000-0005-0000-0000-00007C1D0000}"/>
    <cellStyle name="Currency 4 6 4 2" xfId="30597" xr:uid="{00000000-0005-0000-0000-00007C1D0000}"/>
    <cellStyle name="Currency 4 6 5" xfId="7550" xr:uid="{00000000-0005-0000-0000-00007D1D0000}"/>
    <cellStyle name="Currency 4 6 5 2" xfId="30598" xr:uid="{00000000-0005-0000-0000-00007D1D0000}"/>
    <cellStyle name="Currency 4 6 6" xfId="7551" xr:uid="{00000000-0005-0000-0000-00007E1D0000}"/>
    <cellStyle name="Currency 4 6 6 2" xfId="30599" xr:uid="{00000000-0005-0000-0000-00007E1D0000}"/>
    <cellStyle name="Currency 4 6 7" xfId="7552" xr:uid="{00000000-0005-0000-0000-00007F1D0000}"/>
    <cellStyle name="Currency 4 6 7 2" xfId="30600" xr:uid="{00000000-0005-0000-0000-00007F1D0000}"/>
    <cellStyle name="Currency 4 6 8" xfId="7553" xr:uid="{00000000-0005-0000-0000-0000801D0000}"/>
    <cellStyle name="Currency 4 6 8 2" xfId="30601" xr:uid="{00000000-0005-0000-0000-0000801D0000}"/>
    <cellStyle name="Currency 4 6 9" xfId="7554" xr:uid="{00000000-0005-0000-0000-0000811D0000}"/>
    <cellStyle name="Currency 4 6 9 2" xfId="30602" xr:uid="{00000000-0005-0000-0000-0000811D0000}"/>
    <cellStyle name="Currency 4 60" xfId="7555" xr:uid="{00000000-0005-0000-0000-0000821D0000}"/>
    <cellStyle name="Currency 4 60 2" xfId="30603" xr:uid="{00000000-0005-0000-0000-0000821D0000}"/>
    <cellStyle name="Currency 4 61" xfId="7556" xr:uid="{00000000-0005-0000-0000-0000831D0000}"/>
    <cellStyle name="Currency 4 61 2" xfId="30604" xr:uid="{00000000-0005-0000-0000-0000831D0000}"/>
    <cellStyle name="Currency 4 62" xfId="7557" xr:uid="{00000000-0005-0000-0000-0000841D0000}"/>
    <cellStyle name="Currency 4 62 2" xfId="30605" xr:uid="{00000000-0005-0000-0000-0000841D0000}"/>
    <cellStyle name="Currency 4 63" xfId="7558" xr:uid="{00000000-0005-0000-0000-0000851D0000}"/>
    <cellStyle name="Currency 4 63 2" xfId="30606" xr:uid="{00000000-0005-0000-0000-0000851D0000}"/>
    <cellStyle name="Currency 4 64" xfId="7559" xr:uid="{00000000-0005-0000-0000-0000861D0000}"/>
    <cellStyle name="Currency 4 64 2" xfId="30607" xr:uid="{00000000-0005-0000-0000-0000861D0000}"/>
    <cellStyle name="Currency 4 65" xfId="7560" xr:uid="{00000000-0005-0000-0000-0000871D0000}"/>
    <cellStyle name="Currency 4 65 2" xfId="30608" xr:uid="{00000000-0005-0000-0000-0000871D0000}"/>
    <cellStyle name="Currency 4 66" xfId="7561" xr:uid="{00000000-0005-0000-0000-0000881D0000}"/>
    <cellStyle name="Currency 4 66 2" xfId="30609" xr:uid="{00000000-0005-0000-0000-0000881D0000}"/>
    <cellStyle name="Currency 4 67" xfId="7562" xr:uid="{00000000-0005-0000-0000-0000891D0000}"/>
    <cellStyle name="Currency 4 67 2" xfId="30610" xr:uid="{00000000-0005-0000-0000-0000891D0000}"/>
    <cellStyle name="Currency 4 68" xfId="7563" xr:uid="{00000000-0005-0000-0000-00008A1D0000}"/>
    <cellStyle name="Currency 4 68 2" xfId="30611" xr:uid="{00000000-0005-0000-0000-00008A1D0000}"/>
    <cellStyle name="Currency 4 69" xfId="7564" xr:uid="{00000000-0005-0000-0000-00008B1D0000}"/>
    <cellStyle name="Currency 4 69 2" xfId="30612" xr:uid="{00000000-0005-0000-0000-00008B1D0000}"/>
    <cellStyle name="Currency 4 7" xfId="7565" xr:uid="{00000000-0005-0000-0000-00008C1D0000}"/>
    <cellStyle name="Currency 4 7 10" xfId="7566" xr:uid="{00000000-0005-0000-0000-00008D1D0000}"/>
    <cellStyle name="Currency 4 7 10 2" xfId="30614" xr:uid="{00000000-0005-0000-0000-00008D1D0000}"/>
    <cellStyle name="Currency 4 7 11" xfId="7567" xr:uid="{00000000-0005-0000-0000-00008E1D0000}"/>
    <cellStyle name="Currency 4 7 11 2" xfId="30615" xr:uid="{00000000-0005-0000-0000-00008E1D0000}"/>
    <cellStyle name="Currency 4 7 12" xfId="7568" xr:uid="{00000000-0005-0000-0000-00008F1D0000}"/>
    <cellStyle name="Currency 4 7 12 2" xfId="30616" xr:uid="{00000000-0005-0000-0000-00008F1D0000}"/>
    <cellStyle name="Currency 4 7 13" xfId="30613" xr:uid="{00000000-0005-0000-0000-00008C1D0000}"/>
    <cellStyle name="Currency 4 7 2" xfId="7569" xr:uid="{00000000-0005-0000-0000-0000901D0000}"/>
    <cellStyle name="Currency 4 7 2 2" xfId="30617" xr:uid="{00000000-0005-0000-0000-0000901D0000}"/>
    <cellStyle name="Currency 4 7 3" xfId="7570" xr:uid="{00000000-0005-0000-0000-0000911D0000}"/>
    <cellStyle name="Currency 4 7 3 2" xfId="30618" xr:uid="{00000000-0005-0000-0000-0000911D0000}"/>
    <cellStyle name="Currency 4 7 4" xfId="7571" xr:uid="{00000000-0005-0000-0000-0000921D0000}"/>
    <cellStyle name="Currency 4 7 4 2" xfId="30619" xr:uid="{00000000-0005-0000-0000-0000921D0000}"/>
    <cellStyle name="Currency 4 7 5" xfId="7572" xr:uid="{00000000-0005-0000-0000-0000931D0000}"/>
    <cellStyle name="Currency 4 7 5 2" xfId="30620" xr:uid="{00000000-0005-0000-0000-0000931D0000}"/>
    <cellStyle name="Currency 4 7 6" xfId="7573" xr:uid="{00000000-0005-0000-0000-0000941D0000}"/>
    <cellStyle name="Currency 4 7 6 2" xfId="30621" xr:uid="{00000000-0005-0000-0000-0000941D0000}"/>
    <cellStyle name="Currency 4 7 7" xfId="7574" xr:uid="{00000000-0005-0000-0000-0000951D0000}"/>
    <cellStyle name="Currency 4 7 7 2" xfId="30622" xr:uid="{00000000-0005-0000-0000-0000951D0000}"/>
    <cellStyle name="Currency 4 7 8" xfId="7575" xr:uid="{00000000-0005-0000-0000-0000961D0000}"/>
    <cellStyle name="Currency 4 7 8 2" xfId="30623" xr:uid="{00000000-0005-0000-0000-0000961D0000}"/>
    <cellStyle name="Currency 4 7 9" xfId="7576" xr:uid="{00000000-0005-0000-0000-0000971D0000}"/>
    <cellStyle name="Currency 4 7 9 2" xfId="30624" xr:uid="{00000000-0005-0000-0000-0000971D0000}"/>
    <cellStyle name="Currency 4 70" xfId="7577" xr:uid="{00000000-0005-0000-0000-0000981D0000}"/>
    <cellStyle name="Currency 4 70 2" xfId="30625" xr:uid="{00000000-0005-0000-0000-0000981D0000}"/>
    <cellStyle name="Currency 4 71" xfId="7578" xr:uid="{00000000-0005-0000-0000-0000991D0000}"/>
    <cellStyle name="Currency 4 71 2" xfId="30626" xr:uid="{00000000-0005-0000-0000-0000991D0000}"/>
    <cellStyle name="Currency 4 72" xfId="7579" xr:uid="{00000000-0005-0000-0000-00009A1D0000}"/>
    <cellStyle name="Currency 4 72 2" xfId="30627" xr:uid="{00000000-0005-0000-0000-00009A1D0000}"/>
    <cellStyle name="Currency 4 73" xfId="7580" xr:uid="{00000000-0005-0000-0000-00009B1D0000}"/>
    <cellStyle name="Currency 4 73 2" xfId="30628" xr:uid="{00000000-0005-0000-0000-00009B1D0000}"/>
    <cellStyle name="Currency 4 74" xfId="7581" xr:uid="{00000000-0005-0000-0000-00009C1D0000}"/>
    <cellStyle name="Currency 4 74 2" xfId="30629" xr:uid="{00000000-0005-0000-0000-00009C1D0000}"/>
    <cellStyle name="Currency 4 75" xfId="7582" xr:uid="{00000000-0005-0000-0000-00009D1D0000}"/>
    <cellStyle name="Currency 4 75 2" xfId="30630" xr:uid="{00000000-0005-0000-0000-00009D1D0000}"/>
    <cellStyle name="Currency 4 76" xfId="7583" xr:uid="{00000000-0005-0000-0000-00009E1D0000}"/>
    <cellStyle name="Currency 4 76 2" xfId="30631" xr:uid="{00000000-0005-0000-0000-00009E1D0000}"/>
    <cellStyle name="Currency 4 77" xfId="7584" xr:uid="{00000000-0005-0000-0000-00009F1D0000}"/>
    <cellStyle name="Currency 4 77 2" xfId="30632" xr:uid="{00000000-0005-0000-0000-00009F1D0000}"/>
    <cellStyle name="Currency 4 78" xfId="7585" xr:uid="{00000000-0005-0000-0000-0000A01D0000}"/>
    <cellStyle name="Currency 4 78 2" xfId="30633" xr:uid="{00000000-0005-0000-0000-0000A01D0000}"/>
    <cellStyle name="Currency 4 79" xfId="7586" xr:uid="{00000000-0005-0000-0000-0000A11D0000}"/>
    <cellStyle name="Currency 4 79 2" xfId="30634" xr:uid="{00000000-0005-0000-0000-0000A11D0000}"/>
    <cellStyle name="Currency 4 8" xfId="7587" xr:uid="{00000000-0005-0000-0000-0000A21D0000}"/>
    <cellStyle name="Currency 4 8 10" xfId="7588" xr:uid="{00000000-0005-0000-0000-0000A31D0000}"/>
    <cellStyle name="Currency 4 8 10 2" xfId="30636" xr:uid="{00000000-0005-0000-0000-0000A31D0000}"/>
    <cellStyle name="Currency 4 8 11" xfId="7589" xr:uid="{00000000-0005-0000-0000-0000A41D0000}"/>
    <cellStyle name="Currency 4 8 11 2" xfId="30637" xr:uid="{00000000-0005-0000-0000-0000A41D0000}"/>
    <cellStyle name="Currency 4 8 12" xfId="7590" xr:uid="{00000000-0005-0000-0000-0000A51D0000}"/>
    <cellStyle name="Currency 4 8 12 2" xfId="30638" xr:uid="{00000000-0005-0000-0000-0000A51D0000}"/>
    <cellStyle name="Currency 4 8 13" xfId="30635" xr:uid="{00000000-0005-0000-0000-0000A21D0000}"/>
    <cellStyle name="Currency 4 8 2" xfId="7591" xr:uid="{00000000-0005-0000-0000-0000A61D0000}"/>
    <cellStyle name="Currency 4 8 2 2" xfId="30639" xr:uid="{00000000-0005-0000-0000-0000A61D0000}"/>
    <cellStyle name="Currency 4 8 3" xfId="7592" xr:uid="{00000000-0005-0000-0000-0000A71D0000}"/>
    <cellStyle name="Currency 4 8 3 2" xfId="30640" xr:uid="{00000000-0005-0000-0000-0000A71D0000}"/>
    <cellStyle name="Currency 4 8 4" xfId="7593" xr:uid="{00000000-0005-0000-0000-0000A81D0000}"/>
    <cellStyle name="Currency 4 8 4 2" xfId="30641" xr:uid="{00000000-0005-0000-0000-0000A81D0000}"/>
    <cellStyle name="Currency 4 8 5" xfId="7594" xr:uid="{00000000-0005-0000-0000-0000A91D0000}"/>
    <cellStyle name="Currency 4 8 5 2" xfId="30642" xr:uid="{00000000-0005-0000-0000-0000A91D0000}"/>
    <cellStyle name="Currency 4 8 6" xfId="7595" xr:uid="{00000000-0005-0000-0000-0000AA1D0000}"/>
    <cellStyle name="Currency 4 8 6 2" xfId="30643" xr:uid="{00000000-0005-0000-0000-0000AA1D0000}"/>
    <cellStyle name="Currency 4 8 7" xfId="7596" xr:uid="{00000000-0005-0000-0000-0000AB1D0000}"/>
    <cellStyle name="Currency 4 8 7 2" xfId="30644" xr:uid="{00000000-0005-0000-0000-0000AB1D0000}"/>
    <cellStyle name="Currency 4 8 8" xfId="7597" xr:uid="{00000000-0005-0000-0000-0000AC1D0000}"/>
    <cellStyle name="Currency 4 8 8 2" xfId="30645" xr:uid="{00000000-0005-0000-0000-0000AC1D0000}"/>
    <cellStyle name="Currency 4 8 9" xfId="7598" xr:uid="{00000000-0005-0000-0000-0000AD1D0000}"/>
    <cellStyle name="Currency 4 8 9 2" xfId="30646" xr:uid="{00000000-0005-0000-0000-0000AD1D0000}"/>
    <cellStyle name="Currency 4 80" xfId="7599" xr:uid="{00000000-0005-0000-0000-0000AE1D0000}"/>
    <cellStyle name="Currency 4 80 2" xfId="30647" xr:uid="{00000000-0005-0000-0000-0000AE1D0000}"/>
    <cellStyle name="Currency 4 81" xfId="7600" xr:uid="{00000000-0005-0000-0000-0000AF1D0000}"/>
    <cellStyle name="Currency 4 81 2" xfId="30648" xr:uid="{00000000-0005-0000-0000-0000AF1D0000}"/>
    <cellStyle name="Currency 4 82" xfId="7601" xr:uid="{00000000-0005-0000-0000-0000B01D0000}"/>
    <cellStyle name="Currency 4 82 2" xfId="30649" xr:uid="{00000000-0005-0000-0000-0000B01D0000}"/>
    <cellStyle name="Currency 4 83" xfId="7602" xr:uid="{00000000-0005-0000-0000-0000B11D0000}"/>
    <cellStyle name="Currency 4 83 2" xfId="30650" xr:uid="{00000000-0005-0000-0000-0000B11D0000}"/>
    <cellStyle name="Currency 4 84" xfId="7603" xr:uid="{00000000-0005-0000-0000-0000B21D0000}"/>
    <cellStyle name="Currency 4 84 2" xfId="30651" xr:uid="{00000000-0005-0000-0000-0000B21D0000}"/>
    <cellStyle name="Currency 4 85" xfId="7604" xr:uid="{00000000-0005-0000-0000-0000B31D0000}"/>
    <cellStyle name="Currency 4 85 2" xfId="30652" xr:uid="{00000000-0005-0000-0000-0000B31D0000}"/>
    <cellStyle name="Currency 4 86" xfId="7605" xr:uid="{00000000-0005-0000-0000-0000B41D0000}"/>
    <cellStyle name="Currency 4 86 2" xfId="30653" xr:uid="{00000000-0005-0000-0000-0000B41D0000}"/>
    <cellStyle name="Currency 4 87" xfId="7606" xr:uid="{00000000-0005-0000-0000-0000B51D0000}"/>
    <cellStyle name="Currency 4 87 2" xfId="30654" xr:uid="{00000000-0005-0000-0000-0000B51D0000}"/>
    <cellStyle name="Currency 4 88" xfId="7607" xr:uid="{00000000-0005-0000-0000-0000B61D0000}"/>
    <cellStyle name="Currency 4 88 2" xfId="30655" xr:uid="{00000000-0005-0000-0000-0000B61D0000}"/>
    <cellStyle name="Currency 4 89" xfId="7608" xr:uid="{00000000-0005-0000-0000-0000B71D0000}"/>
    <cellStyle name="Currency 4 89 2" xfId="30656" xr:uid="{00000000-0005-0000-0000-0000B71D0000}"/>
    <cellStyle name="Currency 4 9" xfId="7609" xr:uid="{00000000-0005-0000-0000-0000B81D0000}"/>
    <cellStyle name="Currency 4 9 10" xfId="7610" xr:uid="{00000000-0005-0000-0000-0000B91D0000}"/>
    <cellStyle name="Currency 4 9 10 2" xfId="30658" xr:uid="{00000000-0005-0000-0000-0000B91D0000}"/>
    <cellStyle name="Currency 4 9 11" xfId="7611" xr:uid="{00000000-0005-0000-0000-0000BA1D0000}"/>
    <cellStyle name="Currency 4 9 11 2" xfId="30659" xr:uid="{00000000-0005-0000-0000-0000BA1D0000}"/>
    <cellStyle name="Currency 4 9 12" xfId="7612" xr:uid="{00000000-0005-0000-0000-0000BB1D0000}"/>
    <cellStyle name="Currency 4 9 12 2" xfId="30660" xr:uid="{00000000-0005-0000-0000-0000BB1D0000}"/>
    <cellStyle name="Currency 4 9 13" xfId="30657" xr:uid="{00000000-0005-0000-0000-0000B81D0000}"/>
    <cellStyle name="Currency 4 9 2" xfId="7613" xr:uid="{00000000-0005-0000-0000-0000BC1D0000}"/>
    <cellStyle name="Currency 4 9 2 2" xfId="30661" xr:uid="{00000000-0005-0000-0000-0000BC1D0000}"/>
    <cellStyle name="Currency 4 9 3" xfId="7614" xr:uid="{00000000-0005-0000-0000-0000BD1D0000}"/>
    <cellStyle name="Currency 4 9 3 2" xfId="30662" xr:uid="{00000000-0005-0000-0000-0000BD1D0000}"/>
    <cellStyle name="Currency 4 9 4" xfId="7615" xr:uid="{00000000-0005-0000-0000-0000BE1D0000}"/>
    <cellStyle name="Currency 4 9 4 2" xfId="30663" xr:uid="{00000000-0005-0000-0000-0000BE1D0000}"/>
    <cellStyle name="Currency 4 9 5" xfId="7616" xr:uid="{00000000-0005-0000-0000-0000BF1D0000}"/>
    <cellStyle name="Currency 4 9 5 2" xfId="30664" xr:uid="{00000000-0005-0000-0000-0000BF1D0000}"/>
    <cellStyle name="Currency 4 9 6" xfId="7617" xr:uid="{00000000-0005-0000-0000-0000C01D0000}"/>
    <cellStyle name="Currency 4 9 6 2" xfId="30665" xr:uid="{00000000-0005-0000-0000-0000C01D0000}"/>
    <cellStyle name="Currency 4 9 7" xfId="7618" xr:uid="{00000000-0005-0000-0000-0000C11D0000}"/>
    <cellStyle name="Currency 4 9 7 2" xfId="30666" xr:uid="{00000000-0005-0000-0000-0000C11D0000}"/>
    <cellStyle name="Currency 4 9 8" xfId="7619" xr:uid="{00000000-0005-0000-0000-0000C21D0000}"/>
    <cellStyle name="Currency 4 9 8 2" xfId="30667" xr:uid="{00000000-0005-0000-0000-0000C21D0000}"/>
    <cellStyle name="Currency 4 9 9" xfId="7620" xr:uid="{00000000-0005-0000-0000-0000C31D0000}"/>
    <cellStyle name="Currency 4 9 9 2" xfId="30668" xr:uid="{00000000-0005-0000-0000-0000C31D0000}"/>
    <cellStyle name="Currency 4 90" xfId="7621" xr:uid="{00000000-0005-0000-0000-0000C41D0000}"/>
    <cellStyle name="Currency 4 90 2" xfId="30669" xr:uid="{00000000-0005-0000-0000-0000C41D0000}"/>
    <cellStyle name="Currency 4 91" xfId="7622" xr:uid="{00000000-0005-0000-0000-0000C51D0000}"/>
    <cellStyle name="Currency 4 91 2" xfId="30670" xr:uid="{00000000-0005-0000-0000-0000C51D0000}"/>
    <cellStyle name="Currency 5" xfId="7623" xr:uid="{00000000-0005-0000-0000-0000C61D0000}"/>
    <cellStyle name="Currency 5 10" xfId="7624" xr:uid="{00000000-0005-0000-0000-0000C71D0000}"/>
    <cellStyle name="Currency 5 10 10" xfId="7625" xr:uid="{00000000-0005-0000-0000-0000C81D0000}"/>
    <cellStyle name="Currency 5 10 10 2" xfId="30673" xr:uid="{00000000-0005-0000-0000-0000C81D0000}"/>
    <cellStyle name="Currency 5 10 11" xfId="7626" xr:uid="{00000000-0005-0000-0000-0000C91D0000}"/>
    <cellStyle name="Currency 5 10 11 2" xfId="30674" xr:uid="{00000000-0005-0000-0000-0000C91D0000}"/>
    <cellStyle name="Currency 5 10 12" xfId="7627" xr:uid="{00000000-0005-0000-0000-0000CA1D0000}"/>
    <cellStyle name="Currency 5 10 12 2" xfId="30675" xr:uid="{00000000-0005-0000-0000-0000CA1D0000}"/>
    <cellStyle name="Currency 5 10 13" xfId="30672" xr:uid="{00000000-0005-0000-0000-0000C71D0000}"/>
    <cellStyle name="Currency 5 10 2" xfId="7628" xr:uid="{00000000-0005-0000-0000-0000CB1D0000}"/>
    <cellStyle name="Currency 5 10 2 2" xfId="30676" xr:uid="{00000000-0005-0000-0000-0000CB1D0000}"/>
    <cellStyle name="Currency 5 10 3" xfId="7629" xr:uid="{00000000-0005-0000-0000-0000CC1D0000}"/>
    <cellStyle name="Currency 5 10 3 2" xfId="30677" xr:uid="{00000000-0005-0000-0000-0000CC1D0000}"/>
    <cellStyle name="Currency 5 10 4" xfId="7630" xr:uid="{00000000-0005-0000-0000-0000CD1D0000}"/>
    <cellStyle name="Currency 5 10 4 2" xfId="30678" xr:uid="{00000000-0005-0000-0000-0000CD1D0000}"/>
    <cellStyle name="Currency 5 10 5" xfId="7631" xr:uid="{00000000-0005-0000-0000-0000CE1D0000}"/>
    <cellStyle name="Currency 5 10 5 2" xfId="30679" xr:uid="{00000000-0005-0000-0000-0000CE1D0000}"/>
    <cellStyle name="Currency 5 10 6" xfId="7632" xr:uid="{00000000-0005-0000-0000-0000CF1D0000}"/>
    <cellStyle name="Currency 5 10 6 2" xfId="30680" xr:uid="{00000000-0005-0000-0000-0000CF1D0000}"/>
    <cellStyle name="Currency 5 10 7" xfId="7633" xr:uid="{00000000-0005-0000-0000-0000D01D0000}"/>
    <cellStyle name="Currency 5 10 7 2" xfId="30681" xr:uid="{00000000-0005-0000-0000-0000D01D0000}"/>
    <cellStyle name="Currency 5 10 8" xfId="7634" xr:uid="{00000000-0005-0000-0000-0000D11D0000}"/>
    <cellStyle name="Currency 5 10 8 2" xfId="30682" xr:uid="{00000000-0005-0000-0000-0000D11D0000}"/>
    <cellStyle name="Currency 5 10 9" xfId="7635" xr:uid="{00000000-0005-0000-0000-0000D21D0000}"/>
    <cellStyle name="Currency 5 10 9 2" xfId="30683" xr:uid="{00000000-0005-0000-0000-0000D21D0000}"/>
    <cellStyle name="Currency 5 11" xfId="7636" xr:uid="{00000000-0005-0000-0000-0000D31D0000}"/>
    <cellStyle name="Currency 5 11 10" xfId="7637" xr:uid="{00000000-0005-0000-0000-0000D41D0000}"/>
    <cellStyle name="Currency 5 11 10 2" xfId="30685" xr:uid="{00000000-0005-0000-0000-0000D41D0000}"/>
    <cellStyle name="Currency 5 11 11" xfId="7638" xr:uid="{00000000-0005-0000-0000-0000D51D0000}"/>
    <cellStyle name="Currency 5 11 11 2" xfId="30686" xr:uid="{00000000-0005-0000-0000-0000D51D0000}"/>
    <cellStyle name="Currency 5 11 12" xfId="7639" xr:uid="{00000000-0005-0000-0000-0000D61D0000}"/>
    <cellStyle name="Currency 5 11 12 2" xfId="30687" xr:uid="{00000000-0005-0000-0000-0000D61D0000}"/>
    <cellStyle name="Currency 5 11 13" xfId="30684" xr:uid="{00000000-0005-0000-0000-0000D31D0000}"/>
    <cellStyle name="Currency 5 11 2" xfId="7640" xr:uid="{00000000-0005-0000-0000-0000D71D0000}"/>
    <cellStyle name="Currency 5 11 2 2" xfId="30688" xr:uid="{00000000-0005-0000-0000-0000D71D0000}"/>
    <cellStyle name="Currency 5 11 3" xfId="7641" xr:uid="{00000000-0005-0000-0000-0000D81D0000}"/>
    <cellStyle name="Currency 5 11 3 2" xfId="30689" xr:uid="{00000000-0005-0000-0000-0000D81D0000}"/>
    <cellStyle name="Currency 5 11 4" xfId="7642" xr:uid="{00000000-0005-0000-0000-0000D91D0000}"/>
    <cellStyle name="Currency 5 11 4 2" xfId="30690" xr:uid="{00000000-0005-0000-0000-0000D91D0000}"/>
    <cellStyle name="Currency 5 11 5" xfId="7643" xr:uid="{00000000-0005-0000-0000-0000DA1D0000}"/>
    <cellStyle name="Currency 5 11 5 2" xfId="30691" xr:uid="{00000000-0005-0000-0000-0000DA1D0000}"/>
    <cellStyle name="Currency 5 11 6" xfId="7644" xr:uid="{00000000-0005-0000-0000-0000DB1D0000}"/>
    <cellStyle name="Currency 5 11 6 2" xfId="30692" xr:uid="{00000000-0005-0000-0000-0000DB1D0000}"/>
    <cellStyle name="Currency 5 11 7" xfId="7645" xr:uid="{00000000-0005-0000-0000-0000DC1D0000}"/>
    <cellStyle name="Currency 5 11 7 2" xfId="30693" xr:uid="{00000000-0005-0000-0000-0000DC1D0000}"/>
    <cellStyle name="Currency 5 11 8" xfId="7646" xr:uid="{00000000-0005-0000-0000-0000DD1D0000}"/>
    <cellStyle name="Currency 5 11 8 2" xfId="30694" xr:uid="{00000000-0005-0000-0000-0000DD1D0000}"/>
    <cellStyle name="Currency 5 11 9" xfId="7647" xr:uid="{00000000-0005-0000-0000-0000DE1D0000}"/>
    <cellStyle name="Currency 5 11 9 2" xfId="30695" xr:uid="{00000000-0005-0000-0000-0000DE1D0000}"/>
    <cellStyle name="Currency 5 12" xfId="7648" xr:uid="{00000000-0005-0000-0000-0000DF1D0000}"/>
    <cellStyle name="Currency 5 12 10" xfId="7649" xr:uid="{00000000-0005-0000-0000-0000E01D0000}"/>
    <cellStyle name="Currency 5 12 10 2" xfId="30697" xr:uid="{00000000-0005-0000-0000-0000E01D0000}"/>
    <cellStyle name="Currency 5 12 11" xfId="7650" xr:uid="{00000000-0005-0000-0000-0000E11D0000}"/>
    <cellStyle name="Currency 5 12 11 2" xfId="30698" xr:uid="{00000000-0005-0000-0000-0000E11D0000}"/>
    <cellStyle name="Currency 5 12 12" xfId="7651" xr:uid="{00000000-0005-0000-0000-0000E21D0000}"/>
    <cellStyle name="Currency 5 12 12 2" xfId="30699" xr:uid="{00000000-0005-0000-0000-0000E21D0000}"/>
    <cellStyle name="Currency 5 12 13" xfId="30696" xr:uid="{00000000-0005-0000-0000-0000DF1D0000}"/>
    <cellStyle name="Currency 5 12 2" xfId="7652" xr:uid="{00000000-0005-0000-0000-0000E31D0000}"/>
    <cellStyle name="Currency 5 12 2 2" xfId="30700" xr:uid="{00000000-0005-0000-0000-0000E31D0000}"/>
    <cellStyle name="Currency 5 12 3" xfId="7653" xr:uid="{00000000-0005-0000-0000-0000E41D0000}"/>
    <cellStyle name="Currency 5 12 3 2" xfId="30701" xr:uid="{00000000-0005-0000-0000-0000E41D0000}"/>
    <cellStyle name="Currency 5 12 4" xfId="7654" xr:uid="{00000000-0005-0000-0000-0000E51D0000}"/>
    <cellStyle name="Currency 5 12 4 2" xfId="30702" xr:uid="{00000000-0005-0000-0000-0000E51D0000}"/>
    <cellStyle name="Currency 5 12 5" xfId="7655" xr:uid="{00000000-0005-0000-0000-0000E61D0000}"/>
    <cellStyle name="Currency 5 12 5 2" xfId="30703" xr:uid="{00000000-0005-0000-0000-0000E61D0000}"/>
    <cellStyle name="Currency 5 12 6" xfId="7656" xr:uid="{00000000-0005-0000-0000-0000E71D0000}"/>
    <cellStyle name="Currency 5 12 6 2" xfId="30704" xr:uid="{00000000-0005-0000-0000-0000E71D0000}"/>
    <cellStyle name="Currency 5 12 7" xfId="7657" xr:uid="{00000000-0005-0000-0000-0000E81D0000}"/>
    <cellStyle name="Currency 5 12 7 2" xfId="30705" xr:uid="{00000000-0005-0000-0000-0000E81D0000}"/>
    <cellStyle name="Currency 5 12 8" xfId="7658" xr:uid="{00000000-0005-0000-0000-0000E91D0000}"/>
    <cellStyle name="Currency 5 12 8 2" xfId="30706" xr:uid="{00000000-0005-0000-0000-0000E91D0000}"/>
    <cellStyle name="Currency 5 12 9" xfId="7659" xr:uid="{00000000-0005-0000-0000-0000EA1D0000}"/>
    <cellStyle name="Currency 5 12 9 2" xfId="30707" xr:uid="{00000000-0005-0000-0000-0000EA1D0000}"/>
    <cellStyle name="Currency 5 13" xfId="7660" xr:uid="{00000000-0005-0000-0000-0000EB1D0000}"/>
    <cellStyle name="Currency 5 13 10" xfId="7661" xr:uid="{00000000-0005-0000-0000-0000EC1D0000}"/>
    <cellStyle name="Currency 5 13 10 2" xfId="30709" xr:uid="{00000000-0005-0000-0000-0000EC1D0000}"/>
    <cellStyle name="Currency 5 13 11" xfId="7662" xr:uid="{00000000-0005-0000-0000-0000ED1D0000}"/>
    <cellStyle name="Currency 5 13 11 2" xfId="30710" xr:uid="{00000000-0005-0000-0000-0000ED1D0000}"/>
    <cellStyle name="Currency 5 13 12" xfId="7663" xr:uid="{00000000-0005-0000-0000-0000EE1D0000}"/>
    <cellStyle name="Currency 5 13 12 2" xfId="30711" xr:uid="{00000000-0005-0000-0000-0000EE1D0000}"/>
    <cellStyle name="Currency 5 13 13" xfId="30708" xr:uid="{00000000-0005-0000-0000-0000EB1D0000}"/>
    <cellStyle name="Currency 5 13 2" xfId="7664" xr:uid="{00000000-0005-0000-0000-0000EF1D0000}"/>
    <cellStyle name="Currency 5 13 2 2" xfId="30712" xr:uid="{00000000-0005-0000-0000-0000EF1D0000}"/>
    <cellStyle name="Currency 5 13 3" xfId="7665" xr:uid="{00000000-0005-0000-0000-0000F01D0000}"/>
    <cellStyle name="Currency 5 13 3 2" xfId="30713" xr:uid="{00000000-0005-0000-0000-0000F01D0000}"/>
    <cellStyle name="Currency 5 13 4" xfId="7666" xr:uid="{00000000-0005-0000-0000-0000F11D0000}"/>
    <cellStyle name="Currency 5 13 4 2" xfId="30714" xr:uid="{00000000-0005-0000-0000-0000F11D0000}"/>
    <cellStyle name="Currency 5 13 5" xfId="7667" xr:uid="{00000000-0005-0000-0000-0000F21D0000}"/>
    <cellStyle name="Currency 5 13 5 2" xfId="30715" xr:uid="{00000000-0005-0000-0000-0000F21D0000}"/>
    <cellStyle name="Currency 5 13 6" xfId="7668" xr:uid="{00000000-0005-0000-0000-0000F31D0000}"/>
    <cellStyle name="Currency 5 13 6 2" xfId="30716" xr:uid="{00000000-0005-0000-0000-0000F31D0000}"/>
    <cellStyle name="Currency 5 13 7" xfId="7669" xr:uid="{00000000-0005-0000-0000-0000F41D0000}"/>
    <cellStyle name="Currency 5 13 7 2" xfId="30717" xr:uid="{00000000-0005-0000-0000-0000F41D0000}"/>
    <cellStyle name="Currency 5 13 8" xfId="7670" xr:uid="{00000000-0005-0000-0000-0000F51D0000}"/>
    <cellStyle name="Currency 5 13 8 2" xfId="30718" xr:uid="{00000000-0005-0000-0000-0000F51D0000}"/>
    <cellStyle name="Currency 5 13 9" xfId="7671" xr:uid="{00000000-0005-0000-0000-0000F61D0000}"/>
    <cellStyle name="Currency 5 13 9 2" xfId="30719" xr:uid="{00000000-0005-0000-0000-0000F61D0000}"/>
    <cellStyle name="Currency 5 14" xfId="7672" xr:uid="{00000000-0005-0000-0000-0000F71D0000}"/>
    <cellStyle name="Currency 5 14 10" xfId="7673" xr:uid="{00000000-0005-0000-0000-0000F81D0000}"/>
    <cellStyle name="Currency 5 14 10 2" xfId="30721" xr:uid="{00000000-0005-0000-0000-0000F81D0000}"/>
    <cellStyle name="Currency 5 14 11" xfId="7674" xr:uid="{00000000-0005-0000-0000-0000F91D0000}"/>
    <cellStyle name="Currency 5 14 11 2" xfId="30722" xr:uid="{00000000-0005-0000-0000-0000F91D0000}"/>
    <cellStyle name="Currency 5 14 12" xfId="7675" xr:uid="{00000000-0005-0000-0000-0000FA1D0000}"/>
    <cellStyle name="Currency 5 14 12 2" xfId="30723" xr:uid="{00000000-0005-0000-0000-0000FA1D0000}"/>
    <cellStyle name="Currency 5 14 13" xfId="30720" xr:uid="{00000000-0005-0000-0000-0000F71D0000}"/>
    <cellStyle name="Currency 5 14 2" xfId="7676" xr:uid="{00000000-0005-0000-0000-0000FB1D0000}"/>
    <cellStyle name="Currency 5 14 2 2" xfId="30724" xr:uid="{00000000-0005-0000-0000-0000FB1D0000}"/>
    <cellStyle name="Currency 5 14 3" xfId="7677" xr:uid="{00000000-0005-0000-0000-0000FC1D0000}"/>
    <cellStyle name="Currency 5 14 3 2" xfId="30725" xr:uid="{00000000-0005-0000-0000-0000FC1D0000}"/>
    <cellStyle name="Currency 5 14 4" xfId="7678" xr:uid="{00000000-0005-0000-0000-0000FD1D0000}"/>
    <cellStyle name="Currency 5 14 4 2" xfId="30726" xr:uid="{00000000-0005-0000-0000-0000FD1D0000}"/>
    <cellStyle name="Currency 5 14 5" xfId="7679" xr:uid="{00000000-0005-0000-0000-0000FE1D0000}"/>
    <cellStyle name="Currency 5 14 5 2" xfId="30727" xr:uid="{00000000-0005-0000-0000-0000FE1D0000}"/>
    <cellStyle name="Currency 5 14 6" xfId="7680" xr:uid="{00000000-0005-0000-0000-0000FF1D0000}"/>
    <cellStyle name="Currency 5 14 6 2" xfId="30728" xr:uid="{00000000-0005-0000-0000-0000FF1D0000}"/>
    <cellStyle name="Currency 5 14 7" xfId="7681" xr:uid="{00000000-0005-0000-0000-0000001E0000}"/>
    <cellStyle name="Currency 5 14 7 2" xfId="30729" xr:uid="{00000000-0005-0000-0000-0000001E0000}"/>
    <cellStyle name="Currency 5 14 8" xfId="7682" xr:uid="{00000000-0005-0000-0000-0000011E0000}"/>
    <cellStyle name="Currency 5 14 8 2" xfId="30730" xr:uid="{00000000-0005-0000-0000-0000011E0000}"/>
    <cellStyle name="Currency 5 14 9" xfId="7683" xr:uid="{00000000-0005-0000-0000-0000021E0000}"/>
    <cellStyle name="Currency 5 14 9 2" xfId="30731" xr:uid="{00000000-0005-0000-0000-0000021E0000}"/>
    <cellStyle name="Currency 5 15" xfId="7684" xr:uid="{00000000-0005-0000-0000-0000031E0000}"/>
    <cellStyle name="Currency 5 15 10" xfId="7685" xr:uid="{00000000-0005-0000-0000-0000041E0000}"/>
    <cellStyle name="Currency 5 15 10 2" xfId="30733" xr:uid="{00000000-0005-0000-0000-0000041E0000}"/>
    <cellStyle name="Currency 5 15 11" xfId="7686" xr:uid="{00000000-0005-0000-0000-0000051E0000}"/>
    <cellStyle name="Currency 5 15 11 2" xfId="30734" xr:uid="{00000000-0005-0000-0000-0000051E0000}"/>
    <cellStyle name="Currency 5 15 12" xfId="7687" xr:uid="{00000000-0005-0000-0000-0000061E0000}"/>
    <cellStyle name="Currency 5 15 12 2" xfId="30735" xr:uid="{00000000-0005-0000-0000-0000061E0000}"/>
    <cellStyle name="Currency 5 15 13" xfId="30732" xr:uid="{00000000-0005-0000-0000-0000031E0000}"/>
    <cellStyle name="Currency 5 15 2" xfId="7688" xr:uid="{00000000-0005-0000-0000-0000071E0000}"/>
    <cellStyle name="Currency 5 15 2 2" xfId="30736" xr:uid="{00000000-0005-0000-0000-0000071E0000}"/>
    <cellStyle name="Currency 5 15 3" xfId="7689" xr:uid="{00000000-0005-0000-0000-0000081E0000}"/>
    <cellStyle name="Currency 5 15 3 2" xfId="30737" xr:uid="{00000000-0005-0000-0000-0000081E0000}"/>
    <cellStyle name="Currency 5 15 4" xfId="7690" xr:uid="{00000000-0005-0000-0000-0000091E0000}"/>
    <cellStyle name="Currency 5 15 4 2" xfId="30738" xr:uid="{00000000-0005-0000-0000-0000091E0000}"/>
    <cellStyle name="Currency 5 15 5" xfId="7691" xr:uid="{00000000-0005-0000-0000-00000A1E0000}"/>
    <cellStyle name="Currency 5 15 5 2" xfId="30739" xr:uid="{00000000-0005-0000-0000-00000A1E0000}"/>
    <cellStyle name="Currency 5 15 6" xfId="7692" xr:uid="{00000000-0005-0000-0000-00000B1E0000}"/>
    <cellStyle name="Currency 5 15 6 2" xfId="30740" xr:uid="{00000000-0005-0000-0000-00000B1E0000}"/>
    <cellStyle name="Currency 5 15 7" xfId="7693" xr:uid="{00000000-0005-0000-0000-00000C1E0000}"/>
    <cellStyle name="Currency 5 15 7 2" xfId="30741" xr:uid="{00000000-0005-0000-0000-00000C1E0000}"/>
    <cellStyle name="Currency 5 15 8" xfId="7694" xr:uid="{00000000-0005-0000-0000-00000D1E0000}"/>
    <cellStyle name="Currency 5 15 8 2" xfId="30742" xr:uid="{00000000-0005-0000-0000-00000D1E0000}"/>
    <cellStyle name="Currency 5 15 9" xfId="7695" xr:uid="{00000000-0005-0000-0000-00000E1E0000}"/>
    <cellStyle name="Currency 5 15 9 2" xfId="30743" xr:uid="{00000000-0005-0000-0000-00000E1E0000}"/>
    <cellStyle name="Currency 5 16" xfId="7696" xr:uid="{00000000-0005-0000-0000-00000F1E0000}"/>
    <cellStyle name="Currency 5 16 10" xfId="7697" xr:uid="{00000000-0005-0000-0000-0000101E0000}"/>
    <cellStyle name="Currency 5 16 10 2" xfId="30745" xr:uid="{00000000-0005-0000-0000-0000101E0000}"/>
    <cellStyle name="Currency 5 16 11" xfId="7698" xr:uid="{00000000-0005-0000-0000-0000111E0000}"/>
    <cellStyle name="Currency 5 16 11 2" xfId="30746" xr:uid="{00000000-0005-0000-0000-0000111E0000}"/>
    <cellStyle name="Currency 5 16 12" xfId="7699" xr:uid="{00000000-0005-0000-0000-0000121E0000}"/>
    <cellStyle name="Currency 5 16 12 2" xfId="30747" xr:uid="{00000000-0005-0000-0000-0000121E0000}"/>
    <cellStyle name="Currency 5 16 13" xfId="30744" xr:uid="{00000000-0005-0000-0000-00000F1E0000}"/>
    <cellStyle name="Currency 5 16 2" xfId="7700" xr:uid="{00000000-0005-0000-0000-0000131E0000}"/>
    <cellStyle name="Currency 5 16 2 2" xfId="30748" xr:uid="{00000000-0005-0000-0000-0000131E0000}"/>
    <cellStyle name="Currency 5 16 3" xfId="7701" xr:uid="{00000000-0005-0000-0000-0000141E0000}"/>
    <cellStyle name="Currency 5 16 3 2" xfId="30749" xr:uid="{00000000-0005-0000-0000-0000141E0000}"/>
    <cellStyle name="Currency 5 16 4" xfId="7702" xr:uid="{00000000-0005-0000-0000-0000151E0000}"/>
    <cellStyle name="Currency 5 16 4 2" xfId="30750" xr:uid="{00000000-0005-0000-0000-0000151E0000}"/>
    <cellStyle name="Currency 5 16 5" xfId="7703" xr:uid="{00000000-0005-0000-0000-0000161E0000}"/>
    <cellStyle name="Currency 5 16 5 2" xfId="30751" xr:uid="{00000000-0005-0000-0000-0000161E0000}"/>
    <cellStyle name="Currency 5 16 6" xfId="7704" xr:uid="{00000000-0005-0000-0000-0000171E0000}"/>
    <cellStyle name="Currency 5 16 6 2" xfId="30752" xr:uid="{00000000-0005-0000-0000-0000171E0000}"/>
    <cellStyle name="Currency 5 16 7" xfId="7705" xr:uid="{00000000-0005-0000-0000-0000181E0000}"/>
    <cellStyle name="Currency 5 16 7 2" xfId="30753" xr:uid="{00000000-0005-0000-0000-0000181E0000}"/>
    <cellStyle name="Currency 5 16 8" xfId="7706" xr:uid="{00000000-0005-0000-0000-0000191E0000}"/>
    <cellStyle name="Currency 5 16 8 2" xfId="30754" xr:uid="{00000000-0005-0000-0000-0000191E0000}"/>
    <cellStyle name="Currency 5 16 9" xfId="7707" xr:uid="{00000000-0005-0000-0000-00001A1E0000}"/>
    <cellStyle name="Currency 5 16 9 2" xfId="30755" xr:uid="{00000000-0005-0000-0000-00001A1E0000}"/>
    <cellStyle name="Currency 5 17" xfId="7708" xr:uid="{00000000-0005-0000-0000-00001B1E0000}"/>
    <cellStyle name="Currency 5 17 10" xfId="7709" xr:uid="{00000000-0005-0000-0000-00001C1E0000}"/>
    <cellStyle name="Currency 5 17 10 2" xfId="30757" xr:uid="{00000000-0005-0000-0000-00001C1E0000}"/>
    <cellStyle name="Currency 5 17 11" xfId="7710" xr:uid="{00000000-0005-0000-0000-00001D1E0000}"/>
    <cellStyle name="Currency 5 17 11 2" xfId="30758" xr:uid="{00000000-0005-0000-0000-00001D1E0000}"/>
    <cellStyle name="Currency 5 17 12" xfId="7711" xr:uid="{00000000-0005-0000-0000-00001E1E0000}"/>
    <cellStyle name="Currency 5 17 12 2" xfId="30759" xr:uid="{00000000-0005-0000-0000-00001E1E0000}"/>
    <cellStyle name="Currency 5 17 13" xfId="30756" xr:uid="{00000000-0005-0000-0000-00001B1E0000}"/>
    <cellStyle name="Currency 5 17 2" xfId="7712" xr:uid="{00000000-0005-0000-0000-00001F1E0000}"/>
    <cellStyle name="Currency 5 17 2 2" xfId="30760" xr:uid="{00000000-0005-0000-0000-00001F1E0000}"/>
    <cellStyle name="Currency 5 17 3" xfId="7713" xr:uid="{00000000-0005-0000-0000-0000201E0000}"/>
    <cellStyle name="Currency 5 17 3 2" xfId="30761" xr:uid="{00000000-0005-0000-0000-0000201E0000}"/>
    <cellStyle name="Currency 5 17 4" xfId="7714" xr:uid="{00000000-0005-0000-0000-0000211E0000}"/>
    <cellStyle name="Currency 5 17 4 2" xfId="30762" xr:uid="{00000000-0005-0000-0000-0000211E0000}"/>
    <cellStyle name="Currency 5 17 5" xfId="7715" xr:uid="{00000000-0005-0000-0000-0000221E0000}"/>
    <cellStyle name="Currency 5 17 5 2" xfId="30763" xr:uid="{00000000-0005-0000-0000-0000221E0000}"/>
    <cellStyle name="Currency 5 17 6" xfId="7716" xr:uid="{00000000-0005-0000-0000-0000231E0000}"/>
    <cellStyle name="Currency 5 17 6 2" xfId="30764" xr:uid="{00000000-0005-0000-0000-0000231E0000}"/>
    <cellStyle name="Currency 5 17 7" xfId="7717" xr:uid="{00000000-0005-0000-0000-0000241E0000}"/>
    <cellStyle name="Currency 5 17 7 2" xfId="30765" xr:uid="{00000000-0005-0000-0000-0000241E0000}"/>
    <cellStyle name="Currency 5 17 8" xfId="7718" xr:uid="{00000000-0005-0000-0000-0000251E0000}"/>
    <cellStyle name="Currency 5 17 8 2" xfId="30766" xr:uid="{00000000-0005-0000-0000-0000251E0000}"/>
    <cellStyle name="Currency 5 17 9" xfId="7719" xr:uid="{00000000-0005-0000-0000-0000261E0000}"/>
    <cellStyle name="Currency 5 17 9 2" xfId="30767" xr:uid="{00000000-0005-0000-0000-0000261E0000}"/>
    <cellStyle name="Currency 5 18" xfId="7720" xr:uid="{00000000-0005-0000-0000-0000271E0000}"/>
    <cellStyle name="Currency 5 18 10" xfId="7721" xr:uid="{00000000-0005-0000-0000-0000281E0000}"/>
    <cellStyle name="Currency 5 18 10 2" xfId="30769" xr:uid="{00000000-0005-0000-0000-0000281E0000}"/>
    <cellStyle name="Currency 5 18 11" xfId="7722" xr:uid="{00000000-0005-0000-0000-0000291E0000}"/>
    <cellStyle name="Currency 5 18 11 2" xfId="30770" xr:uid="{00000000-0005-0000-0000-0000291E0000}"/>
    <cellStyle name="Currency 5 18 12" xfId="7723" xr:uid="{00000000-0005-0000-0000-00002A1E0000}"/>
    <cellStyle name="Currency 5 18 12 2" xfId="30771" xr:uid="{00000000-0005-0000-0000-00002A1E0000}"/>
    <cellStyle name="Currency 5 18 13" xfId="30768" xr:uid="{00000000-0005-0000-0000-0000271E0000}"/>
    <cellStyle name="Currency 5 18 2" xfId="7724" xr:uid="{00000000-0005-0000-0000-00002B1E0000}"/>
    <cellStyle name="Currency 5 18 2 2" xfId="30772" xr:uid="{00000000-0005-0000-0000-00002B1E0000}"/>
    <cellStyle name="Currency 5 18 3" xfId="7725" xr:uid="{00000000-0005-0000-0000-00002C1E0000}"/>
    <cellStyle name="Currency 5 18 3 2" xfId="30773" xr:uid="{00000000-0005-0000-0000-00002C1E0000}"/>
    <cellStyle name="Currency 5 18 4" xfId="7726" xr:uid="{00000000-0005-0000-0000-00002D1E0000}"/>
    <cellStyle name="Currency 5 18 4 2" xfId="30774" xr:uid="{00000000-0005-0000-0000-00002D1E0000}"/>
    <cellStyle name="Currency 5 18 5" xfId="7727" xr:uid="{00000000-0005-0000-0000-00002E1E0000}"/>
    <cellStyle name="Currency 5 18 5 2" xfId="30775" xr:uid="{00000000-0005-0000-0000-00002E1E0000}"/>
    <cellStyle name="Currency 5 18 6" xfId="7728" xr:uid="{00000000-0005-0000-0000-00002F1E0000}"/>
    <cellStyle name="Currency 5 18 6 2" xfId="30776" xr:uid="{00000000-0005-0000-0000-00002F1E0000}"/>
    <cellStyle name="Currency 5 18 7" xfId="7729" xr:uid="{00000000-0005-0000-0000-0000301E0000}"/>
    <cellStyle name="Currency 5 18 7 2" xfId="30777" xr:uid="{00000000-0005-0000-0000-0000301E0000}"/>
    <cellStyle name="Currency 5 18 8" xfId="7730" xr:uid="{00000000-0005-0000-0000-0000311E0000}"/>
    <cellStyle name="Currency 5 18 8 2" xfId="30778" xr:uid="{00000000-0005-0000-0000-0000311E0000}"/>
    <cellStyle name="Currency 5 18 9" xfId="7731" xr:uid="{00000000-0005-0000-0000-0000321E0000}"/>
    <cellStyle name="Currency 5 18 9 2" xfId="30779" xr:uid="{00000000-0005-0000-0000-0000321E0000}"/>
    <cellStyle name="Currency 5 19" xfId="7732" xr:uid="{00000000-0005-0000-0000-0000331E0000}"/>
    <cellStyle name="Currency 5 19 10" xfId="7733" xr:uid="{00000000-0005-0000-0000-0000341E0000}"/>
    <cellStyle name="Currency 5 19 10 2" xfId="30781" xr:uid="{00000000-0005-0000-0000-0000341E0000}"/>
    <cellStyle name="Currency 5 19 11" xfId="7734" xr:uid="{00000000-0005-0000-0000-0000351E0000}"/>
    <cellStyle name="Currency 5 19 11 2" xfId="30782" xr:uid="{00000000-0005-0000-0000-0000351E0000}"/>
    <cellStyle name="Currency 5 19 12" xfId="7735" xr:uid="{00000000-0005-0000-0000-0000361E0000}"/>
    <cellStyle name="Currency 5 19 12 2" xfId="30783" xr:uid="{00000000-0005-0000-0000-0000361E0000}"/>
    <cellStyle name="Currency 5 19 13" xfId="30780" xr:uid="{00000000-0005-0000-0000-0000331E0000}"/>
    <cellStyle name="Currency 5 19 2" xfId="7736" xr:uid="{00000000-0005-0000-0000-0000371E0000}"/>
    <cellStyle name="Currency 5 19 2 2" xfId="30784" xr:uid="{00000000-0005-0000-0000-0000371E0000}"/>
    <cellStyle name="Currency 5 19 3" xfId="7737" xr:uid="{00000000-0005-0000-0000-0000381E0000}"/>
    <cellStyle name="Currency 5 19 3 2" xfId="30785" xr:uid="{00000000-0005-0000-0000-0000381E0000}"/>
    <cellStyle name="Currency 5 19 4" xfId="7738" xr:uid="{00000000-0005-0000-0000-0000391E0000}"/>
    <cellStyle name="Currency 5 19 4 2" xfId="30786" xr:uid="{00000000-0005-0000-0000-0000391E0000}"/>
    <cellStyle name="Currency 5 19 5" xfId="7739" xr:uid="{00000000-0005-0000-0000-00003A1E0000}"/>
    <cellStyle name="Currency 5 19 5 2" xfId="30787" xr:uid="{00000000-0005-0000-0000-00003A1E0000}"/>
    <cellStyle name="Currency 5 19 6" xfId="7740" xr:uid="{00000000-0005-0000-0000-00003B1E0000}"/>
    <cellStyle name="Currency 5 19 6 2" xfId="30788" xr:uid="{00000000-0005-0000-0000-00003B1E0000}"/>
    <cellStyle name="Currency 5 19 7" xfId="7741" xr:uid="{00000000-0005-0000-0000-00003C1E0000}"/>
    <cellStyle name="Currency 5 19 7 2" xfId="30789" xr:uid="{00000000-0005-0000-0000-00003C1E0000}"/>
    <cellStyle name="Currency 5 19 8" xfId="7742" xr:uid="{00000000-0005-0000-0000-00003D1E0000}"/>
    <cellStyle name="Currency 5 19 8 2" xfId="30790" xr:uid="{00000000-0005-0000-0000-00003D1E0000}"/>
    <cellStyle name="Currency 5 19 9" xfId="7743" xr:uid="{00000000-0005-0000-0000-00003E1E0000}"/>
    <cellStyle name="Currency 5 19 9 2" xfId="30791" xr:uid="{00000000-0005-0000-0000-00003E1E0000}"/>
    <cellStyle name="Currency 5 2" xfId="7744" xr:uid="{00000000-0005-0000-0000-00003F1E0000}"/>
    <cellStyle name="Currency 5 2 10" xfId="7745" xr:uid="{00000000-0005-0000-0000-0000401E0000}"/>
    <cellStyle name="Currency 5 2 10 2" xfId="30793" xr:uid="{00000000-0005-0000-0000-0000401E0000}"/>
    <cellStyle name="Currency 5 2 11" xfId="7746" xr:uid="{00000000-0005-0000-0000-0000411E0000}"/>
    <cellStyle name="Currency 5 2 11 2" xfId="30794" xr:uid="{00000000-0005-0000-0000-0000411E0000}"/>
    <cellStyle name="Currency 5 2 12" xfId="7747" xr:uid="{00000000-0005-0000-0000-0000421E0000}"/>
    <cellStyle name="Currency 5 2 12 2" xfId="30795" xr:uid="{00000000-0005-0000-0000-0000421E0000}"/>
    <cellStyle name="Currency 5 2 13" xfId="7748" xr:uid="{00000000-0005-0000-0000-0000431E0000}"/>
    <cellStyle name="Currency 5 2 13 2" xfId="30796" xr:uid="{00000000-0005-0000-0000-0000431E0000}"/>
    <cellStyle name="Currency 5 2 14" xfId="7749" xr:uid="{00000000-0005-0000-0000-0000441E0000}"/>
    <cellStyle name="Currency 5 2 14 2" xfId="30797" xr:uid="{00000000-0005-0000-0000-0000441E0000}"/>
    <cellStyle name="Currency 5 2 15" xfId="7750" xr:uid="{00000000-0005-0000-0000-0000451E0000}"/>
    <cellStyle name="Currency 5 2 15 2" xfId="30798" xr:uid="{00000000-0005-0000-0000-0000451E0000}"/>
    <cellStyle name="Currency 5 2 16" xfId="7751" xr:uid="{00000000-0005-0000-0000-0000461E0000}"/>
    <cellStyle name="Currency 5 2 16 2" xfId="30799" xr:uid="{00000000-0005-0000-0000-0000461E0000}"/>
    <cellStyle name="Currency 5 2 17" xfId="7752" xr:uid="{00000000-0005-0000-0000-0000471E0000}"/>
    <cellStyle name="Currency 5 2 17 2" xfId="30800" xr:uid="{00000000-0005-0000-0000-0000471E0000}"/>
    <cellStyle name="Currency 5 2 18" xfId="7753" xr:uid="{00000000-0005-0000-0000-0000481E0000}"/>
    <cellStyle name="Currency 5 2 18 2" xfId="30801" xr:uid="{00000000-0005-0000-0000-0000481E0000}"/>
    <cellStyle name="Currency 5 2 19" xfId="7754" xr:uid="{00000000-0005-0000-0000-0000491E0000}"/>
    <cellStyle name="Currency 5 2 19 2" xfId="30802" xr:uid="{00000000-0005-0000-0000-0000491E0000}"/>
    <cellStyle name="Currency 5 2 2" xfId="7755" xr:uid="{00000000-0005-0000-0000-00004A1E0000}"/>
    <cellStyle name="Currency 5 2 2 2" xfId="30803" xr:uid="{00000000-0005-0000-0000-00004A1E0000}"/>
    <cellStyle name="Currency 5 2 20" xfId="7756" xr:uid="{00000000-0005-0000-0000-00004B1E0000}"/>
    <cellStyle name="Currency 5 2 20 2" xfId="30804" xr:uid="{00000000-0005-0000-0000-00004B1E0000}"/>
    <cellStyle name="Currency 5 2 21" xfId="7757" xr:uid="{00000000-0005-0000-0000-00004C1E0000}"/>
    <cellStyle name="Currency 5 2 21 2" xfId="30805" xr:uid="{00000000-0005-0000-0000-00004C1E0000}"/>
    <cellStyle name="Currency 5 2 22" xfId="7758" xr:uid="{00000000-0005-0000-0000-00004D1E0000}"/>
    <cellStyle name="Currency 5 2 22 2" xfId="30806" xr:uid="{00000000-0005-0000-0000-00004D1E0000}"/>
    <cellStyle name="Currency 5 2 23" xfId="7759" xr:uid="{00000000-0005-0000-0000-00004E1E0000}"/>
    <cellStyle name="Currency 5 2 23 2" xfId="30807" xr:uid="{00000000-0005-0000-0000-00004E1E0000}"/>
    <cellStyle name="Currency 5 2 24" xfId="7760" xr:uid="{00000000-0005-0000-0000-00004F1E0000}"/>
    <cellStyle name="Currency 5 2 24 2" xfId="30808" xr:uid="{00000000-0005-0000-0000-00004F1E0000}"/>
    <cellStyle name="Currency 5 2 25" xfId="7761" xr:uid="{00000000-0005-0000-0000-0000501E0000}"/>
    <cellStyle name="Currency 5 2 25 2" xfId="30809" xr:uid="{00000000-0005-0000-0000-0000501E0000}"/>
    <cellStyle name="Currency 5 2 26" xfId="7762" xr:uid="{00000000-0005-0000-0000-0000511E0000}"/>
    <cellStyle name="Currency 5 2 26 2" xfId="30810" xr:uid="{00000000-0005-0000-0000-0000511E0000}"/>
    <cellStyle name="Currency 5 2 27" xfId="7763" xr:uid="{00000000-0005-0000-0000-0000521E0000}"/>
    <cellStyle name="Currency 5 2 27 2" xfId="30811" xr:uid="{00000000-0005-0000-0000-0000521E0000}"/>
    <cellStyle name="Currency 5 2 28" xfId="7764" xr:uid="{00000000-0005-0000-0000-0000531E0000}"/>
    <cellStyle name="Currency 5 2 28 2" xfId="30812" xr:uid="{00000000-0005-0000-0000-0000531E0000}"/>
    <cellStyle name="Currency 5 2 29" xfId="7765" xr:uid="{00000000-0005-0000-0000-0000541E0000}"/>
    <cellStyle name="Currency 5 2 29 2" xfId="30813" xr:uid="{00000000-0005-0000-0000-0000541E0000}"/>
    <cellStyle name="Currency 5 2 3" xfId="7766" xr:uid="{00000000-0005-0000-0000-0000551E0000}"/>
    <cellStyle name="Currency 5 2 3 2" xfId="30814" xr:uid="{00000000-0005-0000-0000-0000551E0000}"/>
    <cellStyle name="Currency 5 2 30" xfId="7767" xr:uid="{00000000-0005-0000-0000-0000561E0000}"/>
    <cellStyle name="Currency 5 2 30 2" xfId="30815" xr:uid="{00000000-0005-0000-0000-0000561E0000}"/>
    <cellStyle name="Currency 5 2 31" xfId="7768" xr:uid="{00000000-0005-0000-0000-0000571E0000}"/>
    <cellStyle name="Currency 5 2 31 2" xfId="30816" xr:uid="{00000000-0005-0000-0000-0000571E0000}"/>
    <cellStyle name="Currency 5 2 32" xfId="7769" xr:uid="{00000000-0005-0000-0000-0000581E0000}"/>
    <cellStyle name="Currency 5 2 32 2" xfId="30817" xr:uid="{00000000-0005-0000-0000-0000581E0000}"/>
    <cellStyle name="Currency 5 2 33" xfId="7770" xr:uid="{00000000-0005-0000-0000-0000591E0000}"/>
    <cellStyle name="Currency 5 2 33 2" xfId="30818" xr:uid="{00000000-0005-0000-0000-0000591E0000}"/>
    <cellStyle name="Currency 5 2 34" xfId="7771" xr:uid="{00000000-0005-0000-0000-00005A1E0000}"/>
    <cellStyle name="Currency 5 2 34 2" xfId="30819" xr:uid="{00000000-0005-0000-0000-00005A1E0000}"/>
    <cellStyle name="Currency 5 2 35" xfId="7772" xr:uid="{00000000-0005-0000-0000-00005B1E0000}"/>
    <cellStyle name="Currency 5 2 35 2" xfId="30820" xr:uid="{00000000-0005-0000-0000-00005B1E0000}"/>
    <cellStyle name="Currency 5 2 36" xfId="7773" xr:uid="{00000000-0005-0000-0000-00005C1E0000}"/>
    <cellStyle name="Currency 5 2 36 2" xfId="30821" xr:uid="{00000000-0005-0000-0000-00005C1E0000}"/>
    <cellStyle name="Currency 5 2 37" xfId="7774" xr:uid="{00000000-0005-0000-0000-00005D1E0000}"/>
    <cellStyle name="Currency 5 2 37 2" xfId="30822" xr:uid="{00000000-0005-0000-0000-00005D1E0000}"/>
    <cellStyle name="Currency 5 2 38" xfId="7775" xr:uid="{00000000-0005-0000-0000-00005E1E0000}"/>
    <cellStyle name="Currency 5 2 38 2" xfId="30823" xr:uid="{00000000-0005-0000-0000-00005E1E0000}"/>
    <cellStyle name="Currency 5 2 39" xfId="7776" xr:uid="{00000000-0005-0000-0000-00005F1E0000}"/>
    <cellStyle name="Currency 5 2 39 2" xfId="30824" xr:uid="{00000000-0005-0000-0000-00005F1E0000}"/>
    <cellStyle name="Currency 5 2 4" xfId="7777" xr:uid="{00000000-0005-0000-0000-0000601E0000}"/>
    <cellStyle name="Currency 5 2 4 2" xfId="30825" xr:uid="{00000000-0005-0000-0000-0000601E0000}"/>
    <cellStyle name="Currency 5 2 40" xfId="7778" xr:uid="{00000000-0005-0000-0000-0000611E0000}"/>
    <cellStyle name="Currency 5 2 40 2" xfId="30826" xr:uid="{00000000-0005-0000-0000-0000611E0000}"/>
    <cellStyle name="Currency 5 2 41" xfId="7779" xr:uid="{00000000-0005-0000-0000-0000621E0000}"/>
    <cellStyle name="Currency 5 2 41 2" xfId="30827" xr:uid="{00000000-0005-0000-0000-0000621E0000}"/>
    <cellStyle name="Currency 5 2 42" xfId="7780" xr:uid="{00000000-0005-0000-0000-0000631E0000}"/>
    <cellStyle name="Currency 5 2 42 2" xfId="30828" xr:uid="{00000000-0005-0000-0000-0000631E0000}"/>
    <cellStyle name="Currency 5 2 43" xfId="7781" xr:uid="{00000000-0005-0000-0000-0000641E0000}"/>
    <cellStyle name="Currency 5 2 43 2" xfId="30829" xr:uid="{00000000-0005-0000-0000-0000641E0000}"/>
    <cellStyle name="Currency 5 2 44" xfId="7782" xr:uid="{00000000-0005-0000-0000-0000651E0000}"/>
    <cellStyle name="Currency 5 2 44 2" xfId="30830" xr:uid="{00000000-0005-0000-0000-0000651E0000}"/>
    <cellStyle name="Currency 5 2 45" xfId="7783" xr:uid="{00000000-0005-0000-0000-0000661E0000}"/>
    <cellStyle name="Currency 5 2 45 2" xfId="30831" xr:uid="{00000000-0005-0000-0000-0000661E0000}"/>
    <cellStyle name="Currency 5 2 46" xfId="7784" xr:uid="{00000000-0005-0000-0000-0000671E0000}"/>
    <cellStyle name="Currency 5 2 46 2" xfId="30832" xr:uid="{00000000-0005-0000-0000-0000671E0000}"/>
    <cellStyle name="Currency 5 2 47" xfId="7785" xr:uid="{00000000-0005-0000-0000-0000681E0000}"/>
    <cellStyle name="Currency 5 2 47 2" xfId="30833" xr:uid="{00000000-0005-0000-0000-0000681E0000}"/>
    <cellStyle name="Currency 5 2 48" xfId="7786" xr:uid="{00000000-0005-0000-0000-0000691E0000}"/>
    <cellStyle name="Currency 5 2 48 2" xfId="30834" xr:uid="{00000000-0005-0000-0000-0000691E0000}"/>
    <cellStyle name="Currency 5 2 49" xfId="7787" xr:uid="{00000000-0005-0000-0000-00006A1E0000}"/>
    <cellStyle name="Currency 5 2 49 2" xfId="30835" xr:uid="{00000000-0005-0000-0000-00006A1E0000}"/>
    <cellStyle name="Currency 5 2 5" xfId="7788" xr:uid="{00000000-0005-0000-0000-00006B1E0000}"/>
    <cellStyle name="Currency 5 2 5 2" xfId="30836" xr:uid="{00000000-0005-0000-0000-00006B1E0000}"/>
    <cellStyle name="Currency 5 2 50" xfId="7789" xr:uid="{00000000-0005-0000-0000-00006C1E0000}"/>
    <cellStyle name="Currency 5 2 50 2" xfId="30837" xr:uid="{00000000-0005-0000-0000-00006C1E0000}"/>
    <cellStyle name="Currency 5 2 51" xfId="7790" xr:uid="{00000000-0005-0000-0000-00006D1E0000}"/>
    <cellStyle name="Currency 5 2 51 2" xfId="30838" xr:uid="{00000000-0005-0000-0000-00006D1E0000}"/>
    <cellStyle name="Currency 5 2 52" xfId="7791" xr:uid="{00000000-0005-0000-0000-00006E1E0000}"/>
    <cellStyle name="Currency 5 2 52 2" xfId="30839" xr:uid="{00000000-0005-0000-0000-00006E1E0000}"/>
    <cellStyle name="Currency 5 2 53" xfId="7792" xr:uid="{00000000-0005-0000-0000-00006F1E0000}"/>
    <cellStyle name="Currency 5 2 53 2" xfId="30840" xr:uid="{00000000-0005-0000-0000-00006F1E0000}"/>
    <cellStyle name="Currency 5 2 54" xfId="7793" xr:uid="{00000000-0005-0000-0000-0000701E0000}"/>
    <cellStyle name="Currency 5 2 54 2" xfId="30841" xr:uid="{00000000-0005-0000-0000-0000701E0000}"/>
    <cellStyle name="Currency 5 2 55" xfId="7794" xr:uid="{00000000-0005-0000-0000-0000711E0000}"/>
    <cellStyle name="Currency 5 2 55 2" xfId="30842" xr:uid="{00000000-0005-0000-0000-0000711E0000}"/>
    <cellStyle name="Currency 5 2 56" xfId="7795" xr:uid="{00000000-0005-0000-0000-0000721E0000}"/>
    <cellStyle name="Currency 5 2 56 2" xfId="30843" xr:uid="{00000000-0005-0000-0000-0000721E0000}"/>
    <cellStyle name="Currency 5 2 57" xfId="7796" xr:uid="{00000000-0005-0000-0000-0000731E0000}"/>
    <cellStyle name="Currency 5 2 57 2" xfId="30844" xr:uid="{00000000-0005-0000-0000-0000731E0000}"/>
    <cellStyle name="Currency 5 2 58" xfId="7797" xr:uid="{00000000-0005-0000-0000-0000741E0000}"/>
    <cellStyle name="Currency 5 2 58 2" xfId="30845" xr:uid="{00000000-0005-0000-0000-0000741E0000}"/>
    <cellStyle name="Currency 5 2 59" xfId="7798" xr:uid="{00000000-0005-0000-0000-0000751E0000}"/>
    <cellStyle name="Currency 5 2 59 2" xfId="30846" xr:uid="{00000000-0005-0000-0000-0000751E0000}"/>
    <cellStyle name="Currency 5 2 6" xfId="7799" xr:uid="{00000000-0005-0000-0000-0000761E0000}"/>
    <cellStyle name="Currency 5 2 6 2" xfId="30847" xr:uid="{00000000-0005-0000-0000-0000761E0000}"/>
    <cellStyle name="Currency 5 2 60" xfId="7800" xr:uid="{00000000-0005-0000-0000-0000771E0000}"/>
    <cellStyle name="Currency 5 2 60 2" xfId="30848" xr:uid="{00000000-0005-0000-0000-0000771E0000}"/>
    <cellStyle name="Currency 5 2 61" xfId="7801" xr:uid="{00000000-0005-0000-0000-0000781E0000}"/>
    <cellStyle name="Currency 5 2 61 2" xfId="30849" xr:uid="{00000000-0005-0000-0000-0000781E0000}"/>
    <cellStyle name="Currency 5 2 62" xfId="7802" xr:uid="{00000000-0005-0000-0000-0000791E0000}"/>
    <cellStyle name="Currency 5 2 62 2" xfId="30850" xr:uid="{00000000-0005-0000-0000-0000791E0000}"/>
    <cellStyle name="Currency 5 2 63" xfId="7803" xr:uid="{00000000-0005-0000-0000-00007A1E0000}"/>
    <cellStyle name="Currency 5 2 63 2" xfId="30851" xr:uid="{00000000-0005-0000-0000-00007A1E0000}"/>
    <cellStyle name="Currency 5 2 64" xfId="7804" xr:uid="{00000000-0005-0000-0000-00007B1E0000}"/>
    <cellStyle name="Currency 5 2 64 2" xfId="30852" xr:uid="{00000000-0005-0000-0000-00007B1E0000}"/>
    <cellStyle name="Currency 5 2 65" xfId="7805" xr:uid="{00000000-0005-0000-0000-00007C1E0000}"/>
    <cellStyle name="Currency 5 2 65 2" xfId="30853" xr:uid="{00000000-0005-0000-0000-00007C1E0000}"/>
    <cellStyle name="Currency 5 2 66" xfId="30792" xr:uid="{00000000-0005-0000-0000-00003F1E0000}"/>
    <cellStyle name="Currency 5 2 7" xfId="7806" xr:uid="{00000000-0005-0000-0000-00007D1E0000}"/>
    <cellStyle name="Currency 5 2 7 2" xfId="30854" xr:uid="{00000000-0005-0000-0000-00007D1E0000}"/>
    <cellStyle name="Currency 5 2 8" xfId="7807" xr:uid="{00000000-0005-0000-0000-00007E1E0000}"/>
    <cellStyle name="Currency 5 2 8 2" xfId="30855" xr:uid="{00000000-0005-0000-0000-00007E1E0000}"/>
    <cellStyle name="Currency 5 2 9" xfId="7808" xr:uid="{00000000-0005-0000-0000-00007F1E0000}"/>
    <cellStyle name="Currency 5 2 9 2" xfId="30856" xr:uid="{00000000-0005-0000-0000-00007F1E0000}"/>
    <cellStyle name="Currency 5 20" xfId="7809" xr:uid="{00000000-0005-0000-0000-0000801E0000}"/>
    <cellStyle name="Currency 5 20 10" xfId="7810" xr:uid="{00000000-0005-0000-0000-0000811E0000}"/>
    <cellStyle name="Currency 5 20 10 2" xfId="30858" xr:uid="{00000000-0005-0000-0000-0000811E0000}"/>
    <cellStyle name="Currency 5 20 11" xfId="7811" xr:uid="{00000000-0005-0000-0000-0000821E0000}"/>
    <cellStyle name="Currency 5 20 11 2" xfId="30859" xr:uid="{00000000-0005-0000-0000-0000821E0000}"/>
    <cellStyle name="Currency 5 20 12" xfId="7812" xr:uid="{00000000-0005-0000-0000-0000831E0000}"/>
    <cellStyle name="Currency 5 20 12 2" xfId="30860" xr:uid="{00000000-0005-0000-0000-0000831E0000}"/>
    <cellStyle name="Currency 5 20 13" xfId="30857" xr:uid="{00000000-0005-0000-0000-0000801E0000}"/>
    <cellStyle name="Currency 5 20 2" xfId="7813" xr:uid="{00000000-0005-0000-0000-0000841E0000}"/>
    <cellStyle name="Currency 5 20 2 2" xfId="30861" xr:uid="{00000000-0005-0000-0000-0000841E0000}"/>
    <cellStyle name="Currency 5 20 3" xfId="7814" xr:uid="{00000000-0005-0000-0000-0000851E0000}"/>
    <cellStyle name="Currency 5 20 3 2" xfId="30862" xr:uid="{00000000-0005-0000-0000-0000851E0000}"/>
    <cellStyle name="Currency 5 20 4" xfId="7815" xr:uid="{00000000-0005-0000-0000-0000861E0000}"/>
    <cellStyle name="Currency 5 20 4 2" xfId="30863" xr:uid="{00000000-0005-0000-0000-0000861E0000}"/>
    <cellStyle name="Currency 5 20 5" xfId="7816" xr:uid="{00000000-0005-0000-0000-0000871E0000}"/>
    <cellStyle name="Currency 5 20 5 2" xfId="30864" xr:uid="{00000000-0005-0000-0000-0000871E0000}"/>
    <cellStyle name="Currency 5 20 6" xfId="7817" xr:uid="{00000000-0005-0000-0000-0000881E0000}"/>
    <cellStyle name="Currency 5 20 6 2" xfId="30865" xr:uid="{00000000-0005-0000-0000-0000881E0000}"/>
    <cellStyle name="Currency 5 20 7" xfId="7818" xr:uid="{00000000-0005-0000-0000-0000891E0000}"/>
    <cellStyle name="Currency 5 20 7 2" xfId="30866" xr:uid="{00000000-0005-0000-0000-0000891E0000}"/>
    <cellStyle name="Currency 5 20 8" xfId="7819" xr:uid="{00000000-0005-0000-0000-00008A1E0000}"/>
    <cellStyle name="Currency 5 20 8 2" xfId="30867" xr:uid="{00000000-0005-0000-0000-00008A1E0000}"/>
    <cellStyle name="Currency 5 20 9" xfId="7820" xr:uid="{00000000-0005-0000-0000-00008B1E0000}"/>
    <cellStyle name="Currency 5 20 9 2" xfId="30868" xr:uid="{00000000-0005-0000-0000-00008B1E0000}"/>
    <cellStyle name="Currency 5 21" xfId="7821" xr:uid="{00000000-0005-0000-0000-00008C1E0000}"/>
    <cellStyle name="Currency 5 21 10" xfId="7822" xr:uid="{00000000-0005-0000-0000-00008D1E0000}"/>
    <cellStyle name="Currency 5 21 10 2" xfId="30870" xr:uid="{00000000-0005-0000-0000-00008D1E0000}"/>
    <cellStyle name="Currency 5 21 11" xfId="7823" xr:uid="{00000000-0005-0000-0000-00008E1E0000}"/>
    <cellStyle name="Currency 5 21 11 2" xfId="30871" xr:uid="{00000000-0005-0000-0000-00008E1E0000}"/>
    <cellStyle name="Currency 5 21 12" xfId="7824" xr:uid="{00000000-0005-0000-0000-00008F1E0000}"/>
    <cellStyle name="Currency 5 21 12 2" xfId="30872" xr:uid="{00000000-0005-0000-0000-00008F1E0000}"/>
    <cellStyle name="Currency 5 21 13" xfId="30869" xr:uid="{00000000-0005-0000-0000-00008C1E0000}"/>
    <cellStyle name="Currency 5 21 2" xfId="7825" xr:uid="{00000000-0005-0000-0000-0000901E0000}"/>
    <cellStyle name="Currency 5 21 2 2" xfId="30873" xr:uid="{00000000-0005-0000-0000-0000901E0000}"/>
    <cellStyle name="Currency 5 21 3" xfId="7826" xr:uid="{00000000-0005-0000-0000-0000911E0000}"/>
    <cellStyle name="Currency 5 21 3 2" xfId="30874" xr:uid="{00000000-0005-0000-0000-0000911E0000}"/>
    <cellStyle name="Currency 5 21 4" xfId="7827" xr:uid="{00000000-0005-0000-0000-0000921E0000}"/>
    <cellStyle name="Currency 5 21 4 2" xfId="30875" xr:uid="{00000000-0005-0000-0000-0000921E0000}"/>
    <cellStyle name="Currency 5 21 5" xfId="7828" xr:uid="{00000000-0005-0000-0000-0000931E0000}"/>
    <cellStyle name="Currency 5 21 5 2" xfId="30876" xr:uid="{00000000-0005-0000-0000-0000931E0000}"/>
    <cellStyle name="Currency 5 21 6" xfId="7829" xr:uid="{00000000-0005-0000-0000-0000941E0000}"/>
    <cellStyle name="Currency 5 21 6 2" xfId="30877" xr:uid="{00000000-0005-0000-0000-0000941E0000}"/>
    <cellStyle name="Currency 5 21 7" xfId="7830" xr:uid="{00000000-0005-0000-0000-0000951E0000}"/>
    <cellStyle name="Currency 5 21 7 2" xfId="30878" xr:uid="{00000000-0005-0000-0000-0000951E0000}"/>
    <cellStyle name="Currency 5 21 8" xfId="7831" xr:uid="{00000000-0005-0000-0000-0000961E0000}"/>
    <cellStyle name="Currency 5 21 8 2" xfId="30879" xr:uid="{00000000-0005-0000-0000-0000961E0000}"/>
    <cellStyle name="Currency 5 21 9" xfId="7832" xr:uid="{00000000-0005-0000-0000-0000971E0000}"/>
    <cellStyle name="Currency 5 21 9 2" xfId="30880" xr:uid="{00000000-0005-0000-0000-0000971E0000}"/>
    <cellStyle name="Currency 5 22" xfId="7833" xr:uid="{00000000-0005-0000-0000-0000981E0000}"/>
    <cellStyle name="Currency 5 22 10" xfId="7834" xr:uid="{00000000-0005-0000-0000-0000991E0000}"/>
    <cellStyle name="Currency 5 22 10 2" xfId="30882" xr:uid="{00000000-0005-0000-0000-0000991E0000}"/>
    <cellStyle name="Currency 5 22 11" xfId="7835" xr:uid="{00000000-0005-0000-0000-00009A1E0000}"/>
    <cellStyle name="Currency 5 22 11 2" xfId="30883" xr:uid="{00000000-0005-0000-0000-00009A1E0000}"/>
    <cellStyle name="Currency 5 22 12" xfId="7836" xr:uid="{00000000-0005-0000-0000-00009B1E0000}"/>
    <cellStyle name="Currency 5 22 12 2" xfId="30884" xr:uid="{00000000-0005-0000-0000-00009B1E0000}"/>
    <cellStyle name="Currency 5 22 13" xfId="30881" xr:uid="{00000000-0005-0000-0000-0000981E0000}"/>
    <cellStyle name="Currency 5 22 2" xfId="7837" xr:uid="{00000000-0005-0000-0000-00009C1E0000}"/>
    <cellStyle name="Currency 5 22 2 2" xfId="30885" xr:uid="{00000000-0005-0000-0000-00009C1E0000}"/>
    <cellStyle name="Currency 5 22 3" xfId="7838" xr:uid="{00000000-0005-0000-0000-00009D1E0000}"/>
    <cellStyle name="Currency 5 22 3 2" xfId="30886" xr:uid="{00000000-0005-0000-0000-00009D1E0000}"/>
    <cellStyle name="Currency 5 22 4" xfId="7839" xr:uid="{00000000-0005-0000-0000-00009E1E0000}"/>
    <cellStyle name="Currency 5 22 4 2" xfId="30887" xr:uid="{00000000-0005-0000-0000-00009E1E0000}"/>
    <cellStyle name="Currency 5 22 5" xfId="7840" xr:uid="{00000000-0005-0000-0000-00009F1E0000}"/>
    <cellStyle name="Currency 5 22 5 2" xfId="30888" xr:uid="{00000000-0005-0000-0000-00009F1E0000}"/>
    <cellStyle name="Currency 5 22 6" xfId="7841" xr:uid="{00000000-0005-0000-0000-0000A01E0000}"/>
    <cellStyle name="Currency 5 22 6 2" xfId="30889" xr:uid="{00000000-0005-0000-0000-0000A01E0000}"/>
    <cellStyle name="Currency 5 22 7" xfId="7842" xr:uid="{00000000-0005-0000-0000-0000A11E0000}"/>
    <cellStyle name="Currency 5 22 7 2" xfId="30890" xr:uid="{00000000-0005-0000-0000-0000A11E0000}"/>
    <cellStyle name="Currency 5 22 8" xfId="7843" xr:uid="{00000000-0005-0000-0000-0000A21E0000}"/>
    <cellStyle name="Currency 5 22 8 2" xfId="30891" xr:uid="{00000000-0005-0000-0000-0000A21E0000}"/>
    <cellStyle name="Currency 5 22 9" xfId="7844" xr:uid="{00000000-0005-0000-0000-0000A31E0000}"/>
    <cellStyle name="Currency 5 22 9 2" xfId="30892" xr:uid="{00000000-0005-0000-0000-0000A31E0000}"/>
    <cellStyle name="Currency 5 23" xfId="7845" xr:uid="{00000000-0005-0000-0000-0000A41E0000}"/>
    <cellStyle name="Currency 5 23 10" xfId="7846" xr:uid="{00000000-0005-0000-0000-0000A51E0000}"/>
    <cellStyle name="Currency 5 23 10 2" xfId="30894" xr:uid="{00000000-0005-0000-0000-0000A51E0000}"/>
    <cellStyle name="Currency 5 23 11" xfId="7847" xr:uid="{00000000-0005-0000-0000-0000A61E0000}"/>
    <cellStyle name="Currency 5 23 11 2" xfId="30895" xr:uid="{00000000-0005-0000-0000-0000A61E0000}"/>
    <cellStyle name="Currency 5 23 12" xfId="7848" xr:uid="{00000000-0005-0000-0000-0000A71E0000}"/>
    <cellStyle name="Currency 5 23 12 2" xfId="30896" xr:uid="{00000000-0005-0000-0000-0000A71E0000}"/>
    <cellStyle name="Currency 5 23 13" xfId="30893" xr:uid="{00000000-0005-0000-0000-0000A41E0000}"/>
    <cellStyle name="Currency 5 23 2" xfId="7849" xr:uid="{00000000-0005-0000-0000-0000A81E0000}"/>
    <cellStyle name="Currency 5 23 2 2" xfId="30897" xr:uid="{00000000-0005-0000-0000-0000A81E0000}"/>
    <cellStyle name="Currency 5 23 3" xfId="7850" xr:uid="{00000000-0005-0000-0000-0000A91E0000}"/>
    <cellStyle name="Currency 5 23 3 2" xfId="30898" xr:uid="{00000000-0005-0000-0000-0000A91E0000}"/>
    <cellStyle name="Currency 5 23 4" xfId="7851" xr:uid="{00000000-0005-0000-0000-0000AA1E0000}"/>
    <cellStyle name="Currency 5 23 4 2" xfId="30899" xr:uid="{00000000-0005-0000-0000-0000AA1E0000}"/>
    <cellStyle name="Currency 5 23 5" xfId="7852" xr:uid="{00000000-0005-0000-0000-0000AB1E0000}"/>
    <cellStyle name="Currency 5 23 5 2" xfId="30900" xr:uid="{00000000-0005-0000-0000-0000AB1E0000}"/>
    <cellStyle name="Currency 5 23 6" xfId="7853" xr:uid="{00000000-0005-0000-0000-0000AC1E0000}"/>
    <cellStyle name="Currency 5 23 6 2" xfId="30901" xr:uid="{00000000-0005-0000-0000-0000AC1E0000}"/>
    <cellStyle name="Currency 5 23 7" xfId="7854" xr:uid="{00000000-0005-0000-0000-0000AD1E0000}"/>
    <cellStyle name="Currency 5 23 7 2" xfId="30902" xr:uid="{00000000-0005-0000-0000-0000AD1E0000}"/>
    <cellStyle name="Currency 5 23 8" xfId="7855" xr:uid="{00000000-0005-0000-0000-0000AE1E0000}"/>
    <cellStyle name="Currency 5 23 8 2" xfId="30903" xr:uid="{00000000-0005-0000-0000-0000AE1E0000}"/>
    <cellStyle name="Currency 5 23 9" xfId="7856" xr:uid="{00000000-0005-0000-0000-0000AF1E0000}"/>
    <cellStyle name="Currency 5 23 9 2" xfId="30904" xr:uid="{00000000-0005-0000-0000-0000AF1E0000}"/>
    <cellStyle name="Currency 5 24" xfId="7857" xr:uid="{00000000-0005-0000-0000-0000B01E0000}"/>
    <cellStyle name="Currency 5 24 10" xfId="7858" xr:uid="{00000000-0005-0000-0000-0000B11E0000}"/>
    <cellStyle name="Currency 5 24 10 2" xfId="30906" xr:uid="{00000000-0005-0000-0000-0000B11E0000}"/>
    <cellStyle name="Currency 5 24 11" xfId="7859" xr:uid="{00000000-0005-0000-0000-0000B21E0000}"/>
    <cellStyle name="Currency 5 24 11 2" xfId="30907" xr:uid="{00000000-0005-0000-0000-0000B21E0000}"/>
    <cellStyle name="Currency 5 24 12" xfId="7860" xr:uid="{00000000-0005-0000-0000-0000B31E0000}"/>
    <cellStyle name="Currency 5 24 12 2" xfId="30908" xr:uid="{00000000-0005-0000-0000-0000B31E0000}"/>
    <cellStyle name="Currency 5 24 13" xfId="30905" xr:uid="{00000000-0005-0000-0000-0000B01E0000}"/>
    <cellStyle name="Currency 5 24 2" xfId="7861" xr:uid="{00000000-0005-0000-0000-0000B41E0000}"/>
    <cellStyle name="Currency 5 24 2 2" xfId="30909" xr:uid="{00000000-0005-0000-0000-0000B41E0000}"/>
    <cellStyle name="Currency 5 24 3" xfId="7862" xr:uid="{00000000-0005-0000-0000-0000B51E0000}"/>
    <cellStyle name="Currency 5 24 3 2" xfId="30910" xr:uid="{00000000-0005-0000-0000-0000B51E0000}"/>
    <cellStyle name="Currency 5 24 4" xfId="7863" xr:uid="{00000000-0005-0000-0000-0000B61E0000}"/>
    <cellStyle name="Currency 5 24 4 2" xfId="30911" xr:uid="{00000000-0005-0000-0000-0000B61E0000}"/>
    <cellStyle name="Currency 5 24 5" xfId="7864" xr:uid="{00000000-0005-0000-0000-0000B71E0000}"/>
    <cellStyle name="Currency 5 24 5 2" xfId="30912" xr:uid="{00000000-0005-0000-0000-0000B71E0000}"/>
    <cellStyle name="Currency 5 24 6" xfId="7865" xr:uid="{00000000-0005-0000-0000-0000B81E0000}"/>
    <cellStyle name="Currency 5 24 6 2" xfId="30913" xr:uid="{00000000-0005-0000-0000-0000B81E0000}"/>
    <cellStyle name="Currency 5 24 7" xfId="7866" xr:uid="{00000000-0005-0000-0000-0000B91E0000}"/>
    <cellStyle name="Currency 5 24 7 2" xfId="30914" xr:uid="{00000000-0005-0000-0000-0000B91E0000}"/>
    <cellStyle name="Currency 5 24 8" xfId="7867" xr:uid="{00000000-0005-0000-0000-0000BA1E0000}"/>
    <cellStyle name="Currency 5 24 8 2" xfId="30915" xr:uid="{00000000-0005-0000-0000-0000BA1E0000}"/>
    <cellStyle name="Currency 5 24 9" xfId="7868" xr:uid="{00000000-0005-0000-0000-0000BB1E0000}"/>
    <cellStyle name="Currency 5 24 9 2" xfId="30916" xr:uid="{00000000-0005-0000-0000-0000BB1E0000}"/>
    <cellStyle name="Currency 5 25" xfId="7869" xr:uid="{00000000-0005-0000-0000-0000BC1E0000}"/>
    <cellStyle name="Currency 5 25 10" xfId="7870" xr:uid="{00000000-0005-0000-0000-0000BD1E0000}"/>
    <cellStyle name="Currency 5 25 10 2" xfId="30918" xr:uid="{00000000-0005-0000-0000-0000BD1E0000}"/>
    <cellStyle name="Currency 5 25 11" xfId="7871" xr:uid="{00000000-0005-0000-0000-0000BE1E0000}"/>
    <cellStyle name="Currency 5 25 11 2" xfId="30919" xr:uid="{00000000-0005-0000-0000-0000BE1E0000}"/>
    <cellStyle name="Currency 5 25 12" xfId="7872" xr:uid="{00000000-0005-0000-0000-0000BF1E0000}"/>
    <cellStyle name="Currency 5 25 12 2" xfId="30920" xr:uid="{00000000-0005-0000-0000-0000BF1E0000}"/>
    <cellStyle name="Currency 5 25 13" xfId="30917" xr:uid="{00000000-0005-0000-0000-0000BC1E0000}"/>
    <cellStyle name="Currency 5 25 2" xfId="7873" xr:uid="{00000000-0005-0000-0000-0000C01E0000}"/>
    <cellStyle name="Currency 5 25 2 2" xfId="30921" xr:uid="{00000000-0005-0000-0000-0000C01E0000}"/>
    <cellStyle name="Currency 5 25 3" xfId="7874" xr:uid="{00000000-0005-0000-0000-0000C11E0000}"/>
    <cellStyle name="Currency 5 25 3 2" xfId="30922" xr:uid="{00000000-0005-0000-0000-0000C11E0000}"/>
    <cellStyle name="Currency 5 25 4" xfId="7875" xr:uid="{00000000-0005-0000-0000-0000C21E0000}"/>
    <cellStyle name="Currency 5 25 4 2" xfId="30923" xr:uid="{00000000-0005-0000-0000-0000C21E0000}"/>
    <cellStyle name="Currency 5 25 5" xfId="7876" xr:uid="{00000000-0005-0000-0000-0000C31E0000}"/>
    <cellStyle name="Currency 5 25 5 2" xfId="30924" xr:uid="{00000000-0005-0000-0000-0000C31E0000}"/>
    <cellStyle name="Currency 5 25 6" xfId="7877" xr:uid="{00000000-0005-0000-0000-0000C41E0000}"/>
    <cellStyle name="Currency 5 25 6 2" xfId="30925" xr:uid="{00000000-0005-0000-0000-0000C41E0000}"/>
    <cellStyle name="Currency 5 25 7" xfId="7878" xr:uid="{00000000-0005-0000-0000-0000C51E0000}"/>
    <cellStyle name="Currency 5 25 7 2" xfId="30926" xr:uid="{00000000-0005-0000-0000-0000C51E0000}"/>
    <cellStyle name="Currency 5 25 8" xfId="7879" xr:uid="{00000000-0005-0000-0000-0000C61E0000}"/>
    <cellStyle name="Currency 5 25 8 2" xfId="30927" xr:uid="{00000000-0005-0000-0000-0000C61E0000}"/>
    <cellStyle name="Currency 5 25 9" xfId="7880" xr:uid="{00000000-0005-0000-0000-0000C71E0000}"/>
    <cellStyle name="Currency 5 25 9 2" xfId="30928" xr:uid="{00000000-0005-0000-0000-0000C71E0000}"/>
    <cellStyle name="Currency 5 26" xfId="7881" xr:uid="{00000000-0005-0000-0000-0000C81E0000}"/>
    <cellStyle name="Currency 5 26 10" xfId="7882" xr:uid="{00000000-0005-0000-0000-0000C91E0000}"/>
    <cellStyle name="Currency 5 26 10 2" xfId="30930" xr:uid="{00000000-0005-0000-0000-0000C91E0000}"/>
    <cellStyle name="Currency 5 26 11" xfId="7883" xr:uid="{00000000-0005-0000-0000-0000CA1E0000}"/>
    <cellStyle name="Currency 5 26 11 2" xfId="30931" xr:uid="{00000000-0005-0000-0000-0000CA1E0000}"/>
    <cellStyle name="Currency 5 26 12" xfId="7884" xr:uid="{00000000-0005-0000-0000-0000CB1E0000}"/>
    <cellStyle name="Currency 5 26 12 2" xfId="30932" xr:uid="{00000000-0005-0000-0000-0000CB1E0000}"/>
    <cellStyle name="Currency 5 26 13" xfId="30929" xr:uid="{00000000-0005-0000-0000-0000C81E0000}"/>
    <cellStyle name="Currency 5 26 2" xfId="7885" xr:uid="{00000000-0005-0000-0000-0000CC1E0000}"/>
    <cellStyle name="Currency 5 26 2 2" xfId="30933" xr:uid="{00000000-0005-0000-0000-0000CC1E0000}"/>
    <cellStyle name="Currency 5 26 3" xfId="7886" xr:uid="{00000000-0005-0000-0000-0000CD1E0000}"/>
    <cellStyle name="Currency 5 26 3 2" xfId="30934" xr:uid="{00000000-0005-0000-0000-0000CD1E0000}"/>
    <cellStyle name="Currency 5 26 4" xfId="7887" xr:uid="{00000000-0005-0000-0000-0000CE1E0000}"/>
    <cellStyle name="Currency 5 26 4 2" xfId="30935" xr:uid="{00000000-0005-0000-0000-0000CE1E0000}"/>
    <cellStyle name="Currency 5 26 5" xfId="7888" xr:uid="{00000000-0005-0000-0000-0000CF1E0000}"/>
    <cellStyle name="Currency 5 26 5 2" xfId="30936" xr:uid="{00000000-0005-0000-0000-0000CF1E0000}"/>
    <cellStyle name="Currency 5 26 6" xfId="7889" xr:uid="{00000000-0005-0000-0000-0000D01E0000}"/>
    <cellStyle name="Currency 5 26 6 2" xfId="30937" xr:uid="{00000000-0005-0000-0000-0000D01E0000}"/>
    <cellStyle name="Currency 5 26 7" xfId="7890" xr:uid="{00000000-0005-0000-0000-0000D11E0000}"/>
    <cellStyle name="Currency 5 26 7 2" xfId="30938" xr:uid="{00000000-0005-0000-0000-0000D11E0000}"/>
    <cellStyle name="Currency 5 26 8" xfId="7891" xr:uid="{00000000-0005-0000-0000-0000D21E0000}"/>
    <cellStyle name="Currency 5 26 8 2" xfId="30939" xr:uid="{00000000-0005-0000-0000-0000D21E0000}"/>
    <cellStyle name="Currency 5 26 9" xfId="7892" xr:uid="{00000000-0005-0000-0000-0000D31E0000}"/>
    <cellStyle name="Currency 5 26 9 2" xfId="30940" xr:uid="{00000000-0005-0000-0000-0000D31E0000}"/>
    <cellStyle name="Currency 5 27" xfId="7893" xr:uid="{00000000-0005-0000-0000-0000D41E0000}"/>
    <cellStyle name="Currency 5 27 2" xfId="30941" xr:uid="{00000000-0005-0000-0000-0000D41E0000}"/>
    <cellStyle name="Currency 5 28" xfId="7894" xr:uid="{00000000-0005-0000-0000-0000D51E0000}"/>
    <cellStyle name="Currency 5 28 2" xfId="30942" xr:uid="{00000000-0005-0000-0000-0000D51E0000}"/>
    <cellStyle name="Currency 5 29" xfId="7895" xr:uid="{00000000-0005-0000-0000-0000D61E0000}"/>
    <cellStyle name="Currency 5 29 2" xfId="30943" xr:uid="{00000000-0005-0000-0000-0000D61E0000}"/>
    <cellStyle name="Currency 5 3" xfId="7896" xr:uid="{00000000-0005-0000-0000-0000D71E0000}"/>
    <cellStyle name="Currency 5 3 10" xfId="7897" xr:uid="{00000000-0005-0000-0000-0000D81E0000}"/>
    <cellStyle name="Currency 5 3 10 2" xfId="30945" xr:uid="{00000000-0005-0000-0000-0000D81E0000}"/>
    <cellStyle name="Currency 5 3 11" xfId="7898" xr:uid="{00000000-0005-0000-0000-0000D91E0000}"/>
    <cellStyle name="Currency 5 3 11 2" xfId="30946" xr:uid="{00000000-0005-0000-0000-0000D91E0000}"/>
    <cellStyle name="Currency 5 3 12" xfId="7899" xr:uid="{00000000-0005-0000-0000-0000DA1E0000}"/>
    <cellStyle name="Currency 5 3 12 2" xfId="30947" xr:uid="{00000000-0005-0000-0000-0000DA1E0000}"/>
    <cellStyle name="Currency 5 3 13" xfId="7900" xr:uid="{00000000-0005-0000-0000-0000DB1E0000}"/>
    <cellStyle name="Currency 5 3 13 2" xfId="30948" xr:uid="{00000000-0005-0000-0000-0000DB1E0000}"/>
    <cellStyle name="Currency 5 3 14" xfId="7901" xr:uid="{00000000-0005-0000-0000-0000DC1E0000}"/>
    <cellStyle name="Currency 5 3 14 2" xfId="30949" xr:uid="{00000000-0005-0000-0000-0000DC1E0000}"/>
    <cellStyle name="Currency 5 3 15" xfId="7902" xr:uid="{00000000-0005-0000-0000-0000DD1E0000}"/>
    <cellStyle name="Currency 5 3 15 2" xfId="30950" xr:uid="{00000000-0005-0000-0000-0000DD1E0000}"/>
    <cellStyle name="Currency 5 3 16" xfId="7903" xr:uid="{00000000-0005-0000-0000-0000DE1E0000}"/>
    <cellStyle name="Currency 5 3 16 2" xfId="30951" xr:uid="{00000000-0005-0000-0000-0000DE1E0000}"/>
    <cellStyle name="Currency 5 3 17" xfId="7904" xr:uid="{00000000-0005-0000-0000-0000DF1E0000}"/>
    <cellStyle name="Currency 5 3 17 2" xfId="30952" xr:uid="{00000000-0005-0000-0000-0000DF1E0000}"/>
    <cellStyle name="Currency 5 3 18" xfId="7905" xr:uid="{00000000-0005-0000-0000-0000E01E0000}"/>
    <cellStyle name="Currency 5 3 18 2" xfId="30953" xr:uid="{00000000-0005-0000-0000-0000E01E0000}"/>
    <cellStyle name="Currency 5 3 19" xfId="7906" xr:uid="{00000000-0005-0000-0000-0000E11E0000}"/>
    <cellStyle name="Currency 5 3 19 2" xfId="30954" xr:uid="{00000000-0005-0000-0000-0000E11E0000}"/>
    <cellStyle name="Currency 5 3 2" xfId="7907" xr:uid="{00000000-0005-0000-0000-0000E21E0000}"/>
    <cellStyle name="Currency 5 3 2 2" xfId="30955" xr:uid="{00000000-0005-0000-0000-0000E21E0000}"/>
    <cellStyle name="Currency 5 3 20" xfId="7908" xr:uid="{00000000-0005-0000-0000-0000E31E0000}"/>
    <cellStyle name="Currency 5 3 20 2" xfId="30956" xr:uid="{00000000-0005-0000-0000-0000E31E0000}"/>
    <cellStyle name="Currency 5 3 21" xfId="7909" xr:uid="{00000000-0005-0000-0000-0000E41E0000}"/>
    <cellStyle name="Currency 5 3 21 2" xfId="30957" xr:uid="{00000000-0005-0000-0000-0000E41E0000}"/>
    <cellStyle name="Currency 5 3 22" xfId="7910" xr:uid="{00000000-0005-0000-0000-0000E51E0000}"/>
    <cellStyle name="Currency 5 3 22 2" xfId="30958" xr:uid="{00000000-0005-0000-0000-0000E51E0000}"/>
    <cellStyle name="Currency 5 3 23" xfId="7911" xr:uid="{00000000-0005-0000-0000-0000E61E0000}"/>
    <cellStyle name="Currency 5 3 23 2" xfId="30959" xr:uid="{00000000-0005-0000-0000-0000E61E0000}"/>
    <cellStyle name="Currency 5 3 24" xfId="7912" xr:uid="{00000000-0005-0000-0000-0000E71E0000}"/>
    <cellStyle name="Currency 5 3 24 2" xfId="30960" xr:uid="{00000000-0005-0000-0000-0000E71E0000}"/>
    <cellStyle name="Currency 5 3 25" xfId="7913" xr:uid="{00000000-0005-0000-0000-0000E81E0000}"/>
    <cellStyle name="Currency 5 3 25 2" xfId="30961" xr:uid="{00000000-0005-0000-0000-0000E81E0000}"/>
    <cellStyle name="Currency 5 3 26" xfId="7914" xr:uid="{00000000-0005-0000-0000-0000E91E0000}"/>
    <cellStyle name="Currency 5 3 26 2" xfId="30962" xr:uid="{00000000-0005-0000-0000-0000E91E0000}"/>
    <cellStyle name="Currency 5 3 27" xfId="7915" xr:uid="{00000000-0005-0000-0000-0000EA1E0000}"/>
    <cellStyle name="Currency 5 3 27 2" xfId="30963" xr:uid="{00000000-0005-0000-0000-0000EA1E0000}"/>
    <cellStyle name="Currency 5 3 28" xfId="7916" xr:uid="{00000000-0005-0000-0000-0000EB1E0000}"/>
    <cellStyle name="Currency 5 3 28 2" xfId="30964" xr:uid="{00000000-0005-0000-0000-0000EB1E0000}"/>
    <cellStyle name="Currency 5 3 29" xfId="7917" xr:uid="{00000000-0005-0000-0000-0000EC1E0000}"/>
    <cellStyle name="Currency 5 3 29 2" xfId="30965" xr:uid="{00000000-0005-0000-0000-0000EC1E0000}"/>
    <cellStyle name="Currency 5 3 3" xfId="7918" xr:uid="{00000000-0005-0000-0000-0000ED1E0000}"/>
    <cellStyle name="Currency 5 3 3 2" xfId="30966" xr:uid="{00000000-0005-0000-0000-0000ED1E0000}"/>
    <cellStyle name="Currency 5 3 30" xfId="7919" xr:uid="{00000000-0005-0000-0000-0000EE1E0000}"/>
    <cellStyle name="Currency 5 3 30 2" xfId="30967" xr:uid="{00000000-0005-0000-0000-0000EE1E0000}"/>
    <cellStyle name="Currency 5 3 31" xfId="7920" xr:uid="{00000000-0005-0000-0000-0000EF1E0000}"/>
    <cellStyle name="Currency 5 3 31 2" xfId="30968" xr:uid="{00000000-0005-0000-0000-0000EF1E0000}"/>
    <cellStyle name="Currency 5 3 32" xfId="7921" xr:uid="{00000000-0005-0000-0000-0000F01E0000}"/>
    <cellStyle name="Currency 5 3 32 2" xfId="30969" xr:uid="{00000000-0005-0000-0000-0000F01E0000}"/>
    <cellStyle name="Currency 5 3 33" xfId="7922" xr:uid="{00000000-0005-0000-0000-0000F11E0000}"/>
    <cellStyle name="Currency 5 3 33 2" xfId="30970" xr:uid="{00000000-0005-0000-0000-0000F11E0000}"/>
    <cellStyle name="Currency 5 3 34" xfId="7923" xr:uid="{00000000-0005-0000-0000-0000F21E0000}"/>
    <cellStyle name="Currency 5 3 34 2" xfId="30971" xr:uid="{00000000-0005-0000-0000-0000F21E0000}"/>
    <cellStyle name="Currency 5 3 35" xfId="7924" xr:uid="{00000000-0005-0000-0000-0000F31E0000}"/>
    <cellStyle name="Currency 5 3 35 2" xfId="30972" xr:uid="{00000000-0005-0000-0000-0000F31E0000}"/>
    <cellStyle name="Currency 5 3 36" xfId="7925" xr:uid="{00000000-0005-0000-0000-0000F41E0000}"/>
    <cellStyle name="Currency 5 3 36 2" xfId="30973" xr:uid="{00000000-0005-0000-0000-0000F41E0000}"/>
    <cellStyle name="Currency 5 3 37" xfId="7926" xr:uid="{00000000-0005-0000-0000-0000F51E0000}"/>
    <cellStyle name="Currency 5 3 37 2" xfId="30974" xr:uid="{00000000-0005-0000-0000-0000F51E0000}"/>
    <cellStyle name="Currency 5 3 38" xfId="30944" xr:uid="{00000000-0005-0000-0000-0000D71E0000}"/>
    <cellStyle name="Currency 5 3 4" xfId="7927" xr:uid="{00000000-0005-0000-0000-0000F61E0000}"/>
    <cellStyle name="Currency 5 3 4 2" xfId="30975" xr:uid="{00000000-0005-0000-0000-0000F61E0000}"/>
    <cellStyle name="Currency 5 3 5" xfId="7928" xr:uid="{00000000-0005-0000-0000-0000F71E0000}"/>
    <cellStyle name="Currency 5 3 5 2" xfId="30976" xr:uid="{00000000-0005-0000-0000-0000F71E0000}"/>
    <cellStyle name="Currency 5 3 6" xfId="7929" xr:uid="{00000000-0005-0000-0000-0000F81E0000}"/>
    <cellStyle name="Currency 5 3 6 2" xfId="30977" xr:uid="{00000000-0005-0000-0000-0000F81E0000}"/>
    <cellStyle name="Currency 5 3 7" xfId="7930" xr:uid="{00000000-0005-0000-0000-0000F91E0000}"/>
    <cellStyle name="Currency 5 3 7 2" xfId="30978" xr:uid="{00000000-0005-0000-0000-0000F91E0000}"/>
    <cellStyle name="Currency 5 3 8" xfId="7931" xr:uid="{00000000-0005-0000-0000-0000FA1E0000}"/>
    <cellStyle name="Currency 5 3 8 2" xfId="30979" xr:uid="{00000000-0005-0000-0000-0000FA1E0000}"/>
    <cellStyle name="Currency 5 3 9" xfId="7932" xr:uid="{00000000-0005-0000-0000-0000FB1E0000}"/>
    <cellStyle name="Currency 5 3 9 2" xfId="30980" xr:uid="{00000000-0005-0000-0000-0000FB1E0000}"/>
    <cellStyle name="Currency 5 30" xfId="7933" xr:uid="{00000000-0005-0000-0000-0000FC1E0000}"/>
    <cellStyle name="Currency 5 30 2" xfId="30981" xr:uid="{00000000-0005-0000-0000-0000FC1E0000}"/>
    <cellStyle name="Currency 5 31" xfId="7934" xr:uid="{00000000-0005-0000-0000-0000FD1E0000}"/>
    <cellStyle name="Currency 5 31 2" xfId="30982" xr:uid="{00000000-0005-0000-0000-0000FD1E0000}"/>
    <cellStyle name="Currency 5 32" xfId="7935" xr:uid="{00000000-0005-0000-0000-0000FE1E0000}"/>
    <cellStyle name="Currency 5 32 2" xfId="30983" xr:uid="{00000000-0005-0000-0000-0000FE1E0000}"/>
    <cellStyle name="Currency 5 33" xfId="7936" xr:uid="{00000000-0005-0000-0000-0000FF1E0000}"/>
    <cellStyle name="Currency 5 33 2" xfId="30984" xr:uid="{00000000-0005-0000-0000-0000FF1E0000}"/>
    <cellStyle name="Currency 5 34" xfId="7937" xr:uid="{00000000-0005-0000-0000-0000001F0000}"/>
    <cellStyle name="Currency 5 34 2" xfId="30985" xr:uid="{00000000-0005-0000-0000-0000001F0000}"/>
    <cellStyle name="Currency 5 35" xfId="7938" xr:uid="{00000000-0005-0000-0000-0000011F0000}"/>
    <cellStyle name="Currency 5 35 2" xfId="30986" xr:uid="{00000000-0005-0000-0000-0000011F0000}"/>
    <cellStyle name="Currency 5 36" xfId="7939" xr:uid="{00000000-0005-0000-0000-0000021F0000}"/>
    <cellStyle name="Currency 5 36 2" xfId="30987" xr:uid="{00000000-0005-0000-0000-0000021F0000}"/>
    <cellStyle name="Currency 5 37" xfId="7940" xr:uid="{00000000-0005-0000-0000-0000031F0000}"/>
    <cellStyle name="Currency 5 37 2" xfId="30988" xr:uid="{00000000-0005-0000-0000-0000031F0000}"/>
    <cellStyle name="Currency 5 38" xfId="7941" xr:uid="{00000000-0005-0000-0000-0000041F0000}"/>
    <cellStyle name="Currency 5 38 2" xfId="30989" xr:uid="{00000000-0005-0000-0000-0000041F0000}"/>
    <cellStyle name="Currency 5 39" xfId="7942" xr:uid="{00000000-0005-0000-0000-0000051F0000}"/>
    <cellStyle name="Currency 5 39 2" xfId="30990" xr:uid="{00000000-0005-0000-0000-0000051F0000}"/>
    <cellStyle name="Currency 5 4" xfId="7943" xr:uid="{00000000-0005-0000-0000-0000061F0000}"/>
    <cellStyle name="Currency 5 4 10" xfId="7944" xr:uid="{00000000-0005-0000-0000-0000071F0000}"/>
    <cellStyle name="Currency 5 4 10 2" xfId="30992" xr:uid="{00000000-0005-0000-0000-0000071F0000}"/>
    <cellStyle name="Currency 5 4 11" xfId="7945" xr:uid="{00000000-0005-0000-0000-0000081F0000}"/>
    <cellStyle name="Currency 5 4 11 2" xfId="30993" xr:uid="{00000000-0005-0000-0000-0000081F0000}"/>
    <cellStyle name="Currency 5 4 12" xfId="7946" xr:uid="{00000000-0005-0000-0000-0000091F0000}"/>
    <cellStyle name="Currency 5 4 12 2" xfId="30994" xr:uid="{00000000-0005-0000-0000-0000091F0000}"/>
    <cellStyle name="Currency 5 4 13" xfId="30991" xr:uid="{00000000-0005-0000-0000-0000061F0000}"/>
    <cellStyle name="Currency 5 4 2" xfId="7947" xr:uid="{00000000-0005-0000-0000-00000A1F0000}"/>
    <cellStyle name="Currency 5 4 2 2" xfId="30995" xr:uid="{00000000-0005-0000-0000-00000A1F0000}"/>
    <cellStyle name="Currency 5 4 3" xfId="7948" xr:uid="{00000000-0005-0000-0000-00000B1F0000}"/>
    <cellStyle name="Currency 5 4 3 2" xfId="30996" xr:uid="{00000000-0005-0000-0000-00000B1F0000}"/>
    <cellStyle name="Currency 5 4 4" xfId="7949" xr:uid="{00000000-0005-0000-0000-00000C1F0000}"/>
    <cellStyle name="Currency 5 4 4 2" xfId="30997" xr:uid="{00000000-0005-0000-0000-00000C1F0000}"/>
    <cellStyle name="Currency 5 4 5" xfId="7950" xr:uid="{00000000-0005-0000-0000-00000D1F0000}"/>
    <cellStyle name="Currency 5 4 5 2" xfId="30998" xr:uid="{00000000-0005-0000-0000-00000D1F0000}"/>
    <cellStyle name="Currency 5 4 6" xfId="7951" xr:uid="{00000000-0005-0000-0000-00000E1F0000}"/>
    <cellStyle name="Currency 5 4 6 2" xfId="30999" xr:uid="{00000000-0005-0000-0000-00000E1F0000}"/>
    <cellStyle name="Currency 5 4 7" xfId="7952" xr:uid="{00000000-0005-0000-0000-00000F1F0000}"/>
    <cellStyle name="Currency 5 4 7 2" xfId="31000" xr:uid="{00000000-0005-0000-0000-00000F1F0000}"/>
    <cellStyle name="Currency 5 4 8" xfId="7953" xr:uid="{00000000-0005-0000-0000-0000101F0000}"/>
    <cellStyle name="Currency 5 4 8 2" xfId="31001" xr:uid="{00000000-0005-0000-0000-0000101F0000}"/>
    <cellStyle name="Currency 5 4 9" xfId="7954" xr:uid="{00000000-0005-0000-0000-0000111F0000}"/>
    <cellStyle name="Currency 5 4 9 2" xfId="31002" xr:uid="{00000000-0005-0000-0000-0000111F0000}"/>
    <cellStyle name="Currency 5 40" xfId="7955" xr:uid="{00000000-0005-0000-0000-0000121F0000}"/>
    <cellStyle name="Currency 5 40 2" xfId="31003" xr:uid="{00000000-0005-0000-0000-0000121F0000}"/>
    <cellStyle name="Currency 5 41" xfId="7956" xr:uid="{00000000-0005-0000-0000-0000131F0000}"/>
    <cellStyle name="Currency 5 41 2" xfId="31004" xr:uid="{00000000-0005-0000-0000-0000131F0000}"/>
    <cellStyle name="Currency 5 42" xfId="7957" xr:uid="{00000000-0005-0000-0000-0000141F0000}"/>
    <cellStyle name="Currency 5 42 2" xfId="31005" xr:uid="{00000000-0005-0000-0000-0000141F0000}"/>
    <cellStyle name="Currency 5 43" xfId="7958" xr:uid="{00000000-0005-0000-0000-0000151F0000}"/>
    <cellStyle name="Currency 5 43 2" xfId="31006" xr:uid="{00000000-0005-0000-0000-0000151F0000}"/>
    <cellStyle name="Currency 5 44" xfId="7959" xr:uid="{00000000-0005-0000-0000-0000161F0000}"/>
    <cellStyle name="Currency 5 44 2" xfId="31007" xr:uid="{00000000-0005-0000-0000-0000161F0000}"/>
    <cellStyle name="Currency 5 45" xfId="7960" xr:uid="{00000000-0005-0000-0000-0000171F0000}"/>
    <cellStyle name="Currency 5 45 2" xfId="31008" xr:uid="{00000000-0005-0000-0000-0000171F0000}"/>
    <cellStyle name="Currency 5 46" xfId="7961" xr:uid="{00000000-0005-0000-0000-0000181F0000}"/>
    <cellStyle name="Currency 5 46 2" xfId="31009" xr:uid="{00000000-0005-0000-0000-0000181F0000}"/>
    <cellStyle name="Currency 5 47" xfId="7962" xr:uid="{00000000-0005-0000-0000-0000191F0000}"/>
    <cellStyle name="Currency 5 47 2" xfId="31010" xr:uid="{00000000-0005-0000-0000-0000191F0000}"/>
    <cellStyle name="Currency 5 48" xfId="7963" xr:uid="{00000000-0005-0000-0000-00001A1F0000}"/>
    <cellStyle name="Currency 5 48 2" xfId="31011" xr:uid="{00000000-0005-0000-0000-00001A1F0000}"/>
    <cellStyle name="Currency 5 49" xfId="7964" xr:uid="{00000000-0005-0000-0000-00001B1F0000}"/>
    <cellStyle name="Currency 5 49 2" xfId="31012" xr:uid="{00000000-0005-0000-0000-00001B1F0000}"/>
    <cellStyle name="Currency 5 5" xfId="7965" xr:uid="{00000000-0005-0000-0000-00001C1F0000}"/>
    <cellStyle name="Currency 5 5 10" xfId="7966" xr:uid="{00000000-0005-0000-0000-00001D1F0000}"/>
    <cellStyle name="Currency 5 5 10 2" xfId="31014" xr:uid="{00000000-0005-0000-0000-00001D1F0000}"/>
    <cellStyle name="Currency 5 5 11" xfId="7967" xr:uid="{00000000-0005-0000-0000-00001E1F0000}"/>
    <cellStyle name="Currency 5 5 11 2" xfId="31015" xr:uid="{00000000-0005-0000-0000-00001E1F0000}"/>
    <cellStyle name="Currency 5 5 12" xfId="7968" xr:uid="{00000000-0005-0000-0000-00001F1F0000}"/>
    <cellStyle name="Currency 5 5 12 2" xfId="31016" xr:uid="{00000000-0005-0000-0000-00001F1F0000}"/>
    <cellStyle name="Currency 5 5 13" xfId="31013" xr:uid="{00000000-0005-0000-0000-00001C1F0000}"/>
    <cellStyle name="Currency 5 5 2" xfId="7969" xr:uid="{00000000-0005-0000-0000-0000201F0000}"/>
    <cellStyle name="Currency 5 5 2 2" xfId="31017" xr:uid="{00000000-0005-0000-0000-0000201F0000}"/>
    <cellStyle name="Currency 5 5 3" xfId="7970" xr:uid="{00000000-0005-0000-0000-0000211F0000}"/>
    <cellStyle name="Currency 5 5 3 2" xfId="31018" xr:uid="{00000000-0005-0000-0000-0000211F0000}"/>
    <cellStyle name="Currency 5 5 4" xfId="7971" xr:uid="{00000000-0005-0000-0000-0000221F0000}"/>
    <cellStyle name="Currency 5 5 4 2" xfId="31019" xr:uid="{00000000-0005-0000-0000-0000221F0000}"/>
    <cellStyle name="Currency 5 5 5" xfId="7972" xr:uid="{00000000-0005-0000-0000-0000231F0000}"/>
    <cellStyle name="Currency 5 5 5 2" xfId="31020" xr:uid="{00000000-0005-0000-0000-0000231F0000}"/>
    <cellStyle name="Currency 5 5 6" xfId="7973" xr:uid="{00000000-0005-0000-0000-0000241F0000}"/>
    <cellStyle name="Currency 5 5 6 2" xfId="31021" xr:uid="{00000000-0005-0000-0000-0000241F0000}"/>
    <cellStyle name="Currency 5 5 7" xfId="7974" xr:uid="{00000000-0005-0000-0000-0000251F0000}"/>
    <cellStyle name="Currency 5 5 7 2" xfId="31022" xr:uid="{00000000-0005-0000-0000-0000251F0000}"/>
    <cellStyle name="Currency 5 5 8" xfId="7975" xr:uid="{00000000-0005-0000-0000-0000261F0000}"/>
    <cellStyle name="Currency 5 5 8 2" xfId="31023" xr:uid="{00000000-0005-0000-0000-0000261F0000}"/>
    <cellStyle name="Currency 5 5 9" xfId="7976" xr:uid="{00000000-0005-0000-0000-0000271F0000}"/>
    <cellStyle name="Currency 5 5 9 2" xfId="31024" xr:uid="{00000000-0005-0000-0000-0000271F0000}"/>
    <cellStyle name="Currency 5 50" xfId="7977" xr:uid="{00000000-0005-0000-0000-0000281F0000}"/>
    <cellStyle name="Currency 5 50 2" xfId="31025" xr:uid="{00000000-0005-0000-0000-0000281F0000}"/>
    <cellStyle name="Currency 5 51" xfId="7978" xr:uid="{00000000-0005-0000-0000-0000291F0000}"/>
    <cellStyle name="Currency 5 51 2" xfId="31026" xr:uid="{00000000-0005-0000-0000-0000291F0000}"/>
    <cellStyle name="Currency 5 52" xfId="7979" xr:uid="{00000000-0005-0000-0000-00002A1F0000}"/>
    <cellStyle name="Currency 5 52 2" xfId="31027" xr:uid="{00000000-0005-0000-0000-00002A1F0000}"/>
    <cellStyle name="Currency 5 53" xfId="7980" xr:uid="{00000000-0005-0000-0000-00002B1F0000}"/>
    <cellStyle name="Currency 5 53 2" xfId="31028" xr:uid="{00000000-0005-0000-0000-00002B1F0000}"/>
    <cellStyle name="Currency 5 54" xfId="7981" xr:uid="{00000000-0005-0000-0000-00002C1F0000}"/>
    <cellStyle name="Currency 5 54 2" xfId="31029" xr:uid="{00000000-0005-0000-0000-00002C1F0000}"/>
    <cellStyle name="Currency 5 55" xfId="7982" xr:uid="{00000000-0005-0000-0000-00002D1F0000}"/>
    <cellStyle name="Currency 5 55 2" xfId="31030" xr:uid="{00000000-0005-0000-0000-00002D1F0000}"/>
    <cellStyle name="Currency 5 56" xfId="7983" xr:uid="{00000000-0005-0000-0000-00002E1F0000}"/>
    <cellStyle name="Currency 5 56 2" xfId="31031" xr:uid="{00000000-0005-0000-0000-00002E1F0000}"/>
    <cellStyle name="Currency 5 57" xfId="7984" xr:uid="{00000000-0005-0000-0000-00002F1F0000}"/>
    <cellStyle name="Currency 5 57 2" xfId="31032" xr:uid="{00000000-0005-0000-0000-00002F1F0000}"/>
    <cellStyle name="Currency 5 58" xfId="7985" xr:uid="{00000000-0005-0000-0000-0000301F0000}"/>
    <cellStyle name="Currency 5 58 2" xfId="31033" xr:uid="{00000000-0005-0000-0000-0000301F0000}"/>
    <cellStyle name="Currency 5 59" xfId="7986" xr:uid="{00000000-0005-0000-0000-0000311F0000}"/>
    <cellStyle name="Currency 5 59 2" xfId="31034" xr:uid="{00000000-0005-0000-0000-0000311F0000}"/>
    <cellStyle name="Currency 5 6" xfId="7987" xr:uid="{00000000-0005-0000-0000-0000321F0000}"/>
    <cellStyle name="Currency 5 6 10" xfId="7988" xr:uid="{00000000-0005-0000-0000-0000331F0000}"/>
    <cellStyle name="Currency 5 6 10 2" xfId="31036" xr:uid="{00000000-0005-0000-0000-0000331F0000}"/>
    <cellStyle name="Currency 5 6 11" xfId="7989" xr:uid="{00000000-0005-0000-0000-0000341F0000}"/>
    <cellStyle name="Currency 5 6 11 2" xfId="31037" xr:uid="{00000000-0005-0000-0000-0000341F0000}"/>
    <cellStyle name="Currency 5 6 12" xfId="7990" xr:uid="{00000000-0005-0000-0000-0000351F0000}"/>
    <cellStyle name="Currency 5 6 12 2" xfId="31038" xr:uid="{00000000-0005-0000-0000-0000351F0000}"/>
    <cellStyle name="Currency 5 6 13" xfId="31035" xr:uid="{00000000-0005-0000-0000-0000321F0000}"/>
    <cellStyle name="Currency 5 6 2" xfId="7991" xr:uid="{00000000-0005-0000-0000-0000361F0000}"/>
    <cellStyle name="Currency 5 6 2 2" xfId="31039" xr:uid="{00000000-0005-0000-0000-0000361F0000}"/>
    <cellStyle name="Currency 5 6 3" xfId="7992" xr:uid="{00000000-0005-0000-0000-0000371F0000}"/>
    <cellStyle name="Currency 5 6 3 2" xfId="31040" xr:uid="{00000000-0005-0000-0000-0000371F0000}"/>
    <cellStyle name="Currency 5 6 4" xfId="7993" xr:uid="{00000000-0005-0000-0000-0000381F0000}"/>
    <cellStyle name="Currency 5 6 4 2" xfId="31041" xr:uid="{00000000-0005-0000-0000-0000381F0000}"/>
    <cellStyle name="Currency 5 6 5" xfId="7994" xr:uid="{00000000-0005-0000-0000-0000391F0000}"/>
    <cellStyle name="Currency 5 6 5 2" xfId="31042" xr:uid="{00000000-0005-0000-0000-0000391F0000}"/>
    <cellStyle name="Currency 5 6 6" xfId="7995" xr:uid="{00000000-0005-0000-0000-00003A1F0000}"/>
    <cellStyle name="Currency 5 6 6 2" xfId="31043" xr:uid="{00000000-0005-0000-0000-00003A1F0000}"/>
    <cellStyle name="Currency 5 6 7" xfId="7996" xr:uid="{00000000-0005-0000-0000-00003B1F0000}"/>
    <cellStyle name="Currency 5 6 7 2" xfId="31044" xr:uid="{00000000-0005-0000-0000-00003B1F0000}"/>
    <cellStyle name="Currency 5 6 8" xfId="7997" xr:uid="{00000000-0005-0000-0000-00003C1F0000}"/>
    <cellStyle name="Currency 5 6 8 2" xfId="31045" xr:uid="{00000000-0005-0000-0000-00003C1F0000}"/>
    <cellStyle name="Currency 5 6 9" xfId="7998" xr:uid="{00000000-0005-0000-0000-00003D1F0000}"/>
    <cellStyle name="Currency 5 6 9 2" xfId="31046" xr:uid="{00000000-0005-0000-0000-00003D1F0000}"/>
    <cellStyle name="Currency 5 60" xfId="7999" xr:uid="{00000000-0005-0000-0000-00003E1F0000}"/>
    <cellStyle name="Currency 5 60 2" xfId="31047" xr:uid="{00000000-0005-0000-0000-00003E1F0000}"/>
    <cellStyle name="Currency 5 61" xfId="8000" xr:uid="{00000000-0005-0000-0000-00003F1F0000}"/>
    <cellStyle name="Currency 5 61 2" xfId="31048" xr:uid="{00000000-0005-0000-0000-00003F1F0000}"/>
    <cellStyle name="Currency 5 62" xfId="8001" xr:uid="{00000000-0005-0000-0000-0000401F0000}"/>
    <cellStyle name="Currency 5 62 2" xfId="31049" xr:uid="{00000000-0005-0000-0000-0000401F0000}"/>
    <cellStyle name="Currency 5 63" xfId="8002" xr:uid="{00000000-0005-0000-0000-0000411F0000}"/>
    <cellStyle name="Currency 5 63 2" xfId="31050" xr:uid="{00000000-0005-0000-0000-0000411F0000}"/>
    <cellStyle name="Currency 5 64" xfId="8003" xr:uid="{00000000-0005-0000-0000-0000421F0000}"/>
    <cellStyle name="Currency 5 64 2" xfId="31051" xr:uid="{00000000-0005-0000-0000-0000421F0000}"/>
    <cellStyle name="Currency 5 65" xfId="8004" xr:uid="{00000000-0005-0000-0000-0000431F0000}"/>
    <cellStyle name="Currency 5 65 2" xfId="31052" xr:uid="{00000000-0005-0000-0000-0000431F0000}"/>
    <cellStyle name="Currency 5 66" xfId="8005" xr:uid="{00000000-0005-0000-0000-0000441F0000}"/>
    <cellStyle name="Currency 5 66 2" xfId="31053" xr:uid="{00000000-0005-0000-0000-0000441F0000}"/>
    <cellStyle name="Currency 5 67" xfId="8006" xr:uid="{00000000-0005-0000-0000-0000451F0000}"/>
    <cellStyle name="Currency 5 67 2" xfId="31054" xr:uid="{00000000-0005-0000-0000-0000451F0000}"/>
    <cellStyle name="Currency 5 68" xfId="8007" xr:uid="{00000000-0005-0000-0000-0000461F0000}"/>
    <cellStyle name="Currency 5 68 2" xfId="31055" xr:uid="{00000000-0005-0000-0000-0000461F0000}"/>
    <cellStyle name="Currency 5 69" xfId="8008" xr:uid="{00000000-0005-0000-0000-0000471F0000}"/>
    <cellStyle name="Currency 5 69 2" xfId="31056" xr:uid="{00000000-0005-0000-0000-0000471F0000}"/>
    <cellStyle name="Currency 5 7" xfId="8009" xr:uid="{00000000-0005-0000-0000-0000481F0000}"/>
    <cellStyle name="Currency 5 7 10" xfId="8010" xr:uid="{00000000-0005-0000-0000-0000491F0000}"/>
    <cellStyle name="Currency 5 7 10 2" xfId="31058" xr:uid="{00000000-0005-0000-0000-0000491F0000}"/>
    <cellStyle name="Currency 5 7 11" xfId="8011" xr:uid="{00000000-0005-0000-0000-00004A1F0000}"/>
    <cellStyle name="Currency 5 7 11 2" xfId="31059" xr:uid="{00000000-0005-0000-0000-00004A1F0000}"/>
    <cellStyle name="Currency 5 7 12" xfId="8012" xr:uid="{00000000-0005-0000-0000-00004B1F0000}"/>
    <cellStyle name="Currency 5 7 12 2" xfId="31060" xr:uid="{00000000-0005-0000-0000-00004B1F0000}"/>
    <cellStyle name="Currency 5 7 13" xfId="31057" xr:uid="{00000000-0005-0000-0000-0000481F0000}"/>
    <cellStyle name="Currency 5 7 2" xfId="8013" xr:uid="{00000000-0005-0000-0000-00004C1F0000}"/>
    <cellStyle name="Currency 5 7 2 2" xfId="31061" xr:uid="{00000000-0005-0000-0000-00004C1F0000}"/>
    <cellStyle name="Currency 5 7 3" xfId="8014" xr:uid="{00000000-0005-0000-0000-00004D1F0000}"/>
    <cellStyle name="Currency 5 7 3 2" xfId="31062" xr:uid="{00000000-0005-0000-0000-00004D1F0000}"/>
    <cellStyle name="Currency 5 7 4" xfId="8015" xr:uid="{00000000-0005-0000-0000-00004E1F0000}"/>
    <cellStyle name="Currency 5 7 4 2" xfId="31063" xr:uid="{00000000-0005-0000-0000-00004E1F0000}"/>
    <cellStyle name="Currency 5 7 5" xfId="8016" xr:uid="{00000000-0005-0000-0000-00004F1F0000}"/>
    <cellStyle name="Currency 5 7 5 2" xfId="31064" xr:uid="{00000000-0005-0000-0000-00004F1F0000}"/>
    <cellStyle name="Currency 5 7 6" xfId="8017" xr:uid="{00000000-0005-0000-0000-0000501F0000}"/>
    <cellStyle name="Currency 5 7 6 2" xfId="31065" xr:uid="{00000000-0005-0000-0000-0000501F0000}"/>
    <cellStyle name="Currency 5 7 7" xfId="8018" xr:uid="{00000000-0005-0000-0000-0000511F0000}"/>
    <cellStyle name="Currency 5 7 7 2" xfId="31066" xr:uid="{00000000-0005-0000-0000-0000511F0000}"/>
    <cellStyle name="Currency 5 7 8" xfId="8019" xr:uid="{00000000-0005-0000-0000-0000521F0000}"/>
    <cellStyle name="Currency 5 7 8 2" xfId="31067" xr:uid="{00000000-0005-0000-0000-0000521F0000}"/>
    <cellStyle name="Currency 5 7 9" xfId="8020" xr:uid="{00000000-0005-0000-0000-0000531F0000}"/>
    <cellStyle name="Currency 5 7 9 2" xfId="31068" xr:uid="{00000000-0005-0000-0000-0000531F0000}"/>
    <cellStyle name="Currency 5 70" xfId="8021" xr:uid="{00000000-0005-0000-0000-0000541F0000}"/>
    <cellStyle name="Currency 5 70 2" xfId="31069" xr:uid="{00000000-0005-0000-0000-0000541F0000}"/>
    <cellStyle name="Currency 5 71" xfId="8022" xr:uid="{00000000-0005-0000-0000-0000551F0000}"/>
    <cellStyle name="Currency 5 71 2" xfId="31070" xr:uid="{00000000-0005-0000-0000-0000551F0000}"/>
    <cellStyle name="Currency 5 72" xfId="8023" xr:uid="{00000000-0005-0000-0000-0000561F0000}"/>
    <cellStyle name="Currency 5 72 2" xfId="31071" xr:uid="{00000000-0005-0000-0000-0000561F0000}"/>
    <cellStyle name="Currency 5 73" xfId="8024" xr:uid="{00000000-0005-0000-0000-0000571F0000}"/>
    <cellStyle name="Currency 5 73 2" xfId="31072" xr:uid="{00000000-0005-0000-0000-0000571F0000}"/>
    <cellStyle name="Currency 5 74" xfId="8025" xr:uid="{00000000-0005-0000-0000-0000581F0000}"/>
    <cellStyle name="Currency 5 74 2" xfId="31073" xr:uid="{00000000-0005-0000-0000-0000581F0000}"/>
    <cellStyle name="Currency 5 75" xfId="8026" xr:uid="{00000000-0005-0000-0000-0000591F0000}"/>
    <cellStyle name="Currency 5 75 2" xfId="31074" xr:uid="{00000000-0005-0000-0000-0000591F0000}"/>
    <cellStyle name="Currency 5 76" xfId="8027" xr:uid="{00000000-0005-0000-0000-00005A1F0000}"/>
    <cellStyle name="Currency 5 76 2" xfId="31075" xr:uid="{00000000-0005-0000-0000-00005A1F0000}"/>
    <cellStyle name="Currency 5 77" xfId="8028" xr:uid="{00000000-0005-0000-0000-00005B1F0000}"/>
    <cellStyle name="Currency 5 77 2" xfId="31076" xr:uid="{00000000-0005-0000-0000-00005B1F0000}"/>
    <cellStyle name="Currency 5 78" xfId="8029" xr:uid="{00000000-0005-0000-0000-00005C1F0000}"/>
    <cellStyle name="Currency 5 78 2" xfId="31077" xr:uid="{00000000-0005-0000-0000-00005C1F0000}"/>
    <cellStyle name="Currency 5 79" xfId="8030" xr:uid="{00000000-0005-0000-0000-00005D1F0000}"/>
    <cellStyle name="Currency 5 79 2" xfId="31078" xr:uid="{00000000-0005-0000-0000-00005D1F0000}"/>
    <cellStyle name="Currency 5 8" xfId="8031" xr:uid="{00000000-0005-0000-0000-00005E1F0000}"/>
    <cellStyle name="Currency 5 8 10" xfId="8032" xr:uid="{00000000-0005-0000-0000-00005F1F0000}"/>
    <cellStyle name="Currency 5 8 10 2" xfId="31080" xr:uid="{00000000-0005-0000-0000-00005F1F0000}"/>
    <cellStyle name="Currency 5 8 11" xfId="8033" xr:uid="{00000000-0005-0000-0000-0000601F0000}"/>
    <cellStyle name="Currency 5 8 11 2" xfId="31081" xr:uid="{00000000-0005-0000-0000-0000601F0000}"/>
    <cellStyle name="Currency 5 8 12" xfId="8034" xr:uid="{00000000-0005-0000-0000-0000611F0000}"/>
    <cellStyle name="Currency 5 8 12 2" xfId="31082" xr:uid="{00000000-0005-0000-0000-0000611F0000}"/>
    <cellStyle name="Currency 5 8 13" xfId="31079" xr:uid="{00000000-0005-0000-0000-00005E1F0000}"/>
    <cellStyle name="Currency 5 8 2" xfId="8035" xr:uid="{00000000-0005-0000-0000-0000621F0000}"/>
    <cellStyle name="Currency 5 8 2 2" xfId="31083" xr:uid="{00000000-0005-0000-0000-0000621F0000}"/>
    <cellStyle name="Currency 5 8 3" xfId="8036" xr:uid="{00000000-0005-0000-0000-0000631F0000}"/>
    <cellStyle name="Currency 5 8 3 2" xfId="31084" xr:uid="{00000000-0005-0000-0000-0000631F0000}"/>
    <cellStyle name="Currency 5 8 4" xfId="8037" xr:uid="{00000000-0005-0000-0000-0000641F0000}"/>
    <cellStyle name="Currency 5 8 4 2" xfId="31085" xr:uid="{00000000-0005-0000-0000-0000641F0000}"/>
    <cellStyle name="Currency 5 8 5" xfId="8038" xr:uid="{00000000-0005-0000-0000-0000651F0000}"/>
    <cellStyle name="Currency 5 8 5 2" xfId="31086" xr:uid="{00000000-0005-0000-0000-0000651F0000}"/>
    <cellStyle name="Currency 5 8 6" xfId="8039" xr:uid="{00000000-0005-0000-0000-0000661F0000}"/>
    <cellStyle name="Currency 5 8 6 2" xfId="31087" xr:uid="{00000000-0005-0000-0000-0000661F0000}"/>
    <cellStyle name="Currency 5 8 7" xfId="8040" xr:uid="{00000000-0005-0000-0000-0000671F0000}"/>
    <cellStyle name="Currency 5 8 7 2" xfId="31088" xr:uid="{00000000-0005-0000-0000-0000671F0000}"/>
    <cellStyle name="Currency 5 8 8" xfId="8041" xr:uid="{00000000-0005-0000-0000-0000681F0000}"/>
    <cellStyle name="Currency 5 8 8 2" xfId="31089" xr:uid="{00000000-0005-0000-0000-0000681F0000}"/>
    <cellStyle name="Currency 5 8 9" xfId="8042" xr:uid="{00000000-0005-0000-0000-0000691F0000}"/>
    <cellStyle name="Currency 5 8 9 2" xfId="31090" xr:uid="{00000000-0005-0000-0000-0000691F0000}"/>
    <cellStyle name="Currency 5 80" xfId="8043" xr:uid="{00000000-0005-0000-0000-00006A1F0000}"/>
    <cellStyle name="Currency 5 80 2" xfId="31091" xr:uid="{00000000-0005-0000-0000-00006A1F0000}"/>
    <cellStyle name="Currency 5 81" xfId="8044" xr:uid="{00000000-0005-0000-0000-00006B1F0000}"/>
    <cellStyle name="Currency 5 81 2" xfId="31092" xr:uid="{00000000-0005-0000-0000-00006B1F0000}"/>
    <cellStyle name="Currency 5 82" xfId="8045" xr:uid="{00000000-0005-0000-0000-00006C1F0000}"/>
    <cellStyle name="Currency 5 82 2" xfId="31093" xr:uid="{00000000-0005-0000-0000-00006C1F0000}"/>
    <cellStyle name="Currency 5 83" xfId="8046" xr:uid="{00000000-0005-0000-0000-00006D1F0000}"/>
    <cellStyle name="Currency 5 83 2" xfId="31094" xr:uid="{00000000-0005-0000-0000-00006D1F0000}"/>
    <cellStyle name="Currency 5 84" xfId="8047" xr:uid="{00000000-0005-0000-0000-00006E1F0000}"/>
    <cellStyle name="Currency 5 84 2" xfId="31095" xr:uid="{00000000-0005-0000-0000-00006E1F0000}"/>
    <cellStyle name="Currency 5 85" xfId="8048" xr:uid="{00000000-0005-0000-0000-00006F1F0000}"/>
    <cellStyle name="Currency 5 85 2" xfId="31096" xr:uid="{00000000-0005-0000-0000-00006F1F0000}"/>
    <cellStyle name="Currency 5 86" xfId="8049" xr:uid="{00000000-0005-0000-0000-0000701F0000}"/>
    <cellStyle name="Currency 5 86 2" xfId="31097" xr:uid="{00000000-0005-0000-0000-0000701F0000}"/>
    <cellStyle name="Currency 5 87" xfId="8050" xr:uid="{00000000-0005-0000-0000-0000711F0000}"/>
    <cellStyle name="Currency 5 87 2" xfId="31098" xr:uid="{00000000-0005-0000-0000-0000711F0000}"/>
    <cellStyle name="Currency 5 88" xfId="8051" xr:uid="{00000000-0005-0000-0000-0000721F0000}"/>
    <cellStyle name="Currency 5 88 2" xfId="31099" xr:uid="{00000000-0005-0000-0000-0000721F0000}"/>
    <cellStyle name="Currency 5 89" xfId="8052" xr:uid="{00000000-0005-0000-0000-0000731F0000}"/>
    <cellStyle name="Currency 5 89 2" xfId="31100" xr:uid="{00000000-0005-0000-0000-0000731F0000}"/>
    <cellStyle name="Currency 5 9" xfId="8053" xr:uid="{00000000-0005-0000-0000-0000741F0000}"/>
    <cellStyle name="Currency 5 9 10" xfId="8054" xr:uid="{00000000-0005-0000-0000-0000751F0000}"/>
    <cellStyle name="Currency 5 9 10 2" xfId="31102" xr:uid="{00000000-0005-0000-0000-0000751F0000}"/>
    <cellStyle name="Currency 5 9 11" xfId="8055" xr:uid="{00000000-0005-0000-0000-0000761F0000}"/>
    <cellStyle name="Currency 5 9 11 2" xfId="31103" xr:uid="{00000000-0005-0000-0000-0000761F0000}"/>
    <cellStyle name="Currency 5 9 12" xfId="8056" xr:uid="{00000000-0005-0000-0000-0000771F0000}"/>
    <cellStyle name="Currency 5 9 12 2" xfId="31104" xr:uid="{00000000-0005-0000-0000-0000771F0000}"/>
    <cellStyle name="Currency 5 9 13" xfId="31101" xr:uid="{00000000-0005-0000-0000-0000741F0000}"/>
    <cellStyle name="Currency 5 9 2" xfId="8057" xr:uid="{00000000-0005-0000-0000-0000781F0000}"/>
    <cellStyle name="Currency 5 9 2 2" xfId="31105" xr:uid="{00000000-0005-0000-0000-0000781F0000}"/>
    <cellStyle name="Currency 5 9 3" xfId="8058" xr:uid="{00000000-0005-0000-0000-0000791F0000}"/>
    <cellStyle name="Currency 5 9 3 2" xfId="31106" xr:uid="{00000000-0005-0000-0000-0000791F0000}"/>
    <cellStyle name="Currency 5 9 4" xfId="8059" xr:uid="{00000000-0005-0000-0000-00007A1F0000}"/>
    <cellStyle name="Currency 5 9 4 2" xfId="31107" xr:uid="{00000000-0005-0000-0000-00007A1F0000}"/>
    <cellStyle name="Currency 5 9 5" xfId="8060" xr:uid="{00000000-0005-0000-0000-00007B1F0000}"/>
    <cellStyle name="Currency 5 9 5 2" xfId="31108" xr:uid="{00000000-0005-0000-0000-00007B1F0000}"/>
    <cellStyle name="Currency 5 9 6" xfId="8061" xr:uid="{00000000-0005-0000-0000-00007C1F0000}"/>
    <cellStyle name="Currency 5 9 6 2" xfId="31109" xr:uid="{00000000-0005-0000-0000-00007C1F0000}"/>
    <cellStyle name="Currency 5 9 7" xfId="8062" xr:uid="{00000000-0005-0000-0000-00007D1F0000}"/>
    <cellStyle name="Currency 5 9 7 2" xfId="31110" xr:uid="{00000000-0005-0000-0000-00007D1F0000}"/>
    <cellStyle name="Currency 5 9 8" xfId="8063" xr:uid="{00000000-0005-0000-0000-00007E1F0000}"/>
    <cellStyle name="Currency 5 9 8 2" xfId="31111" xr:uid="{00000000-0005-0000-0000-00007E1F0000}"/>
    <cellStyle name="Currency 5 9 9" xfId="8064" xr:uid="{00000000-0005-0000-0000-00007F1F0000}"/>
    <cellStyle name="Currency 5 9 9 2" xfId="31112" xr:uid="{00000000-0005-0000-0000-00007F1F0000}"/>
    <cellStyle name="Currency 5 90" xfId="8065" xr:uid="{00000000-0005-0000-0000-0000801F0000}"/>
    <cellStyle name="Currency 5 90 2" xfId="31113" xr:uid="{00000000-0005-0000-0000-0000801F0000}"/>
    <cellStyle name="Currency 5 91" xfId="8066" xr:uid="{00000000-0005-0000-0000-0000811F0000}"/>
    <cellStyle name="Currency 5 91 2" xfId="31114" xr:uid="{00000000-0005-0000-0000-0000811F0000}"/>
    <cellStyle name="Currency 5 92" xfId="30671" xr:uid="{00000000-0005-0000-0000-0000C61D0000}"/>
    <cellStyle name="Currency 6" xfId="8067" xr:uid="{00000000-0005-0000-0000-0000821F0000}"/>
    <cellStyle name="Currency 6 10" xfId="8068" xr:uid="{00000000-0005-0000-0000-0000831F0000}"/>
    <cellStyle name="Currency 6 10 10" xfId="8069" xr:uid="{00000000-0005-0000-0000-0000841F0000}"/>
    <cellStyle name="Currency 6 10 10 2" xfId="31117" xr:uid="{00000000-0005-0000-0000-0000841F0000}"/>
    <cellStyle name="Currency 6 10 11" xfId="8070" xr:uid="{00000000-0005-0000-0000-0000851F0000}"/>
    <cellStyle name="Currency 6 10 11 2" xfId="31118" xr:uid="{00000000-0005-0000-0000-0000851F0000}"/>
    <cellStyle name="Currency 6 10 12" xfId="8071" xr:uid="{00000000-0005-0000-0000-0000861F0000}"/>
    <cellStyle name="Currency 6 10 12 2" xfId="31119" xr:uid="{00000000-0005-0000-0000-0000861F0000}"/>
    <cellStyle name="Currency 6 10 13" xfId="31116" xr:uid="{00000000-0005-0000-0000-0000831F0000}"/>
    <cellStyle name="Currency 6 10 2" xfId="8072" xr:uid="{00000000-0005-0000-0000-0000871F0000}"/>
    <cellStyle name="Currency 6 10 2 2" xfId="31120" xr:uid="{00000000-0005-0000-0000-0000871F0000}"/>
    <cellStyle name="Currency 6 10 3" xfId="8073" xr:uid="{00000000-0005-0000-0000-0000881F0000}"/>
    <cellStyle name="Currency 6 10 3 2" xfId="31121" xr:uid="{00000000-0005-0000-0000-0000881F0000}"/>
    <cellStyle name="Currency 6 10 4" xfId="8074" xr:uid="{00000000-0005-0000-0000-0000891F0000}"/>
    <cellStyle name="Currency 6 10 4 2" xfId="31122" xr:uid="{00000000-0005-0000-0000-0000891F0000}"/>
    <cellStyle name="Currency 6 10 5" xfId="8075" xr:uid="{00000000-0005-0000-0000-00008A1F0000}"/>
    <cellStyle name="Currency 6 10 5 2" xfId="31123" xr:uid="{00000000-0005-0000-0000-00008A1F0000}"/>
    <cellStyle name="Currency 6 10 6" xfId="8076" xr:uid="{00000000-0005-0000-0000-00008B1F0000}"/>
    <cellStyle name="Currency 6 10 6 2" xfId="31124" xr:uid="{00000000-0005-0000-0000-00008B1F0000}"/>
    <cellStyle name="Currency 6 10 7" xfId="8077" xr:uid="{00000000-0005-0000-0000-00008C1F0000}"/>
    <cellStyle name="Currency 6 10 7 2" xfId="31125" xr:uid="{00000000-0005-0000-0000-00008C1F0000}"/>
    <cellStyle name="Currency 6 10 8" xfId="8078" xr:uid="{00000000-0005-0000-0000-00008D1F0000}"/>
    <cellStyle name="Currency 6 10 8 2" xfId="31126" xr:uid="{00000000-0005-0000-0000-00008D1F0000}"/>
    <cellStyle name="Currency 6 10 9" xfId="8079" xr:uid="{00000000-0005-0000-0000-00008E1F0000}"/>
    <cellStyle name="Currency 6 10 9 2" xfId="31127" xr:uid="{00000000-0005-0000-0000-00008E1F0000}"/>
    <cellStyle name="Currency 6 11" xfId="8080" xr:uid="{00000000-0005-0000-0000-00008F1F0000}"/>
    <cellStyle name="Currency 6 11 10" xfId="8081" xr:uid="{00000000-0005-0000-0000-0000901F0000}"/>
    <cellStyle name="Currency 6 11 10 2" xfId="31129" xr:uid="{00000000-0005-0000-0000-0000901F0000}"/>
    <cellStyle name="Currency 6 11 11" xfId="8082" xr:uid="{00000000-0005-0000-0000-0000911F0000}"/>
    <cellStyle name="Currency 6 11 11 2" xfId="31130" xr:uid="{00000000-0005-0000-0000-0000911F0000}"/>
    <cellStyle name="Currency 6 11 12" xfId="8083" xr:uid="{00000000-0005-0000-0000-0000921F0000}"/>
    <cellStyle name="Currency 6 11 12 2" xfId="31131" xr:uid="{00000000-0005-0000-0000-0000921F0000}"/>
    <cellStyle name="Currency 6 11 13" xfId="31128" xr:uid="{00000000-0005-0000-0000-00008F1F0000}"/>
    <cellStyle name="Currency 6 11 2" xfId="8084" xr:uid="{00000000-0005-0000-0000-0000931F0000}"/>
    <cellStyle name="Currency 6 11 2 2" xfId="31132" xr:uid="{00000000-0005-0000-0000-0000931F0000}"/>
    <cellStyle name="Currency 6 11 3" xfId="8085" xr:uid="{00000000-0005-0000-0000-0000941F0000}"/>
    <cellStyle name="Currency 6 11 3 2" xfId="31133" xr:uid="{00000000-0005-0000-0000-0000941F0000}"/>
    <cellStyle name="Currency 6 11 4" xfId="8086" xr:uid="{00000000-0005-0000-0000-0000951F0000}"/>
    <cellStyle name="Currency 6 11 4 2" xfId="31134" xr:uid="{00000000-0005-0000-0000-0000951F0000}"/>
    <cellStyle name="Currency 6 11 5" xfId="8087" xr:uid="{00000000-0005-0000-0000-0000961F0000}"/>
    <cellStyle name="Currency 6 11 5 2" xfId="31135" xr:uid="{00000000-0005-0000-0000-0000961F0000}"/>
    <cellStyle name="Currency 6 11 6" xfId="8088" xr:uid="{00000000-0005-0000-0000-0000971F0000}"/>
    <cellStyle name="Currency 6 11 6 2" xfId="31136" xr:uid="{00000000-0005-0000-0000-0000971F0000}"/>
    <cellStyle name="Currency 6 11 7" xfId="8089" xr:uid="{00000000-0005-0000-0000-0000981F0000}"/>
    <cellStyle name="Currency 6 11 7 2" xfId="31137" xr:uid="{00000000-0005-0000-0000-0000981F0000}"/>
    <cellStyle name="Currency 6 11 8" xfId="8090" xr:uid="{00000000-0005-0000-0000-0000991F0000}"/>
    <cellStyle name="Currency 6 11 8 2" xfId="31138" xr:uid="{00000000-0005-0000-0000-0000991F0000}"/>
    <cellStyle name="Currency 6 11 9" xfId="8091" xr:uid="{00000000-0005-0000-0000-00009A1F0000}"/>
    <cellStyle name="Currency 6 11 9 2" xfId="31139" xr:uid="{00000000-0005-0000-0000-00009A1F0000}"/>
    <cellStyle name="Currency 6 12" xfId="8092" xr:uid="{00000000-0005-0000-0000-00009B1F0000}"/>
    <cellStyle name="Currency 6 12 10" xfId="8093" xr:uid="{00000000-0005-0000-0000-00009C1F0000}"/>
    <cellStyle name="Currency 6 12 10 2" xfId="31141" xr:uid="{00000000-0005-0000-0000-00009C1F0000}"/>
    <cellStyle name="Currency 6 12 11" xfId="8094" xr:uid="{00000000-0005-0000-0000-00009D1F0000}"/>
    <cellStyle name="Currency 6 12 11 2" xfId="31142" xr:uid="{00000000-0005-0000-0000-00009D1F0000}"/>
    <cellStyle name="Currency 6 12 12" xfId="8095" xr:uid="{00000000-0005-0000-0000-00009E1F0000}"/>
    <cellStyle name="Currency 6 12 12 2" xfId="31143" xr:uid="{00000000-0005-0000-0000-00009E1F0000}"/>
    <cellStyle name="Currency 6 12 13" xfId="31140" xr:uid="{00000000-0005-0000-0000-00009B1F0000}"/>
    <cellStyle name="Currency 6 12 2" xfId="8096" xr:uid="{00000000-0005-0000-0000-00009F1F0000}"/>
    <cellStyle name="Currency 6 12 2 2" xfId="31144" xr:uid="{00000000-0005-0000-0000-00009F1F0000}"/>
    <cellStyle name="Currency 6 12 3" xfId="8097" xr:uid="{00000000-0005-0000-0000-0000A01F0000}"/>
    <cellStyle name="Currency 6 12 3 2" xfId="31145" xr:uid="{00000000-0005-0000-0000-0000A01F0000}"/>
    <cellStyle name="Currency 6 12 4" xfId="8098" xr:uid="{00000000-0005-0000-0000-0000A11F0000}"/>
    <cellStyle name="Currency 6 12 4 2" xfId="31146" xr:uid="{00000000-0005-0000-0000-0000A11F0000}"/>
    <cellStyle name="Currency 6 12 5" xfId="8099" xr:uid="{00000000-0005-0000-0000-0000A21F0000}"/>
    <cellStyle name="Currency 6 12 5 2" xfId="31147" xr:uid="{00000000-0005-0000-0000-0000A21F0000}"/>
    <cellStyle name="Currency 6 12 6" xfId="8100" xr:uid="{00000000-0005-0000-0000-0000A31F0000}"/>
    <cellStyle name="Currency 6 12 6 2" xfId="31148" xr:uid="{00000000-0005-0000-0000-0000A31F0000}"/>
    <cellStyle name="Currency 6 12 7" xfId="8101" xr:uid="{00000000-0005-0000-0000-0000A41F0000}"/>
    <cellStyle name="Currency 6 12 7 2" xfId="31149" xr:uid="{00000000-0005-0000-0000-0000A41F0000}"/>
    <cellStyle name="Currency 6 12 8" xfId="8102" xr:uid="{00000000-0005-0000-0000-0000A51F0000}"/>
    <cellStyle name="Currency 6 12 8 2" xfId="31150" xr:uid="{00000000-0005-0000-0000-0000A51F0000}"/>
    <cellStyle name="Currency 6 12 9" xfId="8103" xr:uid="{00000000-0005-0000-0000-0000A61F0000}"/>
    <cellStyle name="Currency 6 12 9 2" xfId="31151" xr:uid="{00000000-0005-0000-0000-0000A61F0000}"/>
    <cellStyle name="Currency 6 13" xfId="8104" xr:uid="{00000000-0005-0000-0000-0000A71F0000}"/>
    <cellStyle name="Currency 6 13 10" xfId="8105" xr:uid="{00000000-0005-0000-0000-0000A81F0000}"/>
    <cellStyle name="Currency 6 13 10 2" xfId="31153" xr:uid="{00000000-0005-0000-0000-0000A81F0000}"/>
    <cellStyle name="Currency 6 13 11" xfId="8106" xr:uid="{00000000-0005-0000-0000-0000A91F0000}"/>
    <cellStyle name="Currency 6 13 11 2" xfId="31154" xr:uid="{00000000-0005-0000-0000-0000A91F0000}"/>
    <cellStyle name="Currency 6 13 12" xfId="8107" xr:uid="{00000000-0005-0000-0000-0000AA1F0000}"/>
    <cellStyle name="Currency 6 13 12 2" xfId="31155" xr:uid="{00000000-0005-0000-0000-0000AA1F0000}"/>
    <cellStyle name="Currency 6 13 13" xfId="31152" xr:uid="{00000000-0005-0000-0000-0000A71F0000}"/>
    <cellStyle name="Currency 6 13 2" xfId="8108" xr:uid="{00000000-0005-0000-0000-0000AB1F0000}"/>
    <cellStyle name="Currency 6 13 2 2" xfId="31156" xr:uid="{00000000-0005-0000-0000-0000AB1F0000}"/>
    <cellStyle name="Currency 6 13 3" xfId="8109" xr:uid="{00000000-0005-0000-0000-0000AC1F0000}"/>
    <cellStyle name="Currency 6 13 3 2" xfId="31157" xr:uid="{00000000-0005-0000-0000-0000AC1F0000}"/>
    <cellStyle name="Currency 6 13 4" xfId="8110" xr:uid="{00000000-0005-0000-0000-0000AD1F0000}"/>
    <cellStyle name="Currency 6 13 4 2" xfId="31158" xr:uid="{00000000-0005-0000-0000-0000AD1F0000}"/>
    <cellStyle name="Currency 6 13 5" xfId="8111" xr:uid="{00000000-0005-0000-0000-0000AE1F0000}"/>
    <cellStyle name="Currency 6 13 5 2" xfId="31159" xr:uid="{00000000-0005-0000-0000-0000AE1F0000}"/>
    <cellStyle name="Currency 6 13 6" xfId="8112" xr:uid="{00000000-0005-0000-0000-0000AF1F0000}"/>
    <cellStyle name="Currency 6 13 6 2" xfId="31160" xr:uid="{00000000-0005-0000-0000-0000AF1F0000}"/>
    <cellStyle name="Currency 6 13 7" xfId="8113" xr:uid="{00000000-0005-0000-0000-0000B01F0000}"/>
    <cellStyle name="Currency 6 13 7 2" xfId="31161" xr:uid="{00000000-0005-0000-0000-0000B01F0000}"/>
    <cellStyle name="Currency 6 13 8" xfId="8114" xr:uid="{00000000-0005-0000-0000-0000B11F0000}"/>
    <cellStyle name="Currency 6 13 8 2" xfId="31162" xr:uid="{00000000-0005-0000-0000-0000B11F0000}"/>
    <cellStyle name="Currency 6 13 9" xfId="8115" xr:uid="{00000000-0005-0000-0000-0000B21F0000}"/>
    <cellStyle name="Currency 6 13 9 2" xfId="31163" xr:uid="{00000000-0005-0000-0000-0000B21F0000}"/>
    <cellStyle name="Currency 6 14" xfId="8116" xr:uid="{00000000-0005-0000-0000-0000B31F0000}"/>
    <cellStyle name="Currency 6 14 10" xfId="8117" xr:uid="{00000000-0005-0000-0000-0000B41F0000}"/>
    <cellStyle name="Currency 6 14 10 2" xfId="31165" xr:uid="{00000000-0005-0000-0000-0000B41F0000}"/>
    <cellStyle name="Currency 6 14 11" xfId="8118" xr:uid="{00000000-0005-0000-0000-0000B51F0000}"/>
    <cellStyle name="Currency 6 14 11 2" xfId="31166" xr:uid="{00000000-0005-0000-0000-0000B51F0000}"/>
    <cellStyle name="Currency 6 14 12" xfId="8119" xr:uid="{00000000-0005-0000-0000-0000B61F0000}"/>
    <cellStyle name="Currency 6 14 12 2" xfId="31167" xr:uid="{00000000-0005-0000-0000-0000B61F0000}"/>
    <cellStyle name="Currency 6 14 13" xfId="31164" xr:uid="{00000000-0005-0000-0000-0000B31F0000}"/>
    <cellStyle name="Currency 6 14 2" xfId="8120" xr:uid="{00000000-0005-0000-0000-0000B71F0000}"/>
    <cellStyle name="Currency 6 14 2 2" xfId="31168" xr:uid="{00000000-0005-0000-0000-0000B71F0000}"/>
    <cellStyle name="Currency 6 14 3" xfId="8121" xr:uid="{00000000-0005-0000-0000-0000B81F0000}"/>
    <cellStyle name="Currency 6 14 3 2" xfId="31169" xr:uid="{00000000-0005-0000-0000-0000B81F0000}"/>
    <cellStyle name="Currency 6 14 4" xfId="8122" xr:uid="{00000000-0005-0000-0000-0000B91F0000}"/>
    <cellStyle name="Currency 6 14 4 2" xfId="31170" xr:uid="{00000000-0005-0000-0000-0000B91F0000}"/>
    <cellStyle name="Currency 6 14 5" xfId="8123" xr:uid="{00000000-0005-0000-0000-0000BA1F0000}"/>
    <cellStyle name="Currency 6 14 5 2" xfId="31171" xr:uid="{00000000-0005-0000-0000-0000BA1F0000}"/>
    <cellStyle name="Currency 6 14 6" xfId="8124" xr:uid="{00000000-0005-0000-0000-0000BB1F0000}"/>
    <cellStyle name="Currency 6 14 6 2" xfId="31172" xr:uid="{00000000-0005-0000-0000-0000BB1F0000}"/>
    <cellStyle name="Currency 6 14 7" xfId="8125" xr:uid="{00000000-0005-0000-0000-0000BC1F0000}"/>
    <cellStyle name="Currency 6 14 7 2" xfId="31173" xr:uid="{00000000-0005-0000-0000-0000BC1F0000}"/>
    <cellStyle name="Currency 6 14 8" xfId="8126" xr:uid="{00000000-0005-0000-0000-0000BD1F0000}"/>
    <cellStyle name="Currency 6 14 8 2" xfId="31174" xr:uid="{00000000-0005-0000-0000-0000BD1F0000}"/>
    <cellStyle name="Currency 6 14 9" xfId="8127" xr:uid="{00000000-0005-0000-0000-0000BE1F0000}"/>
    <cellStyle name="Currency 6 14 9 2" xfId="31175" xr:uid="{00000000-0005-0000-0000-0000BE1F0000}"/>
    <cellStyle name="Currency 6 15" xfId="8128" xr:uid="{00000000-0005-0000-0000-0000BF1F0000}"/>
    <cellStyle name="Currency 6 15 10" xfId="8129" xr:uid="{00000000-0005-0000-0000-0000C01F0000}"/>
    <cellStyle name="Currency 6 15 10 2" xfId="31177" xr:uid="{00000000-0005-0000-0000-0000C01F0000}"/>
    <cellStyle name="Currency 6 15 11" xfId="8130" xr:uid="{00000000-0005-0000-0000-0000C11F0000}"/>
    <cellStyle name="Currency 6 15 11 2" xfId="31178" xr:uid="{00000000-0005-0000-0000-0000C11F0000}"/>
    <cellStyle name="Currency 6 15 12" xfId="8131" xr:uid="{00000000-0005-0000-0000-0000C21F0000}"/>
    <cellStyle name="Currency 6 15 12 2" xfId="31179" xr:uid="{00000000-0005-0000-0000-0000C21F0000}"/>
    <cellStyle name="Currency 6 15 13" xfId="31176" xr:uid="{00000000-0005-0000-0000-0000BF1F0000}"/>
    <cellStyle name="Currency 6 15 2" xfId="8132" xr:uid="{00000000-0005-0000-0000-0000C31F0000}"/>
    <cellStyle name="Currency 6 15 2 2" xfId="31180" xr:uid="{00000000-0005-0000-0000-0000C31F0000}"/>
    <cellStyle name="Currency 6 15 3" xfId="8133" xr:uid="{00000000-0005-0000-0000-0000C41F0000}"/>
    <cellStyle name="Currency 6 15 3 2" xfId="31181" xr:uid="{00000000-0005-0000-0000-0000C41F0000}"/>
    <cellStyle name="Currency 6 15 4" xfId="8134" xr:uid="{00000000-0005-0000-0000-0000C51F0000}"/>
    <cellStyle name="Currency 6 15 4 2" xfId="31182" xr:uid="{00000000-0005-0000-0000-0000C51F0000}"/>
    <cellStyle name="Currency 6 15 5" xfId="8135" xr:uid="{00000000-0005-0000-0000-0000C61F0000}"/>
    <cellStyle name="Currency 6 15 5 2" xfId="31183" xr:uid="{00000000-0005-0000-0000-0000C61F0000}"/>
    <cellStyle name="Currency 6 15 6" xfId="8136" xr:uid="{00000000-0005-0000-0000-0000C71F0000}"/>
    <cellStyle name="Currency 6 15 6 2" xfId="31184" xr:uid="{00000000-0005-0000-0000-0000C71F0000}"/>
    <cellStyle name="Currency 6 15 7" xfId="8137" xr:uid="{00000000-0005-0000-0000-0000C81F0000}"/>
    <cellStyle name="Currency 6 15 7 2" xfId="31185" xr:uid="{00000000-0005-0000-0000-0000C81F0000}"/>
    <cellStyle name="Currency 6 15 8" xfId="8138" xr:uid="{00000000-0005-0000-0000-0000C91F0000}"/>
    <cellStyle name="Currency 6 15 8 2" xfId="31186" xr:uid="{00000000-0005-0000-0000-0000C91F0000}"/>
    <cellStyle name="Currency 6 15 9" xfId="8139" xr:uid="{00000000-0005-0000-0000-0000CA1F0000}"/>
    <cellStyle name="Currency 6 15 9 2" xfId="31187" xr:uid="{00000000-0005-0000-0000-0000CA1F0000}"/>
    <cellStyle name="Currency 6 16" xfId="8140" xr:uid="{00000000-0005-0000-0000-0000CB1F0000}"/>
    <cellStyle name="Currency 6 16 10" xfId="8141" xr:uid="{00000000-0005-0000-0000-0000CC1F0000}"/>
    <cellStyle name="Currency 6 16 10 2" xfId="31189" xr:uid="{00000000-0005-0000-0000-0000CC1F0000}"/>
    <cellStyle name="Currency 6 16 11" xfId="8142" xr:uid="{00000000-0005-0000-0000-0000CD1F0000}"/>
    <cellStyle name="Currency 6 16 11 2" xfId="31190" xr:uid="{00000000-0005-0000-0000-0000CD1F0000}"/>
    <cellStyle name="Currency 6 16 12" xfId="8143" xr:uid="{00000000-0005-0000-0000-0000CE1F0000}"/>
    <cellStyle name="Currency 6 16 12 2" xfId="31191" xr:uid="{00000000-0005-0000-0000-0000CE1F0000}"/>
    <cellStyle name="Currency 6 16 13" xfId="31188" xr:uid="{00000000-0005-0000-0000-0000CB1F0000}"/>
    <cellStyle name="Currency 6 16 2" xfId="8144" xr:uid="{00000000-0005-0000-0000-0000CF1F0000}"/>
    <cellStyle name="Currency 6 16 2 2" xfId="31192" xr:uid="{00000000-0005-0000-0000-0000CF1F0000}"/>
    <cellStyle name="Currency 6 16 3" xfId="8145" xr:uid="{00000000-0005-0000-0000-0000D01F0000}"/>
    <cellStyle name="Currency 6 16 3 2" xfId="31193" xr:uid="{00000000-0005-0000-0000-0000D01F0000}"/>
    <cellStyle name="Currency 6 16 4" xfId="8146" xr:uid="{00000000-0005-0000-0000-0000D11F0000}"/>
    <cellStyle name="Currency 6 16 4 2" xfId="31194" xr:uid="{00000000-0005-0000-0000-0000D11F0000}"/>
    <cellStyle name="Currency 6 16 5" xfId="8147" xr:uid="{00000000-0005-0000-0000-0000D21F0000}"/>
    <cellStyle name="Currency 6 16 5 2" xfId="31195" xr:uid="{00000000-0005-0000-0000-0000D21F0000}"/>
    <cellStyle name="Currency 6 16 6" xfId="8148" xr:uid="{00000000-0005-0000-0000-0000D31F0000}"/>
    <cellStyle name="Currency 6 16 6 2" xfId="31196" xr:uid="{00000000-0005-0000-0000-0000D31F0000}"/>
    <cellStyle name="Currency 6 16 7" xfId="8149" xr:uid="{00000000-0005-0000-0000-0000D41F0000}"/>
    <cellStyle name="Currency 6 16 7 2" xfId="31197" xr:uid="{00000000-0005-0000-0000-0000D41F0000}"/>
    <cellStyle name="Currency 6 16 8" xfId="8150" xr:uid="{00000000-0005-0000-0000-0000D51F0000}"/>
    <cellStyle name="Currency 6 16 8 2" xfId="31198" xr:uid="{00000000-0005-0000-0000-0000D51F0000}"/>
    <cellStyle name="Currency 6 16 9" xfId="8151" xr:uid="{00000000-0005-0000-0000-0000D61F0000}"/>
    <cellStyle name="Currency 6 16 9 2" xfId="31199" xr:uid="{00000000-0005-0000-0000-0000D61F0000}"/>
    <cellStyle name="Currency 6 17" xfId="8152" xr:uid="{00000000-0005-0000-0000-0000D71F0000}"/>
    <cellStyle name="Currency 6 17 10" xfId="8153" xr:uid="{00000000-0005-0000-0000-0000D81F0000}"/>
    <cellStyle name="Currency 6 17 10 2" xfId="31201" xr:uid="{00000000-0005-0000-0000-0000D81F0000}"/>
    <cellStyle name="Currency 6 17 11" xfId="8154" xr:uid="{00000000-0005-0000-0000-0000D91F0000}"/>
    <cellStyle name="Currency 6 17 11 2" xfId="31202" xr:uid="{00000000-0005-0000-0000-0000D91F0000}"/>
    <cellStyle name="Currency 6 17 12" xfId="8155" xr:uid="{00000000-0005-0000-0000-0000DA1F0000}"/>
    <cellStyle name="Currency 6 17 12 2" xfId="31203" xr:uid="{00000000-0005-0000-0000-0000DA1F0000}"/>
    <cellStyle name="Currency 6 17 13" xfId="31200" xr:uid="{00000000-0005-0000-0000-0000D71F0000}"/>
    <cellStyle name="Currency 6 17 2" xfId="8156" xr:uid="{00000000-0005-0000-0000-0000DB1F0000}"/>
    <cellStyle name="Currency 6 17 2 2" xfId="31204" xr:uid="{00000000-0005-0000-0000-0000DB1F0000}"/>
    <cellStyle name="Currency 6 17 3" xfId="8157" xr:uid="{00000000-0005-0000-0000-0000DC1F0000}"/>
    <cellStyle name="Currency 6 17 3 2" xfId="31205" xr:uid="{00000000-0005-0000-0000-0000DC1F0000}"/>
    <cellStyle name="Currency 6 17 4" xfId="8158" xr:uid="{00000000-0005-0000-0000-0000DD1F0000}"/>
    <cellStyle name="Currency 6 17 4 2" xfId="31206" xr:uid="{00000000-0005-0000-0000-0000DD1F0000}"/>
    <cellStyle name="Currency 6 17 5" xfId="8159" xr:uid="{00000000-0005-0000-0000-0000DE1F0000}"/>
    <cellStyle name="Currency 6 17 5 2" xfId="31207" xr:uid="{00000000-0005-0000-0000-0000DE1F0000}"/>
    <cellStyle name="Currency 6 17 6" xfId="8160" xr:uid="{00000000-0005-0000-0000-0000DF1F0000}"/>
    <cellStyle name="Currency 6 17 6 2" xfId="31208" xr:uid="{00000000-0005-0000-0000-0000DF1F0000}"/>
    <cellStyle name="Currency 6 17 7" xfId="8161" xr:uid="{00000000-0005-0000-0000-0000E01F0000}"/>
    <cellStyle name="Currency 6 17 7 2" xfId="31209" xr:uid="{00000000-0005-0000-0000-0000E01F0000}"/>
    <cellStyle name="Currency 6 17 8" xfId="8162" xr:uid="{00000000-0005-0000-0000-0000E11F0000}"/>
    <cellStyle name="Currency 6 17 8 2" xfId="31210" xr:uid="{00000000-0005-0000-0000-0000E11F0000}"/>
    <cellStyle name="Currency 6 17 9" xfId="8163" xr:uid="{00000000-0005-0000-0000-0000E21F0000}"/>
    <cellStyle name="Currency 6 17 9 2" xfId="31211" xr:uid="{00000000-0005-0000-0000-0000E21F0000}"/>
    <cellStyle name="Currency 6 18" xfId="8164" xr:uid="{00000000-0005-0000-0000-0000E31F0000}"/>
    <cellStyle name="Currency 6 18 10" xfId="8165" xr:uid="{00000000-0005-0000-0000-0000E41F0000}"/>
    <cellStyle name="Currency 6 18 10 2" xfId="31213" xr:uid="{00000000-0005-0000-0000-0000E41F0000}"/>
    <cellStyle name="Currency 6 18 11" xfId="8166" xr:uid="{00000000-0005-0000-0000-0000E51F0000}"/>
    <cellStyle name="Currency 6 18 11 2" xfId="31214" xr:uid="{00000000-0005-0000-0000-0000E51F0000}"/>
    <cellStyle name="Currency 6 18 12" xfId="8167" xr:uid="{00000000-0005-0000-0000-0000E61F0000}"/>
    <cellStyle name="Currency 6 18 12 2" xfId="31215" xr:uid="{00000000-0005-0000-0000-0000E61F0000}"/>
    <cellStyle name="Currency 6 18 13" xfId="31212" xr:uid="{00000000-0005-0000-0000-0000E31F0000}"/>
    <cellStyle name="Currency 6 18 2" xfId="8168" xr:uid="{00000000-0005-0000-0000-0000E71F0000}"/>
    <cellStyle name="Currency 6 18 2 2" xfId="31216" xr:uid="{00000000-0005-0000-0000-0000E71F0000}"/>
    <cellStyle name="Currency 6 18 3" xfId="8169" xr:uid="{00000000-0005-0000-0000-0000E81F0000}"/>
    <cellStyle name="Currency 6 18 3 2" xfId="31217" xr:uid="{00000000-0005-0000-0000-0000E81F0000}"/>
    <cellStyle name="Currency 6 18 4" xfId="8170" xr:uid="{00000000-0005-0000-0000-0000E91F0000}"/>
    <cellStyle name="Currency 6 18 4 2" xfId="31218" xr:uid="{00000000-0005-0000-0000-0000E91F0000}"/>
    <cellStyle name="Currency 6 18 5" xfId="8171" xr:uid="{00000000-0005-0000-0000-0000EA1F0000}"/>
    <cellStyle name="Currency 6 18 5 2" xfId="31219" xr:uid="{00000000-0005-0000-0000-0000EA1F0000}"/>
    <cellStyle name="Currency 6 18 6" xfId="8172" xr:uid="{00000000-0005-0000-0000-0000EB1F0000}"/>
    <cellStyle name="Currency 6 18 6 2" xfId="31220" xr:uid="{00000000-0005-0000-0000-0000EB1F0000}"/>
    <cellStyle name="Currency 6 18 7" xfId="8173" xr:uid="{00000000-0005-0000-0000-0000EC1F0000}"/>
    <cellStyle name="Currency 6 18 7 2" xfId="31221" xr:uid="{00000000-0005-0000-0000-0000EC1F0000}"/>
    <cellStyle name="Currency 6 18 8" xfId="8174" xr:uid="{00000000-0005-0000-0000-0000ED1F0000}"/>
    <cellStyle name="Currency 6 18 8 2" xfId="31222" xr:uid="{00000000-0005-0000-0000-0000ED1F0000}"/>
    <cellStyle name="Currency 6 18 9" xfId="8175" xr:uid="{00000000-0005-0000-0000-0000EE1F0000}"/>
    <cellStyle name="Currency 6 18 9 2" xfId="31223" xr:uid="{00000000-0005-0000-0000-0000EE1F0000}"/>
    <cellStyle name="Currency 6 19" xfId="8176" xr:uid="{00000000-0005-0000-0000-0000EF1F0000}"/>
    <cellStyle name="Currency 6 19 10" xfId="8177" xr:uid="{00000000-0005-0000-0000-0000F01F0000}"/>
    <cellStyle name="Currency 6 19 10 2" xfId="31225" xr:uid="{00000000-0005-0000-0000-0000F01F0000}"/>
    <cellStyle name="Currency 6 19 11" xfId="8178" xr:uid="{00000000-0005-0000-0000-0000F11F0000}"/>
    <cellStyle name="Currency 6 19 11 2" xfId="31226" xr:uid="{00000000-0005-0000-0000-0000F11F0000}"/>
    <cellStyle name="Currency 6 19 12" xfId="8179" xr:uid="{00000000-0005-0000-0000-0000F21F0000}"/>
    <cellStyle name="Currency 6 19 12 2" xfId="31227" xr:uid="{00000000-0005-0000-0000-0000F21F0000}"/>
    <cellStyle name="Currency 6 19 13" xfId="31224" xr:uid="{00000000-0005-0000-0000-0000EF1F0000}"/>
    <cellStyle name="Currency 6 19 2" xfId="8180" xr:uid="{00000000-0005-0000-0000-0000F31F0000}"/>
    <cellStyle name="Currency 6 19 2 2" xfId="31228" xr:uid="{00000000-0005-0000-0000-0000F31F0000}"/>
    <cellStyle name="Currency 6 19 3" xfId="8181" xr:uid="{00000000-0005-0000-0000-0000F41F0000}"/>
    <cellStyle name="Currency 6 19 3 2" xfId="31229" xr:uid="{00000000-0005-0000-0000-0000F41F0000}"/>
    <cellStyle name="Currency 6 19 4" xfId="8182" xr:uid="{00000000-0005-0000-0000-0000F51F0000}"/>
    <cellStyle name="Currency 6 19 4 2" xfId="31230" xr:uid="{00000000-0005-0000-0000-0000F51F0000}"/>
    <cellStyle name="Currency 6 19 5" xfId="8183" xr:uid="{00000000-0005-0000-0000-0000F61F0000}"/>
    <cellStyle name="Currency 6 19 5 2" xfId="31231" xr:uid="{00000000-0005-0000-0000-0000F61F0000}"/>
    <cellStyle name="Currency 6 19 6" xfId="8184" xr:uid="{00000000-0005-0000-0000-0000F71F0000}"/>
    <cellStyle name="Currency 6 19 6 2" xfId="31232" xr:uid="{00000000-0005-0000-0000-0000F71F0000}"/>
    <cellStyle name="Currency 6 19 7" xfId="8185" xr:uid="{00000000-0005-0000-0000-0000F81F0000}"/>
    <cellStyle name="Currency 6 19 7 2" xfId="31233" xr:uid="{00000000-0005-0000-0000-0000F81F0000}"/>
    <cellStyle name="Currency 6 19 8" xfId="8186" xr:uid="{00000000-0005-0000-0000-0000F91F0000}"/>
    <cellStyle name="Currency 6 19 8 2" xfId="31234" xr:uid="{00000000-0005-0000-0000-0000F91F0000}"/>
    <cellStyle name="Currency 6 19 9" xfId="8187" xr:uid="{00000000-0005-0000-0000-0000FA1F0000}"/>
    <cellStyle name="Currency 6 19 9 2" xfId="31235" xr:uid="{00000000-0005-0000-0000-0000FA1F0000}"/>
    <cellStyle name="Currency 6 2" xfId="8188" xr:uid="{00000000-0005-0000-0000-0000FB1F0000}"/>
    <cellStyle name="Currency 6 2 10" xfId="8189" xr:uid="{00000000-0005-0000-0000-0000FC1F0000}"/>
    <cellStyle name="Currency 6 2 10 2" xfId="31237" xr:uid="{00000000-0005-0000-0000-0000FC1F0000}"/>
    <cellStyle name="Currency 6 2 11" xfId="8190" xr:uid="{00000000-0005-0000-0000-0000FD1F0000}"/>
    <cellStyle name="Currency 6 2 11 2" xfId="31238" xr:uid="{00000000-0005-0000-0000-0000FD1F0000}"/>
    <cellStyle name="Currency 6 2 12" xfId="8191" xr:uid="{00000000-0005-0000-0000-0000FE1F0000}"/>
    <cellStyle name="Currency 6 2 12 2" xfId="31239" xr:uid="{00000000-0005-0000-0000-0000FE1F0000}"/>
    <cellStyle name="Currency 6 2 13" xfId="8192" xr:uid="{00000000-0005-0000-0000-0000FF1F0000}"/>
    <cellStyle name="Currency 6 2 13 2" xfId="31240" xr:uid="{00000000-0005-0000-0000-0000FF1F0000}"/>
    <cellStyle name="Currency 6 2 14" xfId="8193" xr:uid="{00000000-0005-0000-0000-000000200000}"/>
    <cellStyle name="Currency 6 2 14 2" xfId="31241" xr:uid="{00000000-0005-0000-0000-000000200000}"/>
    <cellStyle name="Currency 6 2 15" xfId="8194" xr:uid="{00000000-0005-0000-0000-000001200000}"/>
    <cellStyle name="Currency 6 2 15 2" xfId="31242" xr:uid="{00000000-0005-0000-0000-000001200000}"/>
    <cellStyle name="Currency 6 2 16" xfId="8195" xr:uid="{00000000-0005-0000-0000-000002200000}"/>
    <cellStyle name="Currency 6 2 16 2" xfId="31243" xr:uid="{00000000-0005-0000-0000-000002200000}"/>
    <cellStyle name="Currency 6 2 17" xfId="8196" xr:uid="{00000000-0005-0000-0000-000003200000}"/>
    <cellStyle name="Currency 6 2 17 2" xfId="31244" xr:uid="{00000000-0005-0000-0000-000003200000}"/>
    <cellStyle name="Currency 6 2 18" xfId="8197" xr:uid="{00000000-0005-0000-0000-000004200000}"/>
    <cellStyle name="Currency 6 2 18 2" xfId="31245" xr:uid="{00000000-0005-0000-0000-000004200000}"/>
    <cellStyle name="Currency 6 2 19" xfId="8198" xr:uid="{00000000-0005-0000-0000-000005200000}"/>
    <cellStyle name="Currency 6 2 19 2" xfId="31246" xr:uid="{00000000-0005-0000-0000-000005200000}"/>
    <cellStyle name="Currency 6 2 2" xfId="8199" xr:uid="{00000000-0005-0000-0000-000006200000}"/>
    <cellStyle name="Currency 6 2 2 2" xfId="31247" xr:uid="{00000000-0005-0000-0000-000006200000}"/>
    <cellStyle name="Currency 6 2 20" xfId="8200" xr:uid="{00000000-0005-0000-0000-000007200000}"/>
    <cellStyle name="Currency 6 2 20 2" xfId="31248" xr:uid="{00000000-0005-0000-0000-000007200000}"/>
    <cellStyle name="Currency 6 2 21" xfId="8201" xr:uid="{00000000-0005-0000-0000-000008200000}"/>
    <cellStyle name="Currency 6 2 21 2" xfId="31249" xr:uid="{00000000-0005-0000-0000-000008200000}"/>
    <cellStyle name="Currency 6 2 22" xfId="8202" xr:uid="{00000000-0005-0000-0000-000009200000}"/>
    <cellStyle name="Currency 6 2 22 2" xfId="31250" xr:uid="{00000000-0005-0000-0000-000009200000}"/>
    <cellStyle name="Currency 6 2 23" xfId="8203" xr:uid="{00000000-0005-0000-0000-00000A200000}"/>
    <cellStyle name="Currency 6 2 23 2" xfId="31251" xr:uid="{00000000-0005-0000-0000-00000A200000}"/>
    <cellStyle name="Currency 6 2 24" xfId="8204" xr:uid="{00000000-0005-0000-0000-00000B200000}"/>
    <cellStyle name="Currency 6 2 24 2" xfId="31252" xr:uid="{00000000-0005-0000-0000-00000B200000}"/>
    <cellStyle name="Currency 6 2 25" xfId="8205" xr:uid="{00000000-0005-0000-0000-00000C200000}"/>
    <cellStyle name="Currency 6 2 25 2" xfId="31253" xr:uid="{00000000-0005-0000-0000-00000C200000}"/>
    <cellStyle name="Currency 6 2 26" xfId="8206" xr:uid="{00000000-0005-0000-0000-00000D200000}"/>
    <cellStyle name="Currency 6 2 26 2" xfId="31254" xr:uid="{00000000-0005-0000-0000-00000D200000}"/>
    <cellStyle name="Currency 6 2 27" xfId="8207" xr:uid="{00000000-0005-0000-0000-00000E200000}"/>
    <cellStyle name="Currency 6 2 27 2" xfId="31255" xr:uid="{00000000-0005-0000-0000-00000E200000}"/>
    <cellStyle name="Currency 6 2 28" xfId="8208" xr:uid="{00000000-0005-0000-0000-00000F200000}"/>
    <cellStyle name="Currency 6 2 28 2" xfId="31256" xr:uid="{00000000-0005-0000-0000-00000F200000}"/>
    <cellStyle name="Currency 6 2 29" xfId="8209" xr:uid="{00000000-0005-0000-0000-000010200000}"/>
    <cellStyle name="Currency 6 2 29 2" xfId="31257" xr:uid="{00000000-0005-0000-0000-000010200000}"/>
    <cellStyle name="Currency 6 2 3" xfId="8210" xr:uid="{00000000-0005-0000-0000-000011200000}"/>
    <cellStyle name="Currency 6 2 3 2" xfId="31258" xr:uid="{00000000-0005-0000-0000-000011200000}"/>
    <cellStyle name="Currency 6 2 30" xfId="8211" xr:uid="{00000000-0005-0000-0000-000012200000}"/>
    <cellStyle name="Currency 6 2 30 2" xfId="31259" xr:uid="{00000000-0005-0000-0000-000012200000}"/>
    <cellStyle name="Currency 6 2 31" xfId="8212" xr:uid="{00000000-0005-0000-0000-000013200000}"/>
    <cellStyle name="Currency 6 2 31 2" xfId="31260" xr:uid="{00000000-0005-0000-0000-000013200000}"/>
    <cellStyle name="Currency 6 2 32" xfId="8213" xr:uid="{00000000-0005-0000-0000-000014200000}"/>
    <cellStyle name="Currency 6 2 32 2" xfId="31261" xr:uid="{00000000-0005-0000-0000-000014200000}"/>
    <cellStyle name="Currency 6 2 33" xfId="8214" xr:uid="{00000000-0005-0000-0000-000015200000}"/>
    <cellStyle name="Currency 6 2 33 2" xfId="31262" xr:uid="{00000000-0005-0000-0000-000015200000}"/>
    <cellStyle name="Currency 6 2 34" xfId="8215" xr:uid="{00000000-0005-0000-0000-000016200000}"/>
    <cellStyle name="Currency 6 2 34 2" xfId="31263" xr:uid="{00000000-0005-0000-0000-000016200000}"/>
    <cellStyle name="Currency 6 2 35" xfId="8216" xr:uid="{00000000-0005-0000-0000-000017200000}"/>
    <cellStyle name="Currency 6 2 35 2" xfId="31264" xr:uid="{00000000-0005-0000-0000-000017200000}"/>
    <cellStyle name="Currency 6 2 36" xfId="8217" xr:uid="{00000000-0005-0000-0000-000018200000}"/>
    <cellStyle name="Currency 6 2 36 2" xfId="31265" xr:uid="{00000000-0005-0000-0000-000018200000}"/>
    <cellStyle name="Currency 6 2 37" xfId="8218" xr:uid="{00000000-0005-0000-0000-000019200000}"/>
    <cellStyle name="Currency 6 2 37 2" xfId="31266" xr:uid="{00000000-0005-0000-0000-000019200000}"/>
    <cellStyle name="Currency 6 2 38" xfId="8219" xr:uid="{00000000-0005-0000-0000-00001A200000}"/>
    <cellStyle name="Currency 6 2 38 2" xfId="31267" xr:uid="{00000000-0005-0000-0000-00001A200000}"/>
    <cellStyle name="Currency 6 2 39" xfId="8220" xr:uid="{00000000-0005-0000-0000-00001B200000}"/>
    <cellStyle name="Currency 6 2 39 2" xfId="31268" xr:uid="{00000000-0005-0000-0000-00001B200000}"/>
    <cellStyle name="Currency 6 2 4" xfId="8221" xr:uid="{00000000-0005-0000-0000-00001C200000}"/>
    <cellStyle name="Currency 6 2 4 2" xfId="31269" xr:uid="{00000000-0005-0000-0000-00001C200000}"/>
    <cellStyle name="Currency 6 2 40" xfId="8222" xr:uid="{00000000-0005-0000-0000-00001D200000}"/>
    <cellStyle name="Currency 6 2 40 2" xfId="31270" xr:uid="{00000000-0005-0000-0000-00001D200000}"/>
    <cellStyle name="Currency 6 2 41" xfId="8223" xr:uid="{00000000-0005-0000-0000-00001E200000}"/>
    <cellStyle name="Currency 6 2 41 2" xfId="31271" xr:uid="{00000000-0005-0000-0000-00001E200000}"/>
    <cellStyle name="Currency 6 2 42" xfId="8224" xr:uid="{00000000-0005-0000-0000-00001F200000}"/>
    <cellStyle name="Currency 6 2 42 2" xfId="31272" xr:uid="{00000000-0005-0000-0000-00001F200000}"/>
    <cellStyle name="Currency 6 2 43" xfId="8225" xr:uid="{00000000-0005-0000-0000-000020200000}"/>
    <cellStyle name="Currency 6 2 43 2" xfId="31273" xr:uid="{00000000-0005-0000-0000-000020200000}"/>
    <cellStyle name="Currency 6 2 44" xfId="8226" xr:uid="{00000000-0005-0000-0000-000021200000}"/>
    <cellStyle name="Currency 6 2 44 2" xfId="31274" xr:uid="{00000000-0005-0000-0000-000021200000}"/>
    <cellStyle name="Currency 6 2 45" xfId="8227" xr:uid="{00000000-0005-0000-0000-000022200000}"/>
    <cellStyle name="Currency 6 2 45 2" xfId="31275" xr:uid="{00000000-0005-0000-0000-000022200000}"/>
    <cellStyle name="Currency 6 2 46" xfId="8228" xr:uid="{00000000-0005-0000-0000-000023200000}"/>
    <cellStyle name="Currency 6 2 46 2" xfId="31276" xr:uid="{00000000-0005-0000-0000-000023200000}"/>
    <cellStyle name="Currency 6 2 47" xfId="8229" xr:uid="{00000000-0005-0000-0000-000024200000}"/>
    <cellStyle name="Currency 6 2 47 2" xfId="31277" xr:uid="{00000000-0005-0000-0000-000024200000}"/>
    <cellStyle name="Currency 6 2 48" xfId="8230" xr:uid="{00000000-0005-0000-0000-000025200000}"/>
    <cellStyle name="Currency 6 2 48 2" xfId="31278" xr:uid="{00000000-0005-0000-0000-000025200000}"/>
    <cellStyle name="Currency 6 2 49" xfId="8231" xr:uid="{00000000-0005-0000-0000-000026200000}"/>
    <cellStyle name="Currency 6 2 49 2" xfId="31279" xr:uid="{00000000-0005-0000-0000-000026200000}"/>
    <cellStyle name="Currency 6 2 5" xfId="8232" xr:uid="{00000000-0005-0000-0000-000027200000}"/>
    <cellStyle name="Currency 6 2 5 2" xfId="31280" xr:uid="{00000000-0005-0000-0000-000027200000}"/>
    <cellStyle name="Currency 6 2 50" xfId="8233" xr:uid="{00000000-0005-0000-0000-000028200000}"/>
    <cellStyle name="Currency 6 2 50 2" xfId="31281" xr:uid="{00000000-0005-0000-0000-000028200000}"/>
    <cellStyle name="Currency 6 2 51" xfId="8234" xr:uid="{00000000-0005-0000-0000-000029200000}"/>
    <cellStyle name="Currency 6 2 51 2" xfId="31282" xr:uid="{00000000-0005-0000-0000-000029200000}"/>
    <cellStyle name="Currency 6 2 52" xfId="8235" xr:uid="{00000000-0005-0000-0000-00002A200000}"/>
    <cellStyle name="Currency 6 2 52 2" xfId="31283" xr:uid="{00000000-0005-0000-0000-00002A200000}"/>
    <cellStyle name="Currency 6 2 53" xfId="8236" xr:uid="{00000000-0005-0000-0000-00002B200000}"/>
    <cellStyle name="Currency 6 2 53 2" xfId="31284" xr:uid="{00000000-0005-0000-0000-00002B200000}"/>
    <cellStyle name="Currency 6 2 54" xfId="8237" xr:uid="{00000000-0005-0000-0000-00002C200000}"/>
    <cellStyle name="Currency 6 2 54 2" xfId="31285" xr:uid="{00000000-0005-0000-0000-00002C200000}"/>
    <cellStyle name="Currency 6 2 55" xfId="8238" xr:uid="{00000000-0005-0000-0000-00002D200000}"/>
    <cellStyle name="Currency 6 2 55 2" xfId="31286" xr:uid="{00000000-0005-0000-0000-00002D200000}"/>
    <cellStyle name="Currency 6 2 56" xfId="8239" xr:uid="{00000000-0005-0000-0000-00002E200000}"/>
    <cellStyle name="Currency 6 2 56 2" xfId="31287" xr:uid="{00000000-0005-0000-0000-00002E200000}"/>
    <cellStyle name="Currency 6 2 57" xfId="8240" xr:uid="{00000000-0005-0000-0000-00002F200000}"/>
    <cellStyle name="Currency 6 2 57 2" xfId="31288" xr:uid="{00000000-0005-0000-0000-00002F200000}"/>
    <cellStyle name="Currency 6 2 58" xfId="8241" xr:uid="{00000000-0005-0000-0000-000030200000}"/>
    <cellStyle name="Currency 6 2 58 2" xfId="31289" xr:uid="{00000000-0005-0000-0000-000030200000}"/>
    <cellStyle name="Currency 6 2 59" xfId="8242" xr:uid="{00000000-0005-0000-0000-000031200000}"/>
    <cellStyle name="Currency 6 2 59 2" xfId="31290" xr:uid="{00000000-0005-0000-0000-000031200000}"/>
    <cellStyle name="Currency 6 2 6" xfId="8243" xr:uid="{00000000-0005-0000-0000-000032200000}"/>
    <cellStyle name="Currency 6 2 6 2" xfId="31291" xr:uid="{00000000-0005-0000-0000-000032200000}"/>
    <cellStyle name="Currency 6 2 60" xfId="8244" xr:uid="{00000000-0005-0000-0000-000033200000}"/>
    <cellStyle name="Currency 6 2 60 2" xfId="31292" xr:uid="{00000000-0005-0000-0000-000033200000}"/>
    <cellStyle name="Currency 6 2 61" xfId="8245" xr:uid="{00000000-0005-0000-0000-000034200000}"/>
    <cellStyle name="Currency 6 2 61 2" xfId="31293" xr:uid="{00000000-0005-0000-0000-000034200000}"/>
    <cellStyle name="Currency 6 2 62" xfId="8246" xr:uid="{00000000-0005-0000-0000-000035200000}"/>
    <cellStyle name="Currency 6 2 62 2" xfId="31294" xr:uid="{00000000-0005-0000-0000-000035200000}"/>
    <cellStyle name="Currency 6 2 63" xfId="8247" xr:uid="{00000000-0005-0000-0000-000036200000}"/>
    <cellStyle name="Currency 6 2 63 2" xfId="31295" xr:uid="{00000000-0005-0000-0000-000036200000}"/>
    <cellStyle name="Currency 6 2 64" xfId="8248" xr:uid="{00000000-0005-0000-0000-000037200000}"/>
    <cellStyle name="Currency 6 2 64 2" xfId="31296" xr:uid="{00000000-0005-0000-0000-000037200000}"/>
    <cellStyle name="Currency 6 2 65" xfId="8249" xr:uid="{00000000-0005-0000-0000-000038200000}"/>
    <cellStyle name="Currency 6 2 65 2" xfId="31297" xr:uid="{00000000-0005-0000-0000-000038200000}"/>
    <cellStyle name="Currency 6 2 66" xfId="31236" xr:uid="{00000000-0005-0000-0000-0000FB1F0000}"/>
    <cellStyle name="Currency 6 2 7" xfId="8250" xr:uid="{00000000-0005-0000-0000-000039200000}"/>
    <cellStyle name="Currency 6 2 7 2" xfId="31298" xr:uid="{00000000-0005-0000-0000-000039200000}"/>
    <cellStyle name="Currency 6 2 8" xfId="8251" xr:uid="{00000000-0005-0000-0000-00003A200000}"/>
    <cellStyle name="Currency 6 2 8 2" xfId="31299" xr:uid="{00000000-0005-0000-0000-00003A200000}"/>
    <cellStyle name="Currency 6 2 9" xfId="8252" xr:uid="{00000000-0005-0000-0000-00003B200000}"/>
    <cellStyle name="Currency 6 2 9 2" xfId="31300" xr:uid="{00000000-0005-0000-0000-00003B200000}"/>
    <cellStyle name="Currency 6 20" xfId="8253" xr:uid="{00000000-0005-0000-0000-00003C200000}"/>
    <cellStyle name="Currency 6 20 10" xfId="8254" xr:uid="{00000000-0005-0000-0000-00003D200000}"/>
    <cellStyle name="Currency 6 20 10 2" xfId="31302" xr:uid="{00000000-0005-0000-0000-00003D200000}"/>
    <cellStyle name="Currency 6 20 11" xfId="8255" xr:uid="{00000000-0005-0000-0000-00003E200000}"/>
    <cellStyle name="Currency 6 20 11 2" xfId="31303" xr:uid="{00000000-0005-0000-0000-00003E200000}"/>
    <cellStyle name="Currency 6 20 12" xfId="8256" xr:uid="{00000000-0005-0000-0000-00003F200000}"/>
    <cellStyle name="Currency 6 20 12 2" xfId="31304" xr:uid="{00000000-0005-0000-0000-00003F200000}"/>
    <cellStyle name="Currency 6 20 13" xfId="31301" xr:uid="{00000000-0005-0000-0000-00003C200000}"/>
    <cellStyle name="Currency 6 20 2" xfId="8257" xr:uid="{00000000-0005-0000-0000-000040200000}"/>
    <cellStyle name="Currency 6 20 2 2" xfId="31305" xr:uid="{00000000-0005-0000-0000-000040200000}"/>
    <cellStyle name="Currency 6 20 3" xfId="8258" xr:uid="{00000000-0005-0000-0000-000041200000}"/>
    <cellStyle name="Currency 6 20 3 2" xfId="31306" xr:uid="{00000000-0005-0000-0000-000041200000}"/>
    <cellStyle name="Currency 6 20 4" xfId="8259" xr:uid="{00000000-0005-0000-0000-000042200000}"/>
    <cellStyle name="Currency 6 20 4 2" xfId="31307" xr:uid="{00000000-0005-0000-0000-000042200000}"/>
    <cellStyle name="Currency 6 20 5" xfId="8260" xr:uid="{00000000-0005-0000-0000-000043200000}"/>
    <cellStyle name="Currency 6 20 5 2" xfId="31308" xr:uid="{00000000-0005-0000-0000-000043200000}"/>
    <cellStyle name="Currency 6 20 6" xfId="8261" xr:uid="{00000000-0005-0000-0000-000044200000}"/>
    <cellStyle name="Currency 6 20 6 2" xfId="31309" xr:uid="{00000000-0005-0000-0000-000044200000}"/>
    <cellStyle name="Currency 6 20 7" xfId="8262" xr:uid="{00000000-0005-0000-0000-000045200000}"/>
    <cellStyle name="Currency 6 20 7 2" xfId="31310" xr:uid="{00000000-0005-0000-0000-000045200000}"/>
    <cellStyle name="Currency 6 20 8" xfId="8263" xr:uid="{00000000-0005-0000-0000-000046200000}"/>
    <cellStyle name="Currency 6 20 8 2" xfId="31311" xr:uid="{00000000-0005-0000-0000-000046200000}"/>
    <cellStyle name="Currency 6 20 9" xfId="8264" xr:uid="{00000000-0005-0000-0000-000047200000}"/>
    <cellStyle name="Currency 6 20 9 2" xfId="31312" xr:uid="{00000000-0005-0000-0000-000047200000}"/>
    <cellStyle name="Currency 6 21" xfId="8265" xr:uid="{00000000-0005-0000-0000-000048200000}"/>
    <cellStyle name="Currency 6 21 10" xfId="8266" xr:uid="{00000000-0005-0000-0000-000049200000}"/>
    <cellStyle name="Currency 6 21 10 2" xfId="31314" xr:uid="{00000000-0005-0000-0000-000049200000}"/>
    <cellStyle name="Currency 6 21 11" xfId="8267" xr:uid="{00000000-0005-0000-0000-00004A200000}"/>
    <cellStyle name="Currency 6 21 11 2" xfId="31315" xr:uid="{00000000-0005-0000-0000-00004A200000}"/>
    <cellStyle name="Currency 6 21 12" xfId="8268" xr:uid="{00000000-0005-0000-0000-00004B200000}"/>
    <cellStyle name="Currency 6 21 12 2" xfId="31316" xr:uid="{00000000-0005-0000-0000-00004B200000}"/>
    <cellStyle name="Currency 6 21 13" xfId="31313" xr:uid="{00000000-0005-0000-0000-000048200000}"/>
    <cellStyle name="Currency 6 21 2" xfId="8269" xr:uid="{00000000-0005-0000-0000-00004C200000}"/>
    <cellStyle name="Currency 6 21 2 2" xfId="31317" xr:uid="{00000000-0005-0000-0000-00004C200000}"/>
    <cellStyle name="Currency 6 21 3" xfId="8270" xr:uid="{00000000-0005-0000-0000-00004D200000}"/>
    <cellStyle name="Currency 6 21 3 2" xfId="31318" xr:uid="{00000000-0005-0000-0000-00004D200000}"/>
    <cellStyle name="Currency 6 21 4" xfId="8271" xr:uid="{00000000-0005-0000-0000-00004E200000}"/>
    <cellStyle name="Currency 6 21 4 2" xfId="31319" xr:uid="{00000000-0005-0000-0000-00004E200000}"/>
    <cellStyle name="Currency 6 21 5" xfId="8272" xr:uid="{00000000-0005-0000-0000-00004F200000}"/>
    <cellStyle name="Currency 6 21 5 2" xfId="31320" xr:uid="{00000000-0005-0000-0000-00004F200000}"/>
    <cellStyle name="Currency 6 21 6" xfId="8273" xr:uid="{00000000-0005-0000-0000-000050200000}"/>
    <cellStyle name="Currency 6 21 6 2" xfId="31321" xr:uid="{00000000-0005-0000-0000-000050200000}"/>
    <cellStyle name="Currency 6 21 7" xfId="8274" xr:uid="{00000000-0005-0000-0000-000051200000}"/>
    <cellStyle name="Currency 6 21 7 2" xfId="31322" xr:uid="{00000000-0005-0000-0000-000051200000}"/>
    <cellStyle name="Currency 6 21 8" xfId="8275" xr:uid="{00000000-0005-0000-0000-000052200000}"/>
    <cellStyle name="Currency 6 21 8 2" xfId="31323" xr:uid="{00000000-0005-0000-0000-000052200000}"/>
    <cellStyle name="Currency 6 21 9" xfId="8276" xr:uid="{00000000-0005-0000-0000-000053200000}"/>
    <cellStyle name="Currency 6 21 9 2" xfId="31324" xr:uid="{00000000-0005-0000-0000-000053200000}"/>
    <cellStyle name="Currency 6 22" xfId="8277" xr:uid="{00000000-0005-0000-0000-000054200000}"/>
    <cellStyle name="Currency 6 22 10" xfId="8278" xr:uid="{00000000-0005-0000-0000-000055200000}"/>
    <cellStyle name="Currency 6 22 10 2" xfId="31326" xr:uid="{00000000-0005-0000-0000-000055200000}"/>
    <cellStyle name="Currency 6 22 11" xfId="8279" xr:uid="{00000000-0005-0000-0000-000056200000}"/>
    <cellStyle name="Currency 6 22 11 2" xfId="31327" xr:uid="{00000000-0005-0000-0000-000056200000}"/>
    <cellStyle name="Currency 6 22 12" xfId="8280" xr:uid="{00000000-0005-0000-0000-000057200000}"/>
    <cellStyle name="Currency 6 22 12 2" xfId="31328" xr:uid="{00000000-0005-0000-0000-000057200000}"/>
    <cellStyle name="Currency 6 22 13" xfId="31325" xr:uid="{00000000-0005-0000-0000-000054200000}"/>
    <cellStyle name="Currency 6 22 2" xfId="8281" xr:uid="{00000000-0005-0000-0000-000058200000}"/>
    <cellStyle name="Currency 6 22 2 2" xfId="31329" xr:uid="{00000000-0005-0000-0000-000058200000}"/>
    <cellStyle name="Currency 6 22 3" xfId="8282" xr:uid="{00000000-0005-0000-0000-000059200000}"/>
    <cellStyle name="Currency 6 22 3 2" xfId="31330" xr:uid="{00000000-0005-0000-0000-000059200000}"/>
    <cellStyle name="Currency 6 22 4" xfId="8283" xr:uid="{00000000-0005-0000-0000-00005A200000}"/>
    <cellStyle name="Currency 6 22 4 2" xfId="31331" xr:uid="{00000000-0005-0000-0000-00005A200000}"/>
    <cellStyle name="Currency 6 22 5" xfId="8284" xr:uid="{00000000-0005-0000-0000-00005B200000}"/>
    <cellStyle name="Currency 6 22 5 2" xfId="31332" xr:uid="{00000000-0005-0000-0000-00005B200000}"/>
    <cellStyle name="Currency 6 22 6" xfId="8285" xr:uid="{00000000-0005-0000-0000-00005C200000}"/>
    <cellStyle name="Currency 6 22 6 2" xfId="31333" xr:uid="{00000000-0005-0000-0000-00005C200000}"/>
    <cellStyle name="Currency 6 22 7" xfId="8286" xr:uid="{00000000-0005-0000-0000-00005D200000}"/>
    <cellStyle name="Currency 6 22 7 2" xfId="31334" xr:uid="{00000000-0005-0000-0000-00005D200000}"/>
    <cellStyle name="Currency 6 22 8" xfId="8287" xr:uid="{00000000-0005-0000-0000-00005E200000}"/>
    <cellStyle name="Currency 6 22 8 2" xfId="31335" xr:uid="{00000000-0005-0000-0000-00005E200000}"/>
    <cellStyle name="Currency 6 22 9" xfId="8288" xr:uid="{00000000-0005-0000-0000-00005F200000}"/>
    <cellStyle name="Currency 6 22 9 2" xfId="31336" xr:uid="{00000000-0005-0000-0000-00005F200000}"/>
    <cellStyle name="Currency 6 23" xfId="8289" xr:uid="{00000000-0005-0000-0000-000060200000}"/>
    <cellStyle name="Currency 6 23 10" xfId="8290" xr:uid="{00000000-0005-0000-0000-000061200000}"/>
    <cellStyle name="Currency 6 23 10 2" xfId="31338" xr:uid="{00000000-0005-0000-0000-000061200000}"/>
    <cellStyle name="Currency 6 23 11" xfId="8291" xr:uid="{00000000-0005-0000-0000-000062200000}"/>
    <cellStyle name="Currency 6 23 11 2" xfId="31339" xr:uid="{00000000-0005-0000-0000-000062200000}"/>
    <cellStyle name="Currency 6 23 12" xfId="8292" xr:uid="{00000000-0005-0000-0000-000063200000}"/>
    <cellStyle name="Currency 6 23 12 2" xfId="31340" xr:uid="{00000000-0005-0000-0000-000063200000}"/>
    <cellStyle name="Currency 6 23 13" xfId="31337" xr:uid="{00000000-0005-0000-0000-000060200000}"/>
    <cellStyle name="Currency 6 23 2" xfId="8293" xr:uid="{00000000-0005-0000-0000-000064200000}"/>
    <cellStyle name="Currency 6 23 2 2" xfId="31341" xr:uid="{00000000-0005-0000-0000-000064200000}"/>
    <cellStyle name="Currency 6 23 3" xfId="8294" xr:uid="{00000000-0005-0000-0000-000065200000}"/>
    <cellStyle name="Currency 6 23 3 2" xfId="31342" xr:uid="{00000000-0005-0000-0000-000065200000}"/>
    <cellStyle name="Currency 6 23 4" xfId="8295" xr:uid="{00000000-0005-0000-0000-000066200000}"/>
    <cellStyle name="Currency 6 23 4 2" xfId="31343" xr:uid="{00000000-0005-0000-0000-000066200000}"/>
    <cellStyle name="Currency 6 23 5" xfId="8296" xr:uid="{00000000-0005-0000-0000-000067200000}"/>
    <cellStyle name="Currency 6 23 5 2" xfId="31344" xr:uid="{00000000-0005-0000-0000-000067200000}"/>
    <cellStyle name="Currency 6 23 6" xfId="8297" xr:uid="{00000000-0005-0000-0000-000068200000}"/>
    <cellStyle name="Currency 6 23 6 2" xfId="31345" xr:uid="{00000000-0005-0000-0000-000068200000}"/>
    <cellStyle name="Currency 6 23 7" xfId="8298" xr:uid="{00000000-0005-0000-0000-000069200000}"/>
    <cellStyle name="Currency 6 23 7 2" xfId="31346" xr:uid="{00000000-0005-0000-0000-000069200000}"/>
    <cellStyle name="Currency 6 23 8" xfId="8299" xr:uid="{00000000-0005-0000-0000-00006A200000}"/>
    <cellStyle name="Currency 6 23 8 2" xfId="31347" xr:uid="{00000000-0005-0000-0000-00006A200000}"/>
    <cellStyle name="Currency 6 23 9" xfId="8300" xr:uid="{00000000-0005-0000-0000-00006B200000}"/>
    <cellStyle name="Currency 6 23 9 2" xfId="31348" xr:uid="{00000000-0005-0000-0000-00006B200000}"/>
    <cellStyle name="Currency 6 24" xfId="8301" xr:uid="{00000000-0005-0000-0000-00006C200000}"/>
    <cellStyle name="Currency 6 24 10" xfId="8302" xr:uid="{00000000-0005-0000-0000-00006D200000}"/>
    <cellStyle name="Currency 6 24 10 2" xfId="31350" xr:uid="{00000000-0005-0000-0000-00006D200000}"/>
    <cellStyle name="Currency 6 24 11" xfId="8303" xr:uid="{00000000-0005-0000-0000-00006E200000}"/>
    <cellStyle name="Currency 6 24 11 2" xfId="31351" xr:uid="{00000000-0005-0000-0000-00006E200000}"/>
    <cellStyle name="Currency 6 24 12" xfId="8304" xr:uid="{00000000-0005-0000-0000-00006F200000}"/>
    <cellStyle name="Currency 6 24 12 2" xfId="31352" xr:uid="{00000000-0005-0000-0000-00006F200000}"/>
    <cellStyle name="Currency 6 24 13" xfId="31349" xr:uid="{00000000-0005-0000-0000-00006C200000}"/>
    <cellStyle name="Currency 6 24 2" xfId="8305" xr:uid="{00000000-0005-0000-0000-000070200000}"/>
    <cellStyle name="Currency 6 24 2 2" xfId="31353" xr:uid="{00000000-0005-0000-0000-000070200000}"/>
    <cellStyle name="Currency 6 24 3" xfId="8306" xr:uid="{00000000-0005-0000-0000-000071200000}"/>
    <cellStyle name="Currency 6 24 3 2" xfId="31354" xr:uid="{00000000-0005-0000-0000-000071200000}"/>
    <cellStyle name="Currency 6 24 4" xfId="8307" xr:uid="{00000000-0005-0000-0000-000072200000}"/>
    <cellStyle name="Currency 6 24 4 2" xfId="31355" xr:uid="{00000000-0005-0000-0000-000072200000}"/>
    <cellStyle name="Currency 6 24 5" xfId="8308" xr:uid="{00000000-0005-0000-0000-000073200000}"/>
    <cellStyle name="Currency 6 24 5 2" xfId="31356" xr:uid="{00000000-0005-0000-0000-000073200000}"/>
    <cellStyle name="Currency 6 24 6" xfId="8309" xr:uid="{00000000-0005-0000-0000-000074200000}"/>
    <cellStyle name="Currency 6 24 6 2" xfId="31357" xr:uid="{00000000-0005-0000-0000-000074200000}"/>
    <cellStyle name="Currency 6 24 7" xfId="8310" xr:uid="{00000000-0005-0000-0000-000075200000}"/>
    <cellStyle name="Currency 6 24 7 2" xfId="31358" xr:uid="{00000000-0005-0000-0000-000075200000}"/>
    <cellStyle name="Currency 6 24 8" xfId="8311" xr:uid="{00000000-0005-0000-0000-000076200000}"/>
    <cellStyle name="Currency 6 24 8 2" xfId="31359" xr:uid="{00000000-0005-0000-0000-000076200000}"/>
    <cellStyle name="Currency 6 24 9" xfId="8312" xr:uid="{00000000-0005-0000-0000-000077200000}"/>
    <cellStyle name="Currency 6 24 9 2" xfId="31360" xr:uid="{00000000-0005-0000-0000-000077200000}"/>
    <cellStyle name="Currency 6 25" xfId="8313" xr:uid="{00000000-0005-0000-0000-000078200000}"/>
    <cellStyle name="Currency 6 25 10" xfId="8314" xr:uid="{00000000-0005-0000-0000-000079200000}"/>
    <cellStyle name="Currency 6 25 10 2" xfId="31362" xr:uid="{00000000-0005-0000-0000-000079200000}"/>
    <cellStyle name="Currency 6 25 11" xfId="8315" xr:uid="{00000000-0005-0000-0000-00007A200000}"/>
    <cellStyle name="Currency 6 25 11 2" xfId="31363" xr:uid="{00000000-0005-0000-0000-00007A200000}"/>
    <cellStyle name="Currency 6 25 12" xfId="8316" xr:uid="{00000000-0005-0000-0000-00007B200000}"/>
    <cellStyle name="Currency 6 25 12 2" xfId="31364" xr:uid="{00000000-0005-0000-0000-00007B200000}"/>
    <cellStyle name="Currency 6 25 13" xfId="31361" xr:uid="{00000000-0005-0000-0000-000078200000}"/>
    <cellStyle name="Currency 6 25 2" xfId="8317" xr:uid="{00000000-0005-0000-0000-00007C200000}"/>
    <cellStyle name="Currency 6 25 2 2" xfId="31365" xr:uid="{00000000-0005-0000-0000-00007C200000}"/>
    <cellStyle name="Currency 6 25 3" xfId="8318" xr:uid="{00000000-0005-0000-0000-00007D200000}"/>
    <cellStyle name="Currency 6 25 3 2" xfId="31366" xr:uid="{00000000-0005-0000-0000-00007D200000}"/>
    <cellStyle name="Currency 6 25 4" xfId="8319" xr:uid="{00000000-0005-0000-0000-00007E200000}"/>
    <cellStyle name="Currency 6 25 4 2" xfId="31367" xr:uid="{00000000-0005-0000-0000-00007E200000}"/>
    <cellStyle name="Currency 6 25 5" xfId="8320" xr:uid="{00000000-0005-0000-0000-00007F200000}"/>
    <cellStyle name="Currency 6 25 5 2" xfId="31368" xr:uid="{00000000-0005-0000-0000-00007F200000}"/>
    <cellStyle name="Currency 6 25 6" xfId="8321" xr:uid="{00000000-0005-0000-0000-000080200000}"/>
    <cellStyle name="Currency 6 25 6 2" xfId="31369" xr:uid="{00000000-0005-0000-0000-000080200000}"/>
    <cellStyle name="Currency 6 25 7" xfId="8322" xr:uid="{00000000-0005-0000-0000-000081200000}"/>
    <cellStyle name="Currency 6 25 7 2" xfId="31370" xr:uid="{00000000-0005-0000-0000-000081200000}"/>
    <cellStyle name="Currency 6 25 8" xfId="8323" xr:uid="{00000000-0005-0000-0000-000082200000}"/>
    <cellStyle name="Currency 6 25 8 2" xfId="31371" xr:uid="{00000000-0005-0000-0000-000082200000}"/>
    <cellStyle name="Currency 6 25 9" xfId="8324" xr:uid="{00000000-0005-0000-0000-000083200000}"/>
    <cellStyle name="Currency 6 25 9 2" xfId="31372" xr:uid="{00000000-0005-0000-0000-000083200000}"/>
    <cellStyle name="Currency 6 26" xfId="8325" xr:uid="{00000000-0005-0000-0000-000084200000}"/>
    <cellStyle name="Currency 6 26 10" xfId="8326" xr:uid="{00000000-0005-0000-0000-000085200000}"/>
    <cellStyle name="Currency 6 26 10 2" xfId="31374" xr:uid="{00000000-0005-0000-0000-000085200000}"/>
    <cellStyle name="Currency 6 26 11" xfId="8327" xr:uid="{00000000-0005-0000-0000-000086200000}"/>
    <cellStyle name="Currency 6 26 11 2" xfId="31375" xr:uid="{00000000-0005-0000-0000-000086200000}"/>
    <cellStyle name="Currency 6 26 12" xfId="8328" xr:uid="{00000000-0005-0000-0000-000087200000}"/>
    <cellStyle name="Currency 6 26 12 2" xfId="31376" xr:uid="{00000000-0005-0000-0000-000087200000}"/>
    <cellStyle name="Currency 6 26 13" xfId="31373" xr:uid="{00000000-0005-0000-0000-000084200000}"/>
    <cellStyle name="Currency 6 26 2" xfId="8329" xr:uid="{00000000-0005-0000-0000-000088200000}"/>
    <cellStyle name="Currency 6 26 2 2" xfId="31377" xr:uid="{00000000-0005-0000-0000-000088200000}"/>
    <cellStyle name="Currency 6 26 3" xfId="8330" xr:uid="{00000000-0005-0000-0000-000089200000}"/>
    <cellStyle name="Currency 6 26 3 2" xfId="31378" xr:uid="{00000000-0005-0000-0000-000089200000}"/>
    <cellStyle name="Currency 6 26 4" xfId="8331" xr:uid="{00000000-0005-0000-0000-00008A200000}"/>
    <cellStyle name="Currency 6 26 4 2" xfId="31379" xr:uid="{00000000-0005-0000-0000-00008A200000}"/>
    <cellStyle name="Currency 6 26 5" xfId="8332" xr:uid="{00000000-0005-0000-0000-00008B200000}"/>
    <cellStyle name="Currency 6 26 5 2" xfId="31380" xr:uid="{00000000-0005-0000-0000-00008B200000}"/>
    <cellStyle name="Currency 6 26 6" xfId="8333" xr:uid="{00000000-0005-0000-0000-00008C200000}"/>
    <cellStyle name="Currency 6 26 6 2" xfId="31381" xr:uid="{00000000-0005-0000-0000-00008C200000}"/>
    <cellStyle name="Currency 6 26 7" xfId="8334" xr:uid="{00000000-0005-0000-0000-00008D200000}"/>
    <cellStyle name="Currency 6 26 7 2" xfId="31382" xr:uid="{00000000-0005-0000-0000-00008D200000}"/>
    <cellStyle name="Currency 6 26 8" xfId="8335" xr:uid="{00000000-0005-0000-0000-00008E200000}"/>
    <cellStyle name="Currency 6 26 8 2" xfId="31383" xr:uid="{00000000-0005-0000-0000-00008E200000}"/>
    <cellStyle name="Currency 6 26 9" xfId="8336" xr:uid="{00000000-0005-0000-0000-00008F200000}"/>
    <cellStyle name="Currency 6 26 9 2" xfId="31384" xr:uid="{00000000-0005-0000-0000-00008F200000}"/>
    <cellStyle name="Currency 6 27" xfId="8337" xr:uid="{00000000-0005-0000-0000-000090200000}"/>
    <cellStyle name="Currency 6 27 2" xfId="31385" xr:uid="{00000000-0005-0000-0000-000090200000}"/>
    <cellStyle name="Currency 6 28" xfId="8338" xr:uid="{00000000-0005-0000-0000-000091200000}"/>
    <cellStyle name="Currency 6 28 2" xfId="31386" xr:uid="{00000000-0005-0000-0000-000091200000}"/>
    <cellStyle name="Currency 6 29" xfId="8339" xr:uid="{00000000-0005-0000-0000-000092200000}"/>
    <cellStyle name="Currency 6 29 2" xfId="31387" xr:uid="{00000000-0005-0000-0000-000092200000}"/>
    <cellStyle name="Currency 6 3" xfId="8340" xr:uid="{00000000-0005-0000-0000-000093200000}"/>
    <cellStyle name="Currency 6 3 10" xfId="8341" xr:uid="{00000000-0005-0000-0000-000094200000}"/>
    <cellStyle name="Currency 6 3 10 2" xfId="31389" xr:uid="{00000000-0005-0000-0000-000094200000}"/>
    <cellStyle name="Currency 6 3 11" xfId="8342" xr:uid="{00000000-0005-0000-0000-000095200000}"/>
    <cellStyle name="Currency 6 3 11 2" xfId="31390" xr:uid="{00000000-0005-0000-0000-000095200000}"/>
    <cellStyle name="Currency 6 3 12" xfId="8343" xr:uid="{00000000-0005-0000-0000-000096200000}"/>
    <cellStyle name="Currency 6 3 12 2" xfId="31391" xr:uid="{00000000-0005-0000-0000-000096200000}"/>
    <cellStyle name="Currency 6 3 13" xfId="8344" xr:uid="{00000000-0005-0000-0000-000097200000}"/>
    <cellStyle name="Currency 6 3 13 2" xfId="31392" xr:uid="{00000000-0005-0000-0000-000097200000}"/>
    <cellStyle name="Currency 6 3 14" xfId="8345" xr:uid="{00000000-0005-0000-0000-000098200000}"/>
    <cellStyle name="Currency 6 3 14 2" xfId="31393" xr:uid="{00000000-0005-0000-0000-000098200000}"/>
    <cellStyle name="Currency 6 3 15" xfId="8346" xr:uid="{00000000-0005-0000-0000-000099200000}"/>
    <cellStyle name="Currency 6 3 15 2" xfId="31394" xr:uid="{00000000-0005-0000-0000-000099200000}"/>
    <cellStyle name="Currency 6 3 16" xfId="8347" xr:uid="{00000000-0005-0000-0000-00009A200000}"/>
    <cellStyle name="Currency 6 3 16 2" xfId="31395" xr:uid="{00000000-0005-0000-0000-00009A200000}"/>
    <cellStyle name="Currency 6 3 17" xfId="8348" xr:uid="{00000000-0005-0000-0000-00009B200000}"/>
    <cellStyle name="Currency 6 3 17 2" xfId="31396" xr:uid="{00000000-0005-0000-0000-00009B200000}"/>
    <cellStyle name="Currency 6 3 18" xfId="8349" xr:uid="{00000000-0005-0000-0000-00009C200000}"/>
    <cellStyle name="Currency 6 3 18 2" xfId="31397" xr:uid="{00000000-0005-0000-0000-00009C200000}"/>
    <cellStyle name="Currency 6 3 19" xfId="8350" xr:uid="{00000000-0005-0000-0000-00009D200000}"/>
    <cellStyle name="Currency 6 3 19 2" xfId="31398" xr:uid="{00000000-0005-0000-0000-00009D200000}"/>
    <cellStyle name="Currency 6 3 2" xfId="8351" xr:uid="{00000000-0005-0000-0000-00009E200000}"/>
    <cellStyle name="Currency 6 3 2 2" xfId="31399" xr:uid="{00000000-0005-0000-0000-00009E200000}"/>
    <cellStyle name="Currency 6 3 20" xfId="8352" xr:uid="{00000000-0005-0000-0000-00009F200000}"/>
    <cellStyle name="Currency 6 3 20 2" xfId="31400" xr:uid="{00000000-0005-0000-0000-00009F200000}"/>
    <cellStyle name="Currency 6 3 21" xfId="8353" xr:uid="{00000000-0005-0000-0000-0000A0200000}"/>
    <cellStyle name="Currency 6 3 21 2" xfId="31401" xr:uid="{00000000-0005-0000-0000-0000A0200000}"/>
    <cellStyle name="Currency 6 3 22" xfId="8354" xr:uid="{00000000-0005-0000-0000-0000A1200000}"/>
    <cellStyle name="Currency 6 3 22 2" xfId="31402" xr:uid="{00000000-0005-0000-0000-0000A1200000}"/>
    <cellStyle name="Currency 6 3 23" xfId="8355" xr:uid="{00000000-0005-0000-0000-0000A2200000}"/>
    <cellStyle name="Currency 6 3 23 2" xfId="31403" xr:uid="{00000000-0005-0000-0000-0000A2200000}"/>
    <cellStyle name="Currency 6 3 24" xfId="8356" xr:uid="{00000000-0005-0000-0000-0000A3200000}"/>
    <cellStyle name="Currency 6 3 24 2" xfId="31404" xr:uid="{00000000-0005-0000-0000-0000A3200000}"/>
    <cellStyle name="Currency 6 3 25" xfId="8357" xr:uid="{00000000-0005-0000-0000-0000A4200000}"/>
    <cellStyle name="Currency 6 3 25 2" xfId="31405" xr:uid="{00000000-0005-0000-0000-0000A4200000}"/>
    <cellStyle name="Currency 6 3 26" xfId="8358" xr:uid="{00000000-0005-0000-0000-0000A5200000}"/>
    <cellStyle name="Currency 6 3 26 2" xfId="31406" xr:uid="{00000000-0005-0000-0000-0000A5200000}"/>
    <cellStyle name="Currency 6 3 27" xfId="8359" xr:uid="{00000000-0005-0000-0000-0000A6200000}"/>
    <cellStyle name="Currency 6 3 27 2" xfId="31407" xr:uid="{00000000-0005-0000-0000-0000A6200000}"/>
    <cellStyle name="Currency 6 3 28" xfId="8360" xr:uid="{00000000-0005-0000-0000-0000A7200000}"/>
    <cellStyle name="Currency 6 3 28 2" xfId="31408" xr:uid="{00000000-0005-0000-0000-0000A7200000}"/>
    <cellStyle name="Currency 6 3 29" xfId="8361" xr:uid="{00000000-0005-0000-0000-0000A8200000}"/>
    <cellStyle name="Currency 6 3 29 2" xfId="31409" xr:uid="{00000000-0005-0000-0000-0000A8200000}"/>
    <cellStyle name="Currency 6 3 3" xfId="8362" xr:uid="{00000000-0005-0000-0000-0000A9200000}"/>
    <cellStyle name="Currency 6 3 3 2" xfId="31410" xr:uid="{00000000-0005-0000-0000-0000A9200000}"/>
    <cellStyle name="Currency 6 3 30" xfId="8363" xr:uid="{00000000-0005-0000-0000-0000AA200000}"/>
    <cellStyle name="Currency 6 3 30 2" xfId="31411" xr:uid="{00000000-0005-0000-0000-0000AA200000}"/>
    <cellStyle name="Currency 6 3 31" xfId="8364" xr:uid="{00000000-0005-0000-0000-0000AB200000}"/>
    <cellStyle name="Currency 6 3 31 2" xfId="31412" xr:uid="{00000000-0005-0000-0000-0000AB200000}"/>
    <cellStyle name="Currency 6 3 32" xfId="8365" xr:uid="{00000000-0005-0000-0000-0000AC200000}"/>
    <cellStyle name="Currency 6 3 32 2" xfId="31413" xr:uid="{00000000-0005-0000-0000-0000AC200000}"/>
    <cellStyle name="Currency 6 3 33" xfId="8366" xr:uid="{00000000-0005-0000-0000-0000AD200000}"/>
    <cellStyle name="Currency 6 3 33 2" xfId="31414" xr:uid="{00000000-0005-0000-0000-0000AD200000}"/>
    <cellStyle name="Currency 6 3 34" xfId="8367" xr:uid="{00000000-0005-0000-0000-0000AE200000}"/>
    <cellStyle name="Currency 6 3 34 2" xfId="31415" xr:uid="{00000000-0005-0000-0000-0000AE200000}"/>
    <cellStyle name="Currency 6 3 35" xfId="8368" xr:uid="{00000000-0005-0000-0000-0000AF200000}"/>
    <cellStyle name="Currency 6 3 35 2" xfId="31416" xr:uid="{00000000-0005-0000-0000-0000AF200000}"/>
    <cellStyle name="Currency 6 3 36" xfId="8369" xr:uid="{00000000-0005-0000-0000-0000B0200000}"/>
    <cellStyle name="Currency 6 3 36 2" xfId="31417" xr:uid="{00000000-0005-0000-0000-0000B0200000}"/>
    <cellStyle name="Currency 6 3 37" xfId="8370" xr:uid="{00000000-0005-0000-0000-0000B1200000}"/>
    <cellStyle name="Currency 6 3 37 2" xfId="31418" xr:uid="{00000000-0005-0000-0000-0000B1200000}"/>
    <cellStyle name="Currency 6 3 38" xfId="31388" xr:uid="{00000000-0005-0000-0000-000093200000}"/>
    <cellStyle name="Currency 6 3 4" xfId="8371" xr:uid="{00000000-0005-0000-0000-0000B2200000}"/>
    <cellStyle name="Currency 6 3 4 2" xfId="31419" xr:uid="{00000000-0005-0000-0000-0000B2200000}"/>
    <cellStyle name="Currency 6 3 5" xfId="8372" xr:uid="{00000000-0005-0000-0000-0000B3200000}"/>
    <cellStyle name="Currency 6 3 5 2" xfId="31420" xr:uid="{00000000-0005-0000-0000-0000B3200000}"/>
    <cellStyle name="Currency 6 3 6" xfId="8373" xr:uid="{00000000-0005-0000-0000-0000B4200000}"/>
    <cellStyle name="Currency 6 3 6 2" xfId="31421" xr:uid="{00000000-0005-0000-0000-0000B4200000}"/>
    <cellStyle name="Currency 6 3 7" xfId="8374" xr:uid="{00000000-0005-0000-0000-0000B5200000}"/>
    <cellStyle name="Currency 6 3 7 2" xfId="31422" xr:uid="{00000000-0005-0000-0000-0000B5200000}"/>
    <cellStyle name="Currency 6 3 8" xfId="8375" xr:uid="{00000000-0005-0000-0000-0000B6200000}"/>
    <cellStyle name="Currency 6 3 8 2" xfId="31423" xr:uid="{00000000-0005-0000-0000-0000B6200000}"/>
    <cellStyle name="Currency 6 3 9" xfId="8376" xr:uid="{00000000-0005-0000-0000-0000B7200000}"/>
    <cellStyle name="Currency 6 3 9 2" xfId="31424" xr:uid="{00000000-0005-0000-0000-0000B7200000}"/>
    <cellStyle name="Currency 6 30" xfId="8377" xr:uid="{00000000-0005-0000-0000-0000B8200000}"/>
    <cellStyle name="Currency 6 30 2" xfId="31425" xr:uid="{00000000-0005-0000-0000-0000B8200000}"/>
    <cellStyle name="Currency 6 31" xfId="8378" xr:uid="{00000000-0005-0000-0000-0000B9200000}"/>
    <cellStyle name="Currency 6 31 2" xfId="31426" xr:uid="{00000000-0005-0000-0000-0000B9200000}"/>
    <cellStyle name="Currency 6 32" xfId="8379" xr:uid="{00000000-0005-0000-0000-0000BA200000}"/>
    <cellStyle name="Currency 6 32 2" xfId="31427" xr:uid="{00000000-0005-0000-0000-0000BA200000}"/>
    <cellStyle name="Currency 6 33" xfId="8380" xr:uid="{00000000-0005-0000-0000-0000BB200000}"/>
    <cellStyle name="Currency 6 33 2" xfId="31428" xr:uid="{00000000-0005-0000-0000-0000BB200000}"/>
    <cellStyle name="Currency 6 34" xfId="8381" xr:uid="{00000000-0005-0000-0000-0000BC200000}"/>
    <cellStyle name="Currency 6 34 2" xfId="31429" xr:uid="{00000000-0005-0000-0000-0000BC200000}"/>
    <cellStyle name="Currency 6 35" xfId="8382" xr:uid="{00000000-0005-0000-0000-0000BD200000}"/>
    <cellStyle name="Currency 6 35 2" xfId="31430" xr:uid="{00000000-0005-0000-0000-0000BD200000}"/>
    <cellStyle name="Currency 6 36" xfId="8383" xr:uid="{00000000-0005-0000-0000-0000BE200000}"/>
    <cellStyle name="Currency 6 36 2" xfId="31431" xr:uid="{00000000-0005-0000-0000-0000BE200000}"/>
    <cellStyle name="Currency 6 37" xfId="8384" xr:uid="{00000000-0005-0000-0000-0000BF200000}"/>
    <cellStyle name="Currency 6 37 2" xfId="31432" xr:uid="{00000000-0005-0000-0000-0000BF200000}"/>
    <cellStyle name="Currency 6 38" xfId="8385" xr:uid="{00000000-0005-0000-0000-0000C0200000}"/>
    <cellStyle name="Currency 6 38 2" xfId="31433" xr:uid="{00000000-0005-0000-0000-0000C0200000}"/>
    <cellStyle name="Currency 6 39" xfId="8386" xr:uid="{00000000-0005-0000-0000-0000C1200000}"/>
    <cellStyle name="Currency 6 39 2" xfId="31434" xr:uid="{00000000-0005-0000-0000-0000C1200000}"/>
    <cellStyle name="Currency 6 4" xfId="8387" xr:uid="{00000000-0005-0000-0000-0000C2200000}"/>
    <cellStyle name="Currency 6 4 10" xfId="8388" xr:uid="{00000000-0005-0000-0000-0000C3200000}"/>
    <cellStyle name="Currency 6 4 10 2" xfId="31436" xr:uid="{00000000-0005-0000-0000-0000C3200000}"/>
    <cellStyle name="Currency 6 4 11" xfId="8389" xr:uid="{00000000-0005-0000-0000-0000C4200000}"/>
    <cellStyle name="Currency 6 4 11 2" xfId="31437" xr:uid="{00000000-0005-0000-0000-0000C4200000}"/>
    <cellStyle name="Currency 6 4 12" xfId="8390" xr:uid="{00000000-0005-0000-0000-0000C5200000}"/>
    <cellStyle name="Currency 6 4 12 2" xfId="31438" xr:uid="{00000000-0005-0000-0000-0000C5200000}"/>
    <cellStyle name="Currency 6 4 13" xfId="31435" xr:uid="{00000000-0005-0000-0000-0000C2200000}"/>
    <cellStyle name="Currency 6 4 2" xfId="8391" xr:uid="{00000000-0005-0000-0000-0000C6200000}"/>
    <cellStyle name="Currency 6 4 2 2" xfId="31439" xr:uid="{00000000-0005-0000-0000-0000C6200000}"/>
    <cellStyle name="Currency 6 4 3" xfId="8392" xr:uid="{00000000-0005-0000-0000-0000C7200000}"/>
    <cellStyle name="Currency 6 4 3 2" xfId="31440" xr:uid="{00000000-0005-0000-0000-0000C7200000}"/>
    <cellStyle name="Currency 6 4 4" xfId="8393" xr:uid="{00000000-0005-0000-0000-0000C8200000}"/>
    <cellStyle name="Currency 6 4 4 2" xfId="31441" xr:uid="{00000000-0005-0000-0000-0000C8200000}"/>
    <cellStyle name="Currency 6 4 5" xfId="8394" xr:uid="{00000000-0005-0000-0000-0000C9200000}"/>
    <cellStyle name="Currency 6 4 5 2" xfId="31442" xr:uid="{00000000-0005-0000-0000-0000C9200000}"/>
    <cellStyle name="Currency 6 4 6" xfId="8395" xr:uid="{00000000-0005-0000-0000-0000CA200000}"/>
    <cellStyle name="Currency 6 4 6 2" xfId="31443" xr:uid="{00000000-0005-0000-0000-0000CA200000}"/>
    <cellStyle name="Currency 6 4 7" xfId="8396" xr:uid="{00000000-0005-0000-0000-0000CB200000}"/>
    <cellStyle name="Currency 6 4 7 2" xfId="31444" xr:uid="{00000000-0005-0000-0000-0000CB200000}"/>
    <cellStyle name="Currency 6 4 8" xfId="8397" xr:uid="{00000000-0005-0000-0000-0000CC200000}"/>
    <cellStyle name="Currency 6 4 8 2" xfId="31445" xr:uid="{00000000-0005-0000-0000-0000CC200000}"/>
    <cellStyle name="Currency 6 4 9" xfId="8398" xr:uid="{00000000-0005-0000-0000-0000CD200000}"/>
    <cellStyle name="Currency 6 4 9 2" xfId="31446" xr:uid="{00000000-0005-0000-0000-0000CD200000}"/>
    <cellStyle name="Currency 6 40" xfId="8399" xr:uid="{00000000-0005-0000-0000-0000CE200000}"/>
    <cellStyle name="Currency 6 40 2" xfId="31447" xr:uid="{00000000-0005-0000-0000-0000CE200000}"/>
    <cellStyle name="Currency 6 41" xfId="8400" xr:uid="{00000000-0005-0000-0000-0000CF200000}"/>
    <cellStyle name="Currency 6 41 2" xfId="31448" xr:uid="{00000000-0005-0000-0000-0000CF200000}"/>
    <cellStyle name="Currency 6 42" xfId="8401" xr:uid="{00000000-0005-0000-0000-0000D0200000}"/>
    <cellStyle name="Currency 6 42 2" xfId="31449" xr:uid="{00000000-0005-0000-0000-0000D0200000}"/>
    <cellStyle name="Currency 6 43" xfId="8402" xr:uid="{00000000-0005-0000-0000-0000D1200000}"/>
    <cellStyle name="Currency 6 43 2" xfId="31450" xr:uid="{00000000-0005-0000-0000-0000D1200000}"/>
    <cellStyle name="Currency 6 44" xfId="8403" xr:uid="{00000000-0005-0000-0000-0000D2200000}"/>
    <cellStyle name="Currency 6 44 2" xfId="31451" xr:uid="{00000000-0005-0000-0000-0000D2200000}"/>
    <cellStyle name="Currency 6 45" xfId="8404" xr:uid="{00000000-0005-0000-0000-0000D3200000}"/>
    <cellStyle name="Currency 6 45 2" xfId="31452" xr:uid="{00000000-0005-0000-0000-0000D3200000}"/>
    <cellStyle name="Currency 6 46" xfId="8405" xr:uid="{00000000-0005-0000-0000-0000D4200000}"/>
    <cellStyle name="Currency 6 46 2" xfId="31453" xr:uid="{00000000-0005-0000-0000-0000D4200000}"/>
    <cellStyle name="Currency 6 47" xfId="8406" xr:uid="{00000000-0005-0000-0000-0000D5200000}"/>
    <cellStyle name="Currency 6 47 2" xfId="31454" xr:uid="{00000000-0005-0000-0000-0000D5200000}"/>
    <cellStyle name="Currency 6 48" xfId="8407" xr:uid="{00000000-0005-0000-0000-0000D6200000}"/>
    <cellStyle name="Currency 6 48 2" xfId="31455" xr:uid="{00000000-0005-0000-0000-0000D6200000}"/>
    <cellStyle name="Currency 6 49" xfId="8408" xr:uid="{00000000-0005-0000-0000-0000D7200000}"/>
    <cellStyle name="Currency 6 49 2" xfId="31456" xr:uid="{00000000-0005-0000-0000-0000D7200000}"/>
    <cellStyle name="Currency 6 5" xfId="8409" xr:uid="{00000000-0005-0000-0000-0000D8200000}"/>
    <cellStyle name="Currency 6 5 10" xfId="8410" xr:uid="{00000000-0005-0000-0000-0000D9200000}"/>
    <cellStyle name="Currency 6 5 10 2" xfId="31458" xr:uid="{00000000-0005-0000-0000-0000D9200000}"/>
    <cellStyle name="Currency 6 5 11" xfId="8411" xr:uid="{00000000-0005-0000-0000-0000DA200000}"/>
    <cellStyle name="Currency 6 5 11 2" xfId="31459" xr:uid="{00000000-0005-0000-0000-0000DA200000}"/>
    <cellStyle name="Currency 6 5 12" xfId="8412" xr:uid="{00000000-0005-0000-0000-0000DB200000}"/>
    <cellStyle name="Currency 6 5 12 2" xfId="31460" xr:uid="{00000000-0005-0000-0000-0000DB200000}"/>
    <cellStyle name="Currency 6 5 13" xfId="31457" xr:uid="{00000000-0005-0000-0000-0000D8200000}"/>
    <cellStyle name="Currency 6 5 2" xfId="8413" xr:uid="{00000000-0005-0000-0000-0000DC200000}"/>
    <cellStyle name="Currency 6 5 2 2" xfId="31461" xr:uid="{00000000-0005-0000-0000-0000DC200000}"/>
    <cellStyle name="Currency 6 5 3" xfId="8414" xr:uid="{00000000-0005-0000-0000-0000DD200000}"/>
    <cellStyle name="Currency 6 5 3 2" xfId="31462" xr:uid="{00000000-0005-0000-0000-0000DD200000}"/>
    <cellStyle name="Currency 6 5 4" xfId="8415" xr:uid="{00000000-0005-0000-0000-0000DE200000}"/>
    <cellStyle name="Currency 6 5 4 2" xfId="31463" xr:uid="{00000000-0005-0000-0000-0000DE200000}"/>
    <cellStyle name="Currency 6 5 5" xfId="8416" xr:uid="{00000000-0005-0000-0000-0000DF200000}"/>
    <cellStyle name="Currency 6 5 5 2" xfId="31464" xr:uid="{00000000-0005-0000-0000-0000DF200000}"/>
    <cellStyle name="Currency 6 5 6" xfId="8417" xr:uid="{00000000-0005-0000-0000-0000E0200000}"/>
    <cellStyle name="Currency 6 5 6 2" xfId="31465" xr:uid="{00000000-0005-0000-0000-0000E0200000}"/>
    <cellStyle name="Currency 6 5 7" xfId="8418" xr:uid="{00000000-0005-0000-0000-0000E1200000}"/>
    <cellStyle name="Currency 6 5 7 2" xfId="31466" xr:uid="{00000000-0005-0000-0000-0000E1200000}"/>
    <cellStyle name="Currency 6 5 8" xfId="8419" xr:uid="{00000000-0005-0000-0000-0000E2200000}"/>
    <cellStyle name="Currency 6 5 8 2" xfId="31467" xr:uid="{00000000-0005-0000-0000-0000E2200000}"/>
    <cellStyle name="Currency 6 5 9" xfId="8420" xr:uid="{00000000-0005-0000-0000-0000E3200000}"/>
    <cellStyle name="Currency 6 5 9 2" xfId="31468" xr:uid="{00000000-0005-0000-0000-0000E3200000}"/>
    <cellStyle name="Currency 6 50" xfId="8421" xr:uid="{00000000-0005-0000-0000-0000E4200000}"/>
    <cellStyle name="Currency 6 50 2" xfId="31469" xr:uid="{00000000-0005-0000-0000-0000E4200000}"/>
    <cellStyle name="Currency 6 51" xfId="8422" xr:uid="{00000000-0005-0000-0000-0000E5200000}"/>
    <cellStyle name="Currency 6 51 2" xfId="31470" xr:uid="{00000000-0005-0000-0000-0000E5200000}"/>
    <cellStyle name="Currency 6 52" xfId="8423" xr:uid="{00000000-0005-0000-0000-0000E6200000}"/>
    <cellStyle name="Currency 6 52 2" xfId="31471" xr:uid="{00000000-0005-0000-0000-0000E6200000}"/>
    <cellStyle name="Currency 6 53" xfId="8424" xr:uid="{00000000-0005-0000-0000-0000E7200000}"/>
    <cellStyle name="Currency 6 53 2" xfId="31472" xr:uid="{00000000-0005-0000-0000-0000E7200000}"/>
    <cellStyle name="Currency 6 54" xfId="8425" xr:uid="{00000000-0005-0000-0000-0000E8200000}"/>
    <cellStyle name="Currency 6 54 2" xfId="31473" xr:uid="{00000000-0005-0000-0000-0000E8200000}"/>
    <cellStyle name="Currency 6 55" xfId="8426" xr:uid="{00000000-0005-0000-0000-0000E9200000}"/>
    <cellStyle name="Currency 6 55 2" xfId="31474" xr:uid="{00000000-0005-0000-0000-0000E9200000}"/>
    <cellStyle name="Currency 6 56" xfId="8427" xr:uid="{00000000-0005-0000-0000-0000EA200000}"/>
    <cellStyle name="Currency 6 56 2" xfId="31475" xr:uid="{00000000-0005-0000-0000-0000EA200000}"/>
    <cellStyle name="Currency 6 57" xfId="8428" xr:uid="{00000000-0005-0000-0000-0000EB200000}"/>
    <cellStyle name="Currency 6 57 2" xfId="31476" xr:uid="{00000000-0005-0000-0000-0000EB200000}"/>
    <cellStyle name="Currency 6 58" xfId="8429" xr:uid="{00000000-0005-0000-0000-0000EC200000}"/>
    <cellStyle name="Currency 6 58 2" xfId="31477" xr:uid="{00000000-0005-0000-0000-0000EC200000}"/>
    <cellStyle name="Currency 6 59" xfId="8430" xr:uid="{00000000-0005-0000-0000-0000ED200000}"/>
    <cellStyle name="Currency 6 59 2" xfId="31478" xr:uid="{00000000-0005-0000-0000-0000ED200000}"/>
    <cellStyle name="Currency 6 6" xfId="8431" xr:uid="{00000000-0005-0000-0000-0000EE200000}"/>
    <cellStyle name="Currency 6 6 10" xfId="8432" xr:uid="{00000000-0005-0000-0000-0000EF200000}"/>
    <cellStyle name="Currency 6 6 10 2" xfId="31480" xr:uid="{00000000-0005-0000-0000-0000EF200000}"/>
    <cellStyle name="Currency 6 6 11" xfId="8433" xr:uid="{00000000-0005-0000-0000-0000F0200000}"/>
    <cellStyle name="Currency 6 6 11 2" xfId="31481" xr:uid="{00000000-0005-0000-0000-0000F0200000}"/>
    <cellStyle name="Currency 6 6 12" xfId="8434" xr:uid="{00000000-0005-0000-0000-0000F1200000}"/>
    <cellStyle name="Currency 6 6 12 2" xfId="31482" xr:uid="{00000000-0005-0000-0000-0000F1200000}"/>
    <cellStyle name="Currency 6 6 13" xfId="31479" xr:uid="{00000000-0005-0000-0000-0000EE200000}"/>
    <cellStyle name="Currency 6 6 2" xfId="8435" xr:uid="{00000000-0005-0000-0000-0000F2200000}"/>
    <cellStyle name="Currency 6 6 2 2" xfId="31483" xr:uid="{00000000-0005-0000-0000-0000F2200000}"/>
    <cellStyle name="Currency 6 6 3" xfId="8436" xr:uid="{00000000-0005-0000-0000-0000F3200000}"/>
    <cellStyle name="Currency 6 6 3 2" xfId="31484" xr:uid="{00000000-0005-0000-0000-0000F3200000}"/>
    <cellStyle name="Currency 6 6 4" xfId="8437" xr:uid="{00000000-0005-0000-0000-0000F4200000}"/>
    <cellStyle name="Currency 6 6 4 2" xfId="31485" xr:uid="{00000000-0005-0000-0000-0000F4200000}"/>
    <cellStyle name="Currency 6 6 5" xfId="8438" xr:uid="{00000000-0005-0000-0000-0000F5200000}"/>
    <cellStyle name="Currency 6 6 5 2" xfId="31486" xr:uid="{00000000-0005-0000-0000-0000F5200000}"/>
    <cellStyle name="Currency 6 6 6" xfId="8439" xr:uid="{00000000-0005-0000-0000-0000F6200000}"/>
    <cellStyle name="Currency 6 6 6 2" xfId="31487" xr:uid="{00000000-0005-0000-0000-0000F6200000}"/>
    <cellStyle name="Currency 6 6 7" xfId="8440" xr:uid="{00000000-0005-0000-0000-0000F7200000}"/>
    <cellStyle name="Currency 6 6 7 2" xfId="31488" xr:uid="{00000000-0005-0000-0000-0000F7200000}"/>
    <cellStyle name="Currency 6 6 8" xfId="8441" xr:uid="{00000000-0005-0000-0000-0000F8200000}"/>
    <cellStyle name="Currency 6 6 8 2" xfId="31489" xr:uid="{00000000-0005-0000-0000-0000F8200000}"/>
    <cellStyle name="Currency 6 6 9" xfId="8442" xr:uid="{00000000-0005-0000-0000-0000F9200000}"/>
    <cellStyle name="Currency 6 6 9 2" xfId="31490" xr:uid="{00000000-0005-0000-0000-0000F9200000}"/>
    <cellStyle name="Currency 6 60" xfId="8443" xr:uid="{00000000-0005-0000-0000-0000FA200000}"/>
    <cellStyle name="Currency 6 60 2" xfId="31491" xr:uid="{00000000-0005-0000-0000-0000FA200000}"/>
    <cellStyle name="Currency 6 61" xfId="8444" xr:uid="{00000000-0005-0000-0000-0000FB200000}"/>
    <cellStyle name="Currency 6 61 2" xfId="31492" xr:uid="{00000000-0005-0000-0000-0000FB200000}"/>
    <cellStyle name="Currency 6 62" xfId="8445" xr:uid="{00000000-0005-0000-0000-0000FC200000}"/>
    <cellStyle name="Currency 6 62 2" xfId="31493" xr:uid="{00000000-0005-0000-0000-0000FC200000}"/>
    <cellStyle name="Currency 6 63" xfId="8446" xr:uid="{00000000-0005-0000-0000-0000FD200000}"/>
    <cellStyle name="Currency 6 63 2" xfId="31494" xr:uid="{00000000-0005-0000-0000-0000FD200000}"/>
    <cellStyle name="Currency 6 64" xfId="8447" xr:uid="{00000000-0005-0000-0000-0000FE200000}"/>
    <cellStyle name="Currency 6 64 2" xfId="31495" xr:uid="{00000000-0005-0000-0000-0000FE200000}"/>
    <cellStyle name="Currency 6 65" xfId="8448" xr:uid="{00000000-0005-0000-0000-0000FF200000}"/>
    <cellStyle name="Currency 6 65 2" xfId="31496" xr:uid="{00000000-0005-0000-0000-0000FF200000}"/>
    <cellStyle name="Currency 6 66" xfId="8449" xr:uid="{00000000-0005-0000-0000-000000210000}"/>
    <cellStyle name="Currency 6 66 2" xfId="31497" xr:uid="{00000000-0005-0000-0000-000000210000}"/>
    <cellStyle name="Currency 6 67" xfId="8450" xr:uid="{00000000-0005-0000-0000-000001210000}"/>
    <cellStyle name="Currency 6 67 2" xfId="31498" xr:uid="{00000000-0005-0000-0000-000001210000}"/>
    <cellStyle name="Currency 6 68" xfId="8451" xr:uid="{00000000-0005-0000-0000-000002210000}"/>
    <cellStyle name="Currency 6 68 2" xfId="31499" xr:uid="{00000000-0005-0000-0000-000002210000}"/>
    <cellStyle name="Currency 6 69" xfId="8452" xr:uid="{00000000-0005-0000-0000-000003210000}"/>
    <cellStyle name="Currency 6 69 2" xfId="31500" xr:uid="{00000000-0005-0000-0000-000003210000}"/>
    <cellStyle name="Currency 6 7" xfId="8453" xr:uid="{00000000-0005-0000-0000-000004210000}"/>
    <cellStyle name="Currency 6 7 10" xfId="8454" xr:uid="{00000000-0005-0000-0000-000005210000}"/>
    <cellStyle name="Currency 6 7 10 2" xfId="31502" xr:uid="{00000000-0005-0000-0000-000005210000}"/>
    <cellStyle name="Currency 6 7 11" xfId="8455" xr:uid="{00000000-0005-0000-0000-000006210000}"/>
    <cellStyle name="Currency 6 7 11 2" xfId="31503" xr:uid="{00000000-0005-0000-0000-000006210000}"/>
    <cellStyle name="Currency 6 7 12" xfId="8456" xr:uid="{00000000-0005-0000-0000-000007210000}"/>
    <cellStyle name="Currency 6 7 12 2" xfId="31504" xr:uid="{00000000-0005-0000-0000-000007210000}"/>
    <cellStyle name="Currency 6 7 13" xfId="31501" xr:uid="{00000000-0005-0000-0000-000004210000}"/>
    <cellStyle name="Currency 6 7 2" xfId="8457" xr:uid="{00000000-0005-0000-0000-000008210000}"/>
    <cellStyle name="Currency 6 7 2 2" xfId="31505" xr:uid="{00000000-0005-0000-0000-000008210000}"/>
    <cellStyle name="Currency 6 7 3" xfId="8458" xr:uid="{00000000-0005-0000-0000-000009210000}"/>
    <cellStyle name="Currency 6 7 3 2" xfId="31506" xr:uid="{00000000-0005-0000-0000-000009210000}"/>
    <cellStyle name="Currency 6 7 4" xfId="8459" xr:uid="{00000000-0005-0000-0000-00000A210000}"/>
    <cellStyle name="Currency 6 7 4 2" xfId="31507" xr:uid="{00000000-0005-0000-0000-00000A210000}"/>
    <cellStyle name="Currency 6 7 5" xfId="8460" xr:uid="{00000000-0005-0000-0000-00000B210000}"/>
    <cellStyle name="Currency 6 7 5 2" xfId="31508" xr:uid="{00000000-0005-0000-0000-00000B210000}"/>
    <cellStyle name="Currency 6 7 6" xfId="8461" xr:uid="{00000000-0005-0000-0000-00000C210000}"/>
    <cellStyle name="Currency 6 7 6 2" xfId="31509" xr:uid="{00000000-0005-0000-0000-00000C210000}"/>
    <cellStyle name="Currency 6 7 7" xfId="8462" xr:uid="{00000000-0005-0000-0000-00000D210000}"/>
    <cellStyle name="Currency 6 7 7 2" xfId="31510" xr:uid="{00000000-0005-0000-0000-00000D210000}"/>
    <cellStyle name="Currency 6 7 8" xfId="8463" xr:uid="{00000000-0005-0000-0000-00000E210000}"/>
    <cellStyle name="Currency 6 7 8 2" xfId="31511" xr:uid="{00000000-0005-0000-0000-00000E210000}"/>
    <cellStyle name="Currency 6 7 9" xfId="8464" xr:uid="{00000000-0005-0000-0000-00000F210000}"/>
    <cellStyle name="Currency 6 7 9 2" xfId="31512" xr:uid="{00000000-0005-0000-0000-00000F210000}"/>
    <cellStyle name="Currency 6 70" xfId="8465" xr:uid="{00000000-0005-0000-0000-000010210000}"/>
    <cellStyle name="Currency 6 70 2" xfId="31513" xr:uid="{00000000-0005-0000-0000-000010210000}"/>
    <cellStyle name="Currency 6 71" xfId="8466" xr:uid="{00000000-0005-0000-0000-000011210000}"/>
    <cellStyle name="Currency 6 71 2" xfId="31514" xr:uid="{00000000-0005-0000-0000-000011210000}"/>
    <cellStyle name="Currency 6 72" xfId="8467" xr:uid="{00000000-0005-0000-0000-000012210000}"/>
    <cellStyle name="Currency 6 72 2" xfId="31515" xr:uid="{00000000-0005-0000-0000-000012210000}"/>
    <cellStyle name="Currency 6 73" xfId="8468" xr:uid="{00000000-0005-0000-0000-000013210000}"/>
    <cellStyle name="Currency 6 73 2" xfId="31516" xr:uid="{00000000-0005-0000-0000-000013210000}"/>
    <cellStyle name="Currency 6 74" xfId="8469" xr:uid="{00000000-0005-0000-0000-000014210000}"/>
    <cellStyle name="Currency 6 74 2" xfId="31517" xr:uid="{00000000-0005-0000-0000-000014210000}"/>
    <cellStyle name="Currency 6 75" xfId="8470" xr:uid="{00000000-0005-0000-0000-000015210000}"/>
    <cellStyle name="Currency 6 75 2" xfId="31518" xr:uid="{00000000-0005-0000-0000-000015210000}"/>
    <cellStyle name="Currency 6 76" xfId="8471" xr:uid="{00000000-0005-0000-0000-000016210000}"/>
    <cellStyle name="Currency 6 76 2" xfId="31519" xr:uid="{00000000-0005-0000-0000-000016210000}"/>
    <cellStyle name="Currency 6 77" xfId="8472" xr:uid="{00000000-0005-0000-0000-000017210000}"/>
    <cellStyle name="Currency 6 77 2" xfId="31520" xr:uid="{00000000-0005-0000-0000-000017210000}"/>
    <cellStyle name="Currency 6 78" xfId="8473" xr:uid="{00000000-0005-0000-0000-000018210000}"/>
    <cellStyle name="Currency 6 78 2" xfId="31521" xr:uid="{00000000-0005-0000-0000-000018210000}"/>
    <cellStyle name="Currency 6 79" xfId="8474" xr:uid="{00000000-0005-0000-0000-000019210000}"/>
    <cellStyle name="Currency 6 79 2" xfId="31522" xr:uid="{00000000-0005-0000-0000-000019210000}"/>
    <cellStyle name="Currency 6 8" xfId="8475" xr:uid="{00000000-0005-0000-0000-00001A210000}"/>
    <cellStyle name="Currency 6 8 10" xfId="8476" xr:uid="{00000000-0005-0000-0000-00001B210000}"/>
    <cellStyle name="Currency 6 8 10 2" xfId="31524" xr:uid="{00000000-0005-0000-0000-00001B210000}"/>
    <cellStyle name="Currency 6 8 11" xfId="8477" xr:uid="{00000000-0005-0000-0000-00001C210000}"/>
    <cellStyle name="Currency 6 8 11 2" xfId="31525" xr:uid="{00000000-0005-0000-0000-00001C210000}"/>
    <cellStyle name="Currency 6 8 12" xfId="8478" xr:uid="{00000000-0005-0000-0000-00001D210000}"/>
    <cellStyle name="Currency 6 8 12 2" xfId="31526" xr:uid="{00000000-0005-0000-0000-00001D210000}"/>
    <cellStyle name="Currency 6 8 13" xfId="31523" xr:uid="{00000000-0005-0000-0000-00001A210000}"/>
    <cellStyle name="Currency 6 8 2" xfId="8479" xr:uid="{00000000-0005-0000-0000-00001E210000}"/>
    <cellStyle name="Currency 6 8 2 2" xfId="31527" xr:uid="{00000000-0005-0000-0000-00001E210000}"/>
    <cellStyle name="Currency 6 8 3" xfId="8480" xr:uid="{00000000-0005-0000-0000-00001F210000}"/>
    <cellStyle name="Currency 6 8 3 2" xfId="31528" xr:uid="{00000000-0005-0000-0000-00001F210000}"/>
    <cellStyle name="Currency 6 8 4" xfId="8481" xr:uid="{00000000-0005-0000-0000-000020210000}"/>
    <cellStyle name="Currency 6 8 4 2" xfId="31529" xr:uid="{00000000-0005-0000-0000-000020210000}"/>
    <cellStyle name="Currency 6 8 5" xfId="8482" xr:uid="{00000000-0005-0000-0000-000021210000}"/>
    <cellStyle name="Currency 6 8 5 2" xfId="31530" xr:uid="{00000000-0005-0000-0000-000021210000}"/>
    <cellStyle name="Currency 6 8 6" xfId="8483" xr:uid="{00000000-0005-0000-0000-000022210000}"/>
    <cellStyle name="Currency 6 8 6 2" xfId="31531" xr:uid="{00000000-0005-0000-0000-000022210000}"/>
    <cellStyle name="Currency 6 8 7" xfId="8484" xr:uid="{00000000-0005-0000-0000-000023210000}"/>
    <cellStyle name="Currency 6 8 7 2" xfId="31532" xr:uid="{00000000-0005-0000-0000-000023210000}"/>
    <cellStyle name="Currency 6 8 8" xfId="8485" xr:uid="{00000000-0005-0000-0000-000024210000}"/>
    <cellStyle name="Currency 6 8 8 2" xfId="31533" xr:uid="{00000000-0005-0000-0000-000024210000}"/>
    <cellStyle name="Currency 6 8 9" xfId="8486" xr:uid="{00000000-0005-0000-0000-000025210000}"/>
    <cellStyle name="Currency 6 8 9 2" xfId="31534" xr:uid="{00000000-0005-0000-0000-000025210000}"/>
    <cellStyle name="Currency 6 80" xfId="8487" xr:uid="{00000000-0005-0000-0000-000026210000}"/>
    <cellStyle name="Currency 6 80 2" xfId="31535" xr:uid="{00000000-0005-0000-0000-000026210000}"/>
    <cellStyle name="Currency 6 81" xfId="8488" xr:uid="{00000000-0005-0000-0000-000027210000}"/>
    <cellStyle name="Currency 6 81 2" xfId="31536" xr:uid="{00000000-0005-0000-0000-000027210000}"/>
    <cellStyle name="Currency 6 82" xfId="8489" xr:uid="{00000000-0005-0000-0000-000028210000}"/>
    <cellStyle name="Currency 6 82 2" xfId="31537" xr:uid="{00000000-0005-0000-0000-000028210000}"/>
    <cellStyle name="Currency 6 83" xfId="8490" xr:uid="{00000000-0005-0000-0000-000029210000}"/>
    <cellStyle name="Currency 6 83 2" xfId="31538" xr:uid="{00000000-0005-0000-0000-000029210000}"/>
    <cellStyle name="Currency 6 84" xfId="8491" xr:uid="{00000000-0005-0000-0000-00002A210000}"/>
    <cellStyle name="Currency 6 84 2" xfId="31539" xr:uid="{00000000-0005-0000-0000-00002A210000}"/>
    <cellStyle name="Currency 6 85" xfId="8492" xr:uid="{00000000-0005-0000-0000-00002B210000}"/>
    <cellStyle name="Currency 6 85 2" xfId="31540" xr:uid="{00000000-0005-0000-0000-00002B210000}"/>
    <cellStyle name="Currency 6 86" xfId="8493" xr:uid="{00000000-0005-0000-0000-00002C210000}"/>
    <cellStyle name="Currency 6 86 2" xfId="31541" xr:uid="{00000000-0005-0000-0000-00002C210000}"/>
    <cellStyle name="Currency 6 87" xfId="8494" xr:uid="{00000000-0005-0000-0000-00002D210000}"/>
    <cellStyle name="Currency 6 87 2" xfId="31542" xr:uid="{00000000-0005-0000-0000-00002D210000}"/>
    <cellStyle name="Currency 6 88" xfId="8495" xr:uid="{00000000-0005-0000-0000-00002E210000}"/>
    <cellStyle name="Currency 6 88 2" xfId="31543" xr:uid="{00000000-0005-0000-0000-00002E210000}"/>
    <cellStyle name="Currency 6 89" xfId="8496" xr:uid="{00000000-0005-0000-0000-00002F210000}"/>
    <cellStyle name="Currency 6 89 2" xfId="31544" xr:uid="{00000000-0005-0000-0000-00002F210000}"/>
    <cellStyle name="Currency 6 9" xfId="8497" xr:uid="{00000000-0005-0000-0000-000030210000}"/>
    <cellStyle name="Currency 6 9 10" xfId="8498" xr:uid="{00000000-0005-0000-0000-000031210000}"/>
    <cellStyle name="Currency 6 9 10 2" xfId="31546" xr:uid="{00000000-0005-0000-0000-000031210000}"/>
    <cellStyle name="Currency 6 9 11" xfId="8499" xr:uid="{00000000-0005-0000-0000-000032210000}"/>
    <cellStyle name="Currency 6 9 11 2" xfId="31547" xr:uid="{00000000-0005-0000-0000-000032210000}"/>
    <cellStyle name="Currency 6 9 12" xfId="8500" xr:uid="{00000000-0005-0000-0000-000033210000}"/>
    <cellStyle name="Currency 6 9 12 2" xfId="31548" xr:uid="{00000000-0005-0000-0000-000033210000}"/>
    <cellStyle name="Currency 6 9 13" xfId="31545" xr:uid="{00000000-0005-0000-0000-000030210000}"/>
    <cellStyle name="Currency 6 9 2" xfId="8501" xr:uid="{00000000-0005-0000-0000-000034210000}"/>
    <cellStyle name="Currency 6 9 2 2" xfId="31549" xr:uid="{00000000-0005-0000-0000-000034210000}"/>
    <cellStyle name="Currency 6 9 3" xfId="8502" xr:uid="{00000000-0005-0000-0000-000035210000}"/>
    <cellStyle name="Currency 6 9 3 2" xfId="31550" xr:uid="{00000000-0005-0000-0000-000035210000}"/>
    <cellStyle name="Currency 6 9 4" xfId="8503" xr:uid="{00000000-0005-0000-0000-000036210000}"/>
    <cellStyle name="Currency 6 9 4 2" xfId="31551" xr:uid="{00000000-0005-0000-0000-000036210000}"/>
    <cellStyle name="Currency 6 9 5" xfId="8504" xr:uid="{00000000-0005-0000-0000-000037210000}"/>
    <cellStyle name="Currency 6 9 5 2" xfId="31552" xr:uid="{00000000-0005-0000-0000-000037210000}"/>
    <cellStyle name="Currency 6 9 6" xfId="8505" xr:uid="{00000000-0005-0000-0000-000038210000}"/>
    <cellStyle name="Currency 6 9 6 2" xfId="31553" xr:uid="{00000000-0005-0000-0000-000038210000}"/>
    <cellStyle name="Currency 6 9 7" xfId="8506" xr:uid="{00000000-0005-0000-0000-000039210000}"/>
    <cellStyle name="Currency 6 9 7 2" xfId="31554" xr:uid="{00000000-0005-0000-0000-000039210000}"/>
    <cellStyle name="Currency 6 9 8" xfId="8507" xr:uid="{00000000-0005-0000-0000-00003A210000}"/>
    <cellStyle name="Currency 6 9 8 2" xfId="31555" xr:uid="{00000000-0005-0000-0000-00003A210000}"/>
    <cellStyle name="Currency 6 9 9" xfId="8508" xr:uid="{00000000-0005-0000-0000-00003B210000}"/>
    <cellStyle name="Currency 6 9 9 2" xfId="31556" xr:uid="{00000000-0005-0000-0000-00003B210000}"/>
    <cellStyle name="Currency 6 90" xfId="8509" xr:uid="{00000000-0005-0000-0000-00003C210000}"/>
    <cellStyle name="Currency 6 90 2" xfId="31557" xr:uid="{00000000-0005-0000-0000-00003C210000}"/>
    <cellStyle name="Currency 6 91" xfId="31115" xr:uid="{00000000-0005-0000-0000-0000821F0000}"/>
    <cellStyle name="Currency 7" xfId="8510" xr:uid="{00000000-0005-0000-0000-00003D210000}"/>
    <cellStyle name="Currency 7 10" xfId="8511" xr:uid="{00000000-0005-0000-0000-00003E210000}"/>
    <cellStyle name="Currency 7 10 10" xfId="8512" xr:uid="{00000000-0005-0000-0000-00003F210000}"/>
    <cellStyle name="Currency 7 10 10 2" xfId="31560" xr:uid="{00000000-0005-0000-0000-00003F210000}"/>
    <cellStyle name="Currency 7 10 11" xfId="8513" xr:uid="{00000000-0005-0000-0000-000040210000}"/>
    <cellStyle name="Currency 7 10 11 2" xfId="31561" xr:uid="{00000000-0005-0000-0000-000040210000}"/>
    <cellStyle name="Currency 7 10 12" xfId="8514" xr:uid="{00000000-0005-0000-0000-000041210000}"/>
    <cellStyle name="Currency 7 10 12 2" xfId="31562" xr:uid="{00000000-0005-0000-0000-000041210000}"/>
    <cellStyle name="Currency 7 10 13" xfId="31559" xr:uid="{00000000-0005-0000-0000-00003E210000}"/>
    <cellStyle name="Currency 7 10 2" xfId="8515" xr:uid="{00000000-0005-0000-0000-000042210000}"/>
    <cellStyle name="Currency 7 10 2 2" xfId="31563" xr:uid="{00000000-0005-0000-0000-000042210000}"/>
    <cellStyle name="Currency 7 10 3" xfId="8516" xr:uid="{00000000-0005-0000-0000-000043210000}"/>
    <cellStyle name="Currency 7 10 3 2" xfId="31564" xr:uid="{00000000-0005-0000-0000-000043210000}"/>
    <cellStyle name="Currency 7 10 4" xfId="8517" xr:uid="{00000000-0005-0000-0000-000044210000}"/>
    <cellStyle name="Currency 7 10 4 2" xfId="31565" xr:uid="{00000000-0005-0000-0000-000044210000}"/>
    <cellStyle name="Currency 7 10 5" xfId="8518" xr:uid="{00000000-0005-0000-0000-000045210000}"/>
    <cellStyle name="Currency 7 10 5 2" xfId="31566" xr:uid="{00000000-0005-0000-0000-000045210000}"/>
    <cellStyle name="Currency 7 10 6" xfId="8519" xr:uid="{00000000-0005-0000-0000-000046210000}"/>
    <cellStyle name="Currency 7 10 6 2" xfId="31567" xr:uid="{00000000-0005-0000-0000-000046210000}"/>
    <cellStyle name="Currency 7 10 7" xfId="8520" xr:uid="{00000000-0005-0000-0000-000047210000}"/>
    <cellStyle name="Currency 7 10 7 2" xfId="31568" xr:uid="{00000000-0005-0000-0000-000047210000}"/>
    <cellStyle name="Currency 7 10 8" xfId="8521" xr:uid="{00000000-0005-0000-0000-000048210000}"/>
    <cellStyle name="Currency 7 10 8 2" xfId="31569" xr:uid="{00000000-0005-0000-0000-000048210000}"/>
    <cellStyle name="Currency 7 10 9" xfId="8522" xr:uid="{00000000-0005-0000-0000-000049210000}"/>
    <cellStyle name="Currency 7 10 9 2" xfId="31570" xr:uid="{00000000-0005-0000-0000-000049210000}"/>
    <cellStyle name="Currency 7 11" xfId="8523" xr:uid="{00000000-0005-0000-0000-00004A210000}"/>
    <cellStyle name="Currency 7 11 10" xfId="8524" xr:uid="{00000000-0005-0000-0000-00004B210000}"/>
    <cellStyle name="Currency 7 11 10 2" xfId="31572" xr:uid="{00000000-0005-0000-0000-00004B210000}"/>
    <cellStyle name="Currency 7 11 11" xfId="8525" xr:uid="{00000000-0005-0000-0000-00004C210000}"/>
    <cellStyle name="Currency 7 11 11 2" xfId="31573" xr:uid="{00000000-0005-0000-0000-00004C210000}"/>
    <cellStyle name="Currency 7 11 12" xfId="8526" xr:uid="{00000000-0005-0000-0000-00004D210000}"/>
    <cellStyle name="Currency 7 11 12 2" xfId="31574" xr:uid="{00000000-0005-0000-0000-00004D210000}"/>
    <cellStyle name="Currency 7 11 13" xfId="31571" xr:uid="{00000000-0005-0000-0000-00004A210000}"/>
    <cellStyle name="Currency 7 11 2" xfId="8527" xr:uid="{00000000-0005-0000-0000-00004E210000}"/>
    <cellStyle name="Currency 7 11 2 2" xfId="31575" xr:uid="{00000000-0005-0000-0000-00004E210000}"/>
    <cellStyle name="Currency 7 11 3" xfId="8528" xr:uid="{00000000-0005-0000-0000-00004F210000}"/>
    <cellStyle name="Currency 7 11 3 2" xfId="31576" xr:uid="{00000000-0005-0000-0000-00004F210000}"/>
    <cellStyle name="Currency 7 11 4" xfId="8529" xr:uid="{00000000-0005-0000-0000-000050210000}"/>
    <cellStyle name="Currency 7 11 4 2" xfId="31577" xr:uid="{00000000-0005-0000-0000-000050210000}"/>
    <cellStyle name="Currency 7 11 5" xfId="8530" xr:uid="{00000000-0005-0000-0000-000051210000}"/>
    <cellStyle name="Currency 7 11 5 2" xfId="31578" xr:uid="{00000000-0005-0000-0000-000051210000}"/>
    <cellStyle name="Currency 7 11 6" xfId="8531" xr:uid="{00000000-0005-0000-0000-000052210000}"/>
    <cellStyle name="Currency 7 11 6 2" xfId="31579" xr:uid="{00000000-0005-0000-0000-000052210000}"/>
    <cellStyle name="Currency 7 11 7" xfId="8532" xr:uid="{00000000-0005-0000-0000-000053210000}"/>
    <cellStyle name="Currency 7 11 7 2" xfId="31580" xr:uid="{00000000-0005-0000-0000-000053210000}"/>
    <cellStyle name="Currency 7 11 8" xfId="8533" xr:uid="{00000000-0005-0000-0000-000054210000}"/>
    <cellStyle name="Currency 7 11 8 2" xfId="31581" xr:uid="{00000000-0005-0000-0000-000054210000}"/>
    <cellStyle name="Currency 7 11 9" xfId="8534" xr:uid="{00000000-0005-0000-0000-000055210000}"/>
    <cellStyle name="Currency 7 11 9 2" xfId="31582" xr:uid="{00000000-0005-0000-0000-000055210000}"/>
    <cellStyle name="Currency 7 12" xfId="8535" xr:uid="{00000000-0005-0000-0000-000056210000}"/>
    <cellStyle name="Currency 7 12 10" xfId="8536" xr:uid="{00000000-0005-0000-0000-000057210000}"/>
    <cellStyle name="Currency 7 12 10 2" xfId="31584" xr:uid="{00000000-0005-0000-0000-000057210000}"/>
    <cellStyle name="Currency 7 12 11" xfId="8537" xr:uid="{00000000-0005-0000-0000-000058210000}"/>
    <cellStyle name="Currency 7 12 11 2" xfId="31585" xr:uid="{00000000-0005-0000-0000-000058210000}"/>
    <cellStyle name="Currency 7 12 12" xfId="8538" xr:uid="{00000000-0005-0000-0000-000059210000}"/>
    <cellStyle name="Currency 7 12 12 2" xfId="31586" xr:uid="{00000000-0005-0000-0000-000059210000}"/>
    <cellStyle name="Currency 7 12 13" xfId="31583" xr:uid="{00000000-0005-0000-0000-000056210000}"/>
    <cellStyle name="Currency 7 12 2" xfId="8539" xr:uid="{00000000-0005-0000-0000-00005A210000}"/>
    <cellStyle name="Currency 7 12 2 2" xfId="31587" xr:uid="{00000000-0005-0000-0000-00005A210000}"/>
    <cellStyle name="Currency 7 12 3" xfId="8540" xr:uid="{00000000-0005-0000-0000-00005B210000}"/>
    <cellStyle name="Currency 7 12 3 2" xfId="31588" xr:uid="{00000000-0005-0000-0000-00005B210000}"/>
    <cellStyle name="Currency 7 12 4" xfId="8541" xr:uid="{00000000-0005-0000-0000-00005C210000}"/>
    <cellStyle name="Currency 7 12 4 2" xfId="31589" xr:uid="{00000000-0005-0000-0000-00005C210000}"/>
    <cellStyle name="Currency 7 12 5" xfId="8542" xr:uid="{00000000-0005-0000-0000-00005D210000}"/>
    <cellStyle name="Currency 7 12 5 2" xfId="31590" xr:uid="{00000000-0005-0000-0000-00005D210000}"/>
    <cellStyle name="Currency 7 12 6" xfId="8543" xr:uid="{00000000-0005-0000-0000-00005E210000}"/>
    <cellStyle name="Currency 7 12 6 2" xfId="31591" xr:uid="{00000000-0005-0000-0000-00005E210000}"/>
    <cellStyle name="Currency 7 12 7" xfId="8544" xr:uid="{00000000-0005-0000-0000-00005F210000}"/>
    <cellStyle name="Currency 7 12 7 2" xfId="31592" xr:uid="{00000000-0005-0000-0000-00005F210000}"/>
    <cellStyle name="Currency 7 12 8" xfId="8545" xr:uid="{00000000-0005-0000-0000-000060210000}"/>
    <cellStyle name="Currency 7 12 8 2" xfId="31593" xr:uid="{00000000-0005-0000-0000-000060210000}"/>
    <cellStyle name="Currency 7 12 9" xfId="8546" xr:uid="{00000000-0005-0000-0000-000061210000}"/>
    <cellStyle name="Currency 7 12 9 2" xfId="31594" xr:uid="{00000000-0005-0000-0000-000061210000}"/>
    <cellStyle name="Currency 7 13" xfId="8547" xr:uid="{00000000-0005-0000-0000-000062210000}"/>
    <cellStyle name="Currency 7 13 10" xfId="8548" xr:uid="{00000000-0005-0000-0000-000063210000}"/>
    <cellStyle name="Currency 7 13 10 2" xfId="31596" xr:uid="{00000000-0005-0000-0000-000063210000}"/>
    <cellStyle name="Currency 7 13 11" xfId="8549" xr:uid="{00000000-0005-0000-0000-000064210000}"/>
    <cellStyle name="Currency 7 13 11 2" xfId="31597" xr:uid="{00000000-0005-0000-0000-000064210000}"/>
    <cellStyle name="Currency 7 13 12" xfId="8550" xr:uid="{00000000-0005-0000-0000-000065210000}"/>
    <cellStyle name="Currency 7 13 12 2" xfId="31598" xr:uid="{00000000-0005-0000-0000-000065210000}"/>
    <cellStyle name="Currency 7 13 13" xfId="31595" xr:uid="{00000000-0005-0000-0000-000062210000}"/>
    <cellStyle name="Currency 7 13 2" xfId="8551" xr:uid="{00000000-0005-0000-0000-000066210000}"/>
    <cellStyle name="Currency 7 13 2 2" xfId="31599" xr:uid="{00000000-0005-0000-0000-000066210000}"/>
    <cellStyle name="Currency 7 13 3" xfId="8552" xr:uid="{00000000-0005-0000-0000-000067210000}"/>
    <cellStyle name="Currency 7 13 3 2" xfId="31600" xr:uid="{00000000-0005-0000-0000-000067210000}"/>
    <cellStyle name="Currency 7 13 4" xfId="8553" xr:uid="{00000000-0005-0000-0000-000068210000}"/>
    <cellStyle name="Currency 7 13 4 2" xfId="31601" xr:uid="{00000000-0005-0000-0000-000068210000}"/>
    <cellStyle name="Currency 7 13 5" xfId="8554" xr:uid="{00000000-0005-0000-0000-000069210000}"/>
    <cellStyle name="Currency 7 13 5 2" xfId="31602" xr:uid="{00000000-0005-0000-0000-000069210000}"/>
    <cellStyle name="Currency 7 13 6" xfId="8555" xr:uid="{00000000-0005-0000-0000-00006A210000}"/>
    <cellStyle name="Currency 7 13 6 2" xfId="31603" xr:uid="{00000000-0005-0000-0000-00006A210000}"/>
    <cellStyle name="Currency 7 13 7" xfId="8556" xr:uid="{00000000-0005-0000-0000-00006B210000}"/>
    <cellStyle name="Currency 7 13 7 2" xfId="31604" xr:uid="{00000000-0005-0000-0000-00006B210000}"/>
    <cellStyle name="Currency 7 13 8" xfId="8557" xr:uid="{00000000-0005-0000-0000-00006C210000}"/>
    <cellStyle name="Currency 7 13 8 2" xfId="31605" xr:uid="{00000000-0005-0000-0000-00006C210000}"/>
    <cellStyle name="Currency 7 13 9" xfId="8558" xr:uid="{00000000-0005-0000-0000-00006D210000}"/>
    <cellStyle name="Currency 7 13 9 2" xfId="31606" xr:uid="{00000000-0005-0000-0000-00006D210000}"/>
    <cellStyle name="Currency 7 14" xfId="8559" xr:uid="{00000000-0005-0000-0000-00006E210000}"/>
    <cellStyle name="Currency 7 14 10" xfId="8560" xr:uid="{00000000-0005-0000-0000-00006F210000}"/>
    <cellStyle name="Currency 7 14 10 2" xfId="31608" xr:uid="{00000000-0005-0000-0000-00006F210000}"/>
    <cellStyle name="Currency 7 14 11" xfId="8561" xr:uid="{00000000-0005-0000-0000-000070210000}"/>
    <cellStyle name="Currency 7 14 11 2" xfId="31609" xr:uid="{00000000-0005-0000-0000-000070210000}"/>
    <cellStyle name="Currency 7 14 12" xfId="8562" xr:uid="{00000000-0005-0000-0000-000071210000}"/>
    <cellStyle name="Currency 7 14 12 2" xfId="31610" xr:uid="{00000000-0005-0000-0000-000071210000}"/>
    <cellStyle name="Currency 7 14 13" xfId="31607" xr:uid="{00000000-0005-0000-0000-00006E210000}"/>
    <cellStyle name="Currency 7 14 2" xfId="8563" xr:uid="{00000000-0005-0000-0000-000072210000}"/>
    <cellStyle name="Currency 7 14 2 2" xfId="31611" xr:uid="{00000000-0005-0000-0000-000072210000}"/>
    <cellStyle name="Currency 7 14 3" xfId="8564" xr:uid="{00000000-0005-0000-0000-000073210000}"/>
    <cellStyle name="Currency 7 14 3 2" xfId="31612" xr:uid="{00000000-0005-0000-0000-000073210000}"/>
    <cellStyle name="Currency 7 14 4" xfId="8565" xr:uid="{00000000-0005-0000-0000-000074210000}"/>
    <cellStyle name="Currency 7 14 4 2" xfId="31613" xr:uid="{00000000-0005-0000-0000-000074210000}"/>
    <cellStyle name="Currency 7 14 5" xfId="8566" xr:uid="{00000000-0005-0000-0000-000075210000}"/>
    <cellStyle name="Currency 7 14 5 2" xfId="31614" xr:uid="{00000000-0005-0000-0000-000075210000}"/>
    <cellStyle name="Currency 7 14 6" xfId="8567" xr:uid="{00000000-0005-0000-0000-000076210000}"/>
    <cellStyle name="Currency 7 14 6 2" xfId="31615" xr:uid="{00000000-0005-0000-0000-000076210000}"/>
    <cellStyle name="Currency 7 14 7" xfId="8568" xr:uid="{00000000-0005-0000-0000-000077210000}"/>
    <cellStyle name="Currency 7 14 7 2" xfId="31616" xr:uid="{00000000-0005-0000-0000-000077210000}"/>
    <cellStyle name="Currency 7 14 8" xfId="8569" xr:uid="{00000000-0005-0000-0000-000078210000}"/>
    <cellStyle name="Currency 7 14 8 2" xfId="31617" xr:uid="{00000000-0005-0000-0000-000078210000}"/>
    <cellStyle name="Currency 7 14 9" xfId="8570" xr:uid="{00000000-0005-0000-0000-000079210000}"/>
    <cellStyle name="Currency 7 14 9 2" xfId="31618" xr:uid="{00000000-0005-0000-0000-000079210000}"/>
    <cellStyle name="Currency 7 15" xfId="8571" xr:uid="{00000000-0005-0000-0000-00007A210000}"/>
    <cellStyle name="Currency 7 15 10" xfId="8572" xr:uid="{00000000-0005-0000-0000-00007B210000}"/>
    <cellStyle name="Currency 7 15 10 2" xfId="31620" xr:uid="{00000000-0005-0000-0000-00007B210000}"/>
    <cellStyle name="Currency 7 15 11" xfId="8573" xr:uid="{00000000-0005-0000-0000-00007C210000}"/>
    <cellStyle name="Currency 7 15 11 2" xfId="31621" xr:uid="{00000000-0005-0000-0000-00007C210000}"/>
    <cellStyle name="Currency 7 15 12" xfId="8574" xr:uid="{00000000-0005-0000-0000-00007D210000}"/>
    <cellStyle name="Currency 7 15 12 2" xfId="31622" xr:uid="{00000000-0005-0000-0000-00007D210000}"/>
    <cellStyle name="Currency 7 15 13" xfId="31619" xr:uid="{00000000-0005-0000-0000-00007A210000}"/>
    <cellStyle name="Currency 7 15 2" xfId="8575" xr:uid="{00000000-0005-0000-0000-00007E210000}"/>
    <cellStyle name="Currency 7 15 2 2" xfId="31623" xr:uid="{00000000-0005-0000-0000-00007E210000}"/>
    <cellStyle name="Currency 7 15 3" xfId="8576" xr:uid="{00000000-0005-0000-0000-00007F210000}"/>
    <cellStyle name="Currency 7 15 3 2" xfId="31624" xr:uid="{00000000-0005-0000-0000-00007F210000}"/>
    <cellStyle name="Currency 7 15 4" xfId="8577" xr:uid="{00000000-0005-0000-0000-000080210000}"/>
    <cellStyle name="Currency 7 15 4 2" xfId="31625" xr:uid="{00000000-0005-0000-0000-000080210000}"/>
    <cellStyle name="Currency 7 15 5" xfId="8578" xr:uid="{00000000-0005-0000-0000-000081210000}"/>
    <cellStyle name="Currency 7 15 5 2" xfId="31626" xr:uid="{00000000-0005-0000-0000-000081210000}"/>
    <cellStyle name="Currency 7 15 6" xfId="8579" xr:uid="{00000000-0005-0000-0000-000082210000}"/>
    <cellStyle name="Currency 7 15 6 2" xfId="31627" xr:uid="{00000000-0005-0000-0000-000082210000}"/>
    <cellStyle name="Currency 7 15 7" xfId="8580" xr:uid="{00000000-0005-0000-0000-000083210000}"/>
    <cellStyle name="Currency 7 15 7 2" xfId="31628" xr:uid="{00000000-0005-0000-0000-000083210000}"/>
    <cellStyle name="Currency 7 15 8" xfId="8581" xr:uid="{00000000-0005-0000-0000-000084210000}"/>
    <cellStyle name="Currency 7 15 8 2" xfId="31629" xr:uid="{00000000-0005-0000-0000-000084210000}"/>
    <cellStyle name="Currency 7 15 9" xfId="8582" xr:uid="{00000000-0005-0000-0000-000085210000}"/>
    <cellStyle name="Currency 7 15 9 2" xfId="31630" xr:uid="{00000000-0005-0000-0000-000085210000}"/>
    <cellStyle name="Currency 7 16" xfId="8583" xr:uid="{00000000-0005-0000-0000-000086210000}"/>
    <cellStyle name="Currency 7 16 10" xfId="8584" xr:uid="{00000000-0005-0000-0000-000087210000}"/>
    <cellStyle name="Currency 7 16 10 2" xfId="31632" xr:uid="{00000000-0005-0000-0000-000087210000}"/>
    <cellStyle name="Currency 7 16 11" xfId="8585" xr:uid="{00000000-0005-0000-0000-000088210000}"/>
    <cellStyle name="Currency 7 16 11 2" xfId="31633" xr:uid="{00000000-0005-0000-0000-000088210000}"/>
    <cellStyle name="Currency 7 16 12" xfId="8586" xr:uid="{00000000-0005-0000-0000-000089210000}"/>
    <cellStyle name="Currency 7 16 12 2" xfId="31634" xr:uid="{00000000-0005-0000-0000-000089210000}"/>
    <cellStyle name="Currency 7 16 13" xfId="31631" xr:uid="{00000000-0005-0000-0000-000086210000}"/>
    <cellStyle name="Currency 7 16 2" xfId="8587" xr:uid="{00000000-0005-0000-0000-00008A210000}"/>
    <cellStyle name="Currency 7 16 2 2" xfId="31635" xr:uid="{00000000-0005-0000-0000-00008A210000}"/>
    <cellStyle name="Currency 7 16 3" xfId="8588" xr:uid="{00000000-0005-0000-0000-00008B210000}"/>
    <cellStyle name="Currency 7 16 3 2" xfId="31636" xr:uid="{00000000-0005-0000-0000-00008B210000}"/>
    <cellStyle name="Currency 7 16 4" xfId="8589" xr:uid="{00000000-0005-0000-0000-00008C210000}"/>
    <cellStyle name="Currency 7 16 4 2" xfId="31637" xr:uid="{00000000-0005-0000-0000-00008C210000}"/>
    <cellStyle name="Currency 7 16 5" xfId="8590" xr:uid="{00000000-0005-0000-0000-00008D210000}"/>
    <cellStyle name="Currency 7 16 5 2" xfId="31638" xr:uid="{00000000-0005-0000-0000-00008D210000}"/>
    <cellStyle name="Currency 7 16 6" xfId="8591" xr:uid="{00000000-0005-0000-0000-00008E210000}"/>
    <cellStyle name="Currency 7 16 6 2" xfId="31639" xr:uid="{00000000-0005-0000-0000-00008E210000}"/>
    <cellStyle name="Currency 7 16 7" xfId="8592" xr:uid="{00000000-0005-0000-0000-00008F210000}"/>
    <cellStyle name="Currency 7 16 7 2" xfId="31640" xr:uid="{00000000-0005-0000-0000-00008F210000}"/>
    <cellStyle name="Currency 7 16 8" xfId="8593" xr:uid="{00000000-0005-0000-0000-000090210000}"/>
    <cellStyle name="Currency 7 16 8 2" xfId="31641" xr:uid="{00000000-0005-0000-0000-000090210000}"/>
    <cellStyle name="Currency 7 16 9" xfId="8594" xr:uid="{00000000-0005-0000-0000-000091210000}"/>
    <cellStyle name="Currency 7 16 9 2" xfId="31642" xr:uid="{00000000-0005-0000-0000-000091210000}"/>
    <cellStyle name="Currency 7 17" xfId="8595" xr:uid="{00000000-0005-0000-0000-000092210000}"/>
    <cellStyle name="Currency 7 17 10" xfId="8596" xr:uid="{00000000-0005-0000-0000-000093210000}"/>
    <cellStyle name="Currency 7 17 10 2" xfId="31644" xr:uid="{00000000-0005-0000-0000-000093210000}"/>
    <cellStyle name="Currency 7 17 11" xfId="8597" xr:uid="{00000000-0005-0000-0000-000094210000}"/>
    <cellStyle name="Currency 7 17 11 2" xfId="31645" xr:uid="{00000000-0005-0000-0000-000094210000}"/>
    <cellStyle name="Currency 7 17 12" xfId="8598" xr:uid="{00000000-0005-0000-0000-000095210000}"/>
    <cellStyle name="Currency 7 17 12 2" xfId="31646" xr:uid="{00000000-0005-0000-0000-000095210000}"/>
    <cellStyle name="Currency 7 17 13" xfId="31643" xr:uid="{00000000-0005-0000-0000-000092210000}"/>
    <cellStyle name="Currency 7 17 2" xfId="8599" xr:uid="{00000000-0005-0000-0000-000096210000}"/>
    <cellStyle name="Currency 7 17 2 2" xfId="31647" xr:uid="{00000000-0005-0000-0000-000096210000}"/>
    <cellStyle name="Currency 7 17 3" xfId="8600" xr:uid="{00000000-0005-0000-0000-000097210000}"/>
    <cellStyle name="Currency 7 17 3 2" xfId="31648" xr:uid="{00000000-0005-0000-0000-000097210000}"/>
    <cellStyle name="Currency 7 17 4" xfId="8601" xr:uid="{00000000-0005-0000-0000-000098210000}"/>
    <cellStyle name="Currency 7 17 4 2" xfId="31649" xr:uid="{00000000-0005-0000-0000-000098210000}"/>
    <cellStyle name="Currency 7 17 5" xfId="8602" xr:uid="{00000000-0005-0000-0000-000099210000}"/>
    <cellStyle name="Currency 7 17 5 2" xfId="31650" xr:uid="{00000000-0005-0000-0000-000099210000}"/>
    <cellStyle name="Currency 7 17 6" xfId="8603" xr:uid="{00000000-0005-0000-0000-00009A210000}"/>
    <cellStyle name="Currency 7 17 6 2" xfId="31651" xr:uid="{00000000-0005-0000-0000-00009A210000}"/>
    <cellStyle name="Currency 7 17 7" xfId="8604" xr:uid="{00000000-0005-0000-0000-00009B210000}"/>
    <cellStyle name="Currency 7 17 7 2" xfId="31652" xr:uid="{00000000-0005-0000-0000-00009B210000}"/>
    <cellStyle name="Currency 7 17 8" xfId="8605" xr:uid="{00000000-0005-0000-0000-00009C210000}"/>
    <cellStyle name="Currency 7 17 8 2" xfId="31653" xr:uid="{00000000-0005-0000-0000-00009C210000}"/>
    <cellStyle name="Currency 7 17 9" xfId="8606" xr:uid="{00000000-0005-0000-0000-00009D210000}"/>
    <cellStyle name="Currency 7 17 9 2" xfId="31654" xr:uid="{00000000-0005-0000-0000-00009D210000}"/>
    <cellStyle name="Currency 7 18" xfId="8607" xr:uid="{00000000-0005-0000-0000-00009E210000}"/>
    <cellStyle name="Currency 7 18 10" xfId="8608" xr:uid="{00000000-0005-0000-0000-00009F210000}"/>
    <cellStyle name="Currency 7 18 10 2" xfId="31656" xr:uid="{00000000-0005-0000-0000-00009F210000}"/>
    <cellStyle name="Currency 7 18 11" xfId="8609" xr:uid="{00000000-0005-0000-0000-0000A0210000}"/>
    <cellStyle name="Currency 7 18 11 2" xfId="31657" xr:uid="{00000000-0005-0000-0000-0000A0210000}"/>
    <cellStyle name="Currency 7 18 12" xfId="8610" xr:uid="{00000000-0005-0000-0000-0000A1210000}"/>
    <cellStyle name="Currency 7 18 12 2" xfId="31658" xr:uid="{00000000-0005-0000-0000-0000A1210000}"/>
    <cellStyle name="Currency 7 18 13" xfId="31655" xr:uid="{00000000-0005-0000-0000-00009E210000}"/>
    <cellStyle name="Currency 7 18 2" xfId="8611" xr:uid="{00000000-0005-0000-0000-0000A2210000}"/>
    <cellStyle name="Currency 7 18 2 2" xfId="31659" xr:uid="{00000000-0005-0000-0000-0000A2210000}"/>
    <cellStyle name="Currency 7 18 3" xfId="8612" xr:uid="{00000000-0005-0000-0000-0000A3210000}"/>
    <cellStyle name="Currency 7 18 3 2" xfId="31660" xr:uid="{00000000-0005-0000-0000-0000A3210000}"/>
    <cellStyle name="Currency 7 18 4" xfId="8613" xr:uid="{00000000-0005-0000-0000-0000A4210000}"/>
    <cellStyle name="Currency 7 18 4 2" xfId="31661" xr:uid="{00000000-0005-0000-0000-0000A4210000}"/>
    <cellStyle name="Currency 7 18 5" xfId="8614" xr:uid="{00000000-0005-0000-0000-0000A5210000}"/>
    <cellStyle name="Currency 7 18 5 2" xfId="31662" xr:uid="{00000000-0005-0000-0000-0000A5210000}"/>
    <cellStyle name="Currency 7 18 6" xfId="8615" xr:uid="{00000000-0005-0000-0000-0000A6210000}"/>
    <cellStyle name="Currency 7 18 6 2" xfId="31663" xr:uid="{00000000-0005-0000-0000-0000A6210000}"/>
    <cellStyle name="Currency 7 18 7" xfId="8616" xr:uid="{00000000-0005-0000-0000-0000A7210000}"/>
    <cellStyle name="Currency 7 18 7 2" xfId="31664" xr:uid="{00000000-0005-0000-0000-0000A7210000}"/>
    <cellStyle name="Currency 7 18 8" xfId="8617" xr:uid="{00000000-0005-0000-0000-0000A8210000}"/>
    <cellStyle name="Currency 7 18 8 2" xfId="31665" xr:uid="{00000000-0005-0000-0000-0000A8210000}"/>
    <cellStyle name="Currency 7 18 9" xfId="8618" xr:uid="{00000000-0005-0000-0000-0000A9210000}"/>
    <cellStyle name="Currency 7 18 9 2" xfId="31666" xr:uid="{00000000-0005-0000-0000-0000A9210000}"/>
    <cellStyle name="Currency 7 19" xfId="8619" xr:uid="{00000000-0005-0000-0000-0000AA210000}"/>
    <cellStyle name="Currency 7 19 10" xfId="8620" xr:uid="{00000000-0005-0000-0000-0000AB210000}"/>
    <cellStyle name="Currency 7 19 10 2" xfId="31668" xr:uid="{00000000-0005-0000-0000-0000AB210000}"/>
    <cellStyle name="Currency 7 19 11" xfId="8621" xr:uid="{00000000-0005-0000-0000-0000AC210000}"/>
    <cellStyle name="Currency 7 19 11 2" xfId="31669" xr:uid="{00000000-0005-0000-0000-0000AC210000}"/>
    <cellStyle name="Currency 7 19 12" xfId="8622" xr:uid="{00000000-0005-0000-0000-0000AD210000}"/>
    <cellStyle name="Currency 7 19 12 2" xfId="31670" xr:uid="{00000000-0005-0000-0000-0000AD210000}"/>
    <cellStyle name="Currency 7 19 13" xfId="31667" xr:uid="{00000000-0005-0000-0000-0000AA210000}"/>
    <cellStyle name="Currency 7 19 2" xfId="8623" xr:uid="{00000000-0005-0000-0000-0000AE210000}"/>
    <cellStyle name="Currency 7 19 2 2" xfId="31671" xr:uid="{00000000-0005-0000-0000-0000AE210000}"/>
    <cellStyle name="Currency 7 19 3" xfId="8624" xr:uid="{00000000-0005-0000-0000-0000AF210000}"/>
    <cellStyle name="Currency 7 19 3 2" xfId="31672" xr:uid="{00000000-0005-0000-0000-0000AF210000}"/>
    <cellStyle name="Currency 7 19 4" xfId="8625" xr:uid="{00000000-0005-0000-0000-0000B0210000}"/>
    <cellStyle name="Currency 7 19 4 2" xfId="31673" xr:uid="{00000000-0005-0000-0000-0000B0210000}"/>
    <cellStyle name="Currency 7 19 5" xfId="8626" xr:uid="{00000000-0005-0000-0000-0000B1210000}"/>
    <cellStyle name="Currency 7 19 5 2" xfId="31674" xr:uid="{00000000-0005-0000-0000-0000B1210000}"/>
    <cellStyle name="Currency 7 19 6" xfId="8627" xr:uid="{00000000-0005-0000-0000-0000B2210000}"/>
    <cellStyle name="Currency 7 19 6 2" xfId="31675" xr:uid="{00000000-0005-0000-0000-0000B2210000}"/>
    <cellStyle name="Currency 7 19 7" xfId="8628" xr:uid="{00000000-0005-0000-0000-0000B3210000}"/>
    <cellStyle name="Currency 7 19 7 2" xfId="31676" xr:uid="{00000000-0005-0000-0000-0000B3210000}"/>
    <cellStyle name="Currency 7 19 8" xfId="8629" xr:uid="{00000000-0005-0000-0000-0000B4210000}"/>
    <cellStyle name="Currency 7 19 8 2" xfId="31677" xr:uid="{00000000-0005-0000-0000-0000B4210000}"/>
    <cellStyle name="Currency 7 19 9" xfId="8630" xr:uid="{00000000-0005-0000-0000-0000B5210000}"/>
    <cellStyle name="Currency 7 19 9 2" xfId="31678" xr:uid="{00000000-0005-0000-0000-0000B5210000}"/>
    <cellStyle name="Currency 7 2" xfId="8631" xr:uid="{00000000-0005-0000-0000-0000B6210000}"/>
    <cellStyle name="Currency 7 2 10" xfId="8632" xr:uid="{00000000-0005-0000-0000-0000B7210000}"/>
    <cellStyle name="Currency 7 2 10 2" xfId="31680" xr:uid="{00000000-0005-0000-0000-0000B7210000}"/>
    <cellStyle name="Currency 7 2 11" xfId="8633" xr:uid="{00000000-0005-0000-0000-0000B8210000}"/>
    <cellStyle name="Currency 7 2 11 2" xfId="31681" xr:uid="{00000000-0005-0000-0000-0000B8210000}"/>
    <cellStyle name="Currency 7 2 12" xfId="8634" xr:uid="{00000000-0005-0000-0000-0000B9210000}"/>
    <cellStyle name="Currency 7 2 12 2" xfId="31682" xr:uid="{00000000-0005-0000-0000-0000B9210000}"/>
    <cellStyle name="Currency 7 2 13" xfId="8635" xr:uid="{00000000-0005-0000-0000-0000BA210000}"/>
    <cellStyle name="Currency 7 2 13 2" xfId="31683" xr:uid="{00000000-0005-0000-0000-0000BA210000}"/>
    <cellStyle name="Currency 7 2 14" xfId="8636" xr:uid="{00000000-0005-0000-0000-0000BB210000}"/>
    <cellStyle name="Currency 7 2 14 2" xfId="31684" xr:uid="{00000000-0005-0000-0000-0000BB210000}"/>
    <cellStyle name="Currency 7 2 15" xfId="8637" xr:uid="{00000000-0005-0000-0000-0000BC210000}"/>
    <cellStyle name="Currency 7 2 15 2" xfId="31685" xr:uid="{00000000-0005-0000-0000-0000BC210000}"/>
    <cellStyle name="Currency 7 2 16" xfId="8638" xr:uid="{00000000-0005-0000-0000-0000BD210000}"/>
    <cellStyle name="Currency 7 2 16 2" xfId="31686" xr:uid="{00000000-0005-0000-0000-0000BD210000}"/>
    <cellStyle name="Currency 7 2 17" xfId="8639" xr:uid="{00000000-0005-0000-0000-0000BE210000}"/>
    <cellStyle name="Currency 7 2 17 2" xfId="31687" xr:uid="{00000000-0005-0000-0000-0000BE210000}"/>
    <cellStyle name="Currency 7 2 18" xfId="8640" xr:uid="{00000000-0005-0000-0000-0000BF210000}"/>
    <cellStyle name="Currency 7 2 18 2" xfId="31688" xr:uid="{00000000-0005-0000-0000-0000BF210000}"/>
    <cellStyle name="Currency 7 2 19" xfId="8641" xr:uid="{00000000-0005-0000-0000-0000C0210000}"/>
    <cellStyle name="Currency 7 2 19 2" xfId="31689" xr:uid="{00000000-0005-0000-0000-0000C0210000}"/>
    <cellStyle name="Currency 7 2 2" xfId="8642" xr:uid="{00000000-0005-0000-0000-0000C1210000}"/>
    <cellStyle name="Currency 7 2 2 2" xfId="31690" xr:uid="{00000000-0005-0000-0000-0000C1210000}"/>
    <cellStyle name="Currency 7 2 20" xfId="8643" xr:uid="{00000000-0005-0000-0000-0000C2210000}"/>
    <cellStyle name="Currency 7 2 20 2" xfId="31691" xr:uid="{00000000-0005-0000-0000-0000C2210000}"/>
    <cellStyle name="Currency 7 2 21" xfId="8644" xr:uid="{00000000-0005-0000-0000-0000C3210000}"/>
    <cellStyle name="Currency 7 2 21 2" xfId="31692" xr:uid="{00000000-0005-0000-0000-0000C3210000}"/>
    <cellStyle name="Currency 7 2 22" xfId="8645" xr:uid="{00000000-0005-0000-0000-0000C4210000}"/>
    <cellStyle name="Currency 7 2 22 2" xfId="31693" xr:uid="{00000000-0005-0000-0000-0000C4210000}"/>
    <cellStyle name="Currency 7 2 23" xfId="8646" xr:uid="{00000000-0005-0000-0000-0000C5210000}"/>
    <cellStyle name="Currency 7 2 23 2" xfId="31694" xr:uid="{00000000-0005-0000-0000-0000C5210000}"/>
    <cellStyle name="Currency 7 2 24" xfId="8647" xr:uid="{00000000-0005-0000-0000-0000C6210000}"/>
    <cellStyle name="Currency 7 2 24 2" xfId="31695" xr:uid="{00000000-0005-0000-0000-0000C6210000}"/>
    <cellStyle name="Currency 7 2 25" xfId="8648" xr:uid="{00000000-0005-0000-0000-0000C7210000}"/>
    <cellStyle name="Currency 7 2 25 2" xfId="31696" xr:uid="{00000000-0005-0000-0000-0000C7210000}"/>
    <cellStyle name="Currency 7 2 26" xfId="8649" xr:uid="{00000000-0005-0000-0000-0000C8210000}"/>
    <cellStyle name="Currency 7 2 26 2" xfId="31697" xr:uid="{00000000-0005-0000-0000-0000C8210000}"/>
    <cellStyle name="Currency 7 2 27" xfId="8650" xr:uid="{00000000-0005-0000-0000-0000C9210000}"/>
    <cellStyle name="Currency 7 2 27 2" xfId="31698" xr:uid="{00000000-0005-0000-0000-0000C9210000}"/>
    <cellStyle name="Currency 7 2 28" xfId="8651" xr:uid="{00000000-0005-0000-0000-0000CA210000}"/>
    <cellStyle name="Currency 7 2 28 2" xfId="31699" xr:uid="{00000000-0005-0000-0000-0000CA210000}"/>
    <cellStyle name="Currency 7 2 29" xfId="8652" xr:uid="{00000000-0005-0000-0000-0000CB210000}"/>
    <cellStyle name="Currency 7 2 29 2" xfId="31700" xr:uid="{00000000-0005-0000-0000-0000CB210000}"/>
    <cellStyle name="Currency 7 2 3" xfId="8653" xr:uid="{00000000-0005-0000-0000-0000CC210000}"/>
    <cellStyle name="Currency 7 2 3 2" xfId="31701" xr:uid="{00000000-0005-0000-0000-0000CC210000}"/>
    <cellStyle name="Currency 7 2 30" xfId="8654" xr:uid="{00000000-0005-0000-0000-0000CD210000}"/>
    <cellStyle name="Currency 7 2 30 2" xfId="31702" xr:uid="{00000000-0005-0000-0000-0000CD210000}"/>
    <cellStyle name="Currency 7 2 31" xfId="8655" xr:uid="{00000000-0005-0000-0000-0000CE210000}"/>
    <cellStyle name="Currency 7 2 31 2" xfId="31703" xr:uid="{00000000-0005-0000-0000-0000CE210000}"/>
    <cellStyle name="Currency 7 2 32" xfId="8656" xr:uid="{00000000-0005-0000-0000-0000CF210000}"/>
    <cellStyle name="Currency 7 2 32 2" xfId="31704" xr:uid="{00000000-0005-0000-0000-0000CF210000}"/>
    <cellStyle name="Currency 7 2 33" xfId="8657" xr:uid="{00000000-0005-0000-0000-0000D0210000}"/>
    <cellStyle name="Currency 7 2 33 2" xfId="31705" xr:uid="{00000000-0005-0000-0000-0000D0210000}"/>
    <cellStyle name="Currency 7 2 34" xfId="8658" xr:uid="{00000000-0005-0000-0000-0000D1210000}"/>
    <cellStyle name="Currency 7 2 34 2" xfId="31706" xr:uid="{00000000-0005-0000-0000-0000D1210000}"/>
    <cellStyle name="Currency 7 2 35" xfId="8659" xr:uid="{00000000-0005-0000-0000-0000D2210000}"/>
    <cellStyle name="Currency 7 2 35 2" xfId="31707" xr:uid="{00000000-0005-0000-0000-0000D2210000}"/>
    <cellStyle name="Currency 7 2 36" xfId="8660" xr:uid="{00000000-0005-0000-0000-0000D3210000}"/>
    <cellStyle name="Currency 7 2 36 2" xfId="31708" xr:uid="{00000000-0005-0000-0000-0000D3210000}"/>
    <cellStyle name="Currency 7 2 37" xfId="8661" xr:uid="{00000000-0005-0000-0000-0000D4210000}"/>
    <cellStyle name="Currency 7 2 37 2" xfId="31709" xr:uid="{00000000-0005-0000-0000-0000D4210000}"/>
    <cellStyle name="Currency 7 2 38" xfId="8662" xr:uid="{00000000-0005-0000-0000-0000D5210000}"/>
    <cellStyle name="Currency 7 2 38 2" xfId="31710" xr:uid="{00000000-0005-0000-0000-0000D5210000}"/>
    <cellStyle name="Currency 7 2 39" xfId="8663" xr:uid="{00000000-0005-0000-0000-0000D6210000}"/>
    <cellStyle name="Currency 7 2 39 2" xfId="31711" xr:uid="{00000000-0005-0000-0000-0000D6210000}"/>
    <cellStyle name="Currency 7 2 4" xfId="8664" xr:uid="{00000000-0005-0000-0000-0000D7210000}"/>
    <cellStyle name="Currency 7 2 4 2" xfId="31712" xr:uid="{00000000-0005-0000-0000-0000D7210000}"/>
    <cellStyle name="Currency 7 2 40" xfId="8665" xr:uid="{00000000-0005-0000-0000-0000D8210000}"/>
    <cellStyle name="Currency 7 2 40 2" xfId="31713" xr:uid="{00000000-0005-0000-0000-0000D8210000}"/>
    <cellStyle name="Currency 7 2 41" xfId="8666" xr:uid="{00000000-0005-0000-0000-0000D9210000}"/>
    <cellStyle name="Currency 7 2 41 2" xfId="31714" xr:uid="{00000000-0005-0000-0000-0000D9210000}"/>
    <cellStyle name="Currency 7 2 42" xfId="8667" xr:uid="{00000000-0005-0000-0000-0000DA210000}"/>
    <cellStyle name="Currency 7 2 42 2" xfId="31715" xr:uid="{00000000-0005-0000-0000-0000DA210000}"/>
    <cellStyle name="Currency 7 2 43" xfId="8668" xr:uid="{00000000-0005-0000-0000-0000DB210000}"/>
    <cellStyle name="Currency 7 2 43 2" xfId="31716" xr:uid="{00000000-0005-0000-0000-0000DB210000}"/>
    <cellStyle name="Currency 7 2 44" xfId="8669" xr:uid="{00000000-0005-0000-0000-0000DC210000}"/>
    <cellStyle name="Currency 7 2 44 2" xfId="31717" xr:uid="{00000000-0005-0000-0000-0000DC210000}"/>
    <cellStyle name="Currency 7 2 45" xfId="8670" xr:uid="{00000000-0005-0000-0000-0000DD210000}"/>
    <cellStyle name="Currency 7 2 45 2" xfId="31718" xr:uid="{00000000-0005-0000-0000-0000DD210000}"/>
    <cellStyle name="Currency 7 2 46" xfId="8671" xr:uid="{00000000-0005-0000-0000-0000DE210000}"/>
    <cellStyle name="Currency 7 2 46 2" xfId="31719" xr:uid="{00000000-0005-0000-0000-0000DE210000}"/>
    <cellStyle name="Currency 7 2 47" xfId="8672" xr:uid="{00000000-0005-0000-0000-0000DF210000}"/>
    <cellStyle name="Currency 7 2 47 2" xfId="31720" xr:uid="{00000000-0005-0000-0000-0000DF210000}"/>
    <cellStyle name="Currency 7 2 48" xfId="8673" xr:uid="{00000000-0005-0000-0000-0000E0210000}"/>
    <cellStyle name="Currency 7 2 48 2" xfId="31721" xr:uid="{00000000-0005-0000-0000-0000E0210000}"/>
    <cellStyle name="Currency 7 2 49" xfId="8674" xr:uid="{00000000-0005-0000-0000-0000E1210000}"/>
    <cellStyle name="Currency 7 2 49 2" xfId="31722" xr:uid="{00000000-0005-0000-0000-0000E1210000}"/>
    <cellStyle name="Currency 7 2 5" xfId="8675" xr:uid="{00000000-0005-0000-0000-0000E2210000}"/>
    <cellStyle name="Currency 7 2 5 2" xfId="31723" xr:uid="{00000000-0005-0000-0000-0000E2210000}"/>
    <cellStyle name="Currency 7 2 50" xfId="8676" xr:uid="{00000000-0005-0000-0000-0000E3210000}"/>
    <cellStyle name="Currency 7 2 50 2" xfId="31724" xr:uid="{00000000-0005-0000-0000-0000E3210000}"/>
    <cellStyle name="Currency 7 2 51" xfId="8677" xr:uid="{00000000-0005-0000-0000-0000E4210000}"/>
    <cellStyle name="Currency 7 2 51 2" xfId="31725" xr:uid="{00000000-0005-0000-0000-0000E4210000}"/>
    <cellStyle name="Currency 7 2 52" xfId="8678" xr:uid="{00000000-0005-0000-0000-0000E5210000}"/>
    <cellStyle name="Currency 7 2 52 2" xfId="31726" xr:uid="{00000000-0005-0000-0000-0000E5210000}"/>
    <cellStyle name="Currency 7 2 53" xfId="8679" xr:uid="{00000000-0005-0000-0000-0000E6210000}"/>
    <cellStyle name="Currency 7 2 53 2" xfId="31727" xr:uid="{00000000-0005-0000-0000-0000E6210000}"/>
    <cellStyle name="Currency 7 2 54" xfId="8680" xr:uid="{00000000-0005-0000-0000-0000E7210000}"/>
    <cellStyle name="Currency 7 2 54 2" xfId="31728" xr:uid="{00000000-0005-0000-0000-0000E7210000}"/>
    <cellStyle name="Currency 7 2 55" xfId="8681" xr:uid="{00000000-0005-0000-0000-0000E8210000}"/>
    <cellStyle name="Currency 7 2 55 2" xfId="31729" xr:uid="{00000000-0005-0000-0000-0000E8210000}"/>
    <cellStyle name="Currency 7 2 56" xfId="8682" xr:uid="{00000000-0005-0000-0000-0000E9210000}"/>
    <cellStyle name="Currency 7 2 56 2" xfId="31730" xr:uid="{00000000-0005-0000-0000-0000E9210000}"/>
    <cellStyle name="Currency 7 2 57" xfId="8683" xr:uid="{00000000-0005-0000-0000-0000EA210000}"/>
    <cellStyle name="Currency 7 2 57 2" xfId="31731" xr:uid="{00000000-0005-0000-0000-0000EA210000}"/>
    <cellStyle name="Currency 7 2 58" xfId="8684" xr:uid="{00000000-0005-0000-0000-0000EB210000}"/>
    <cellStyle name="Currency 7 2 58 2" xfId="31732" xr:uid="{00000000-0005-0000-0000-0000EB210000}"/>
    <cellStyle name="Currency 7 2 59" xfId="8685" xr:uid="{00000000-0005-0000-0000-0000EC210000}"/>
    <cellStyle name="Currency 7 2 59 2" xfId="31733" xr:uid="{00000000-0005-0000-0000-0000EC210000}"/>
    <cellStyle name="Currency 7 2 6" xfId="8686" xr:uid="{00000000-0005-0000-0000-0000ED210000}"/>
    <cellStyle name="Currency 7 2 6 2" xfId="31734" xr:uid="{00000000-0005-0000-0000-0000ED210000}"/>
    <cellStyle name="Currency 7 2 60" xfId="8687" xr:uid="{00000000-0005-0000-0000-0000EE210000}"/>
    <cellStyle name="Currency 7 2 60 2" xfId="31735" xr:uid="{00000000-0005-0000-0000-0000EE210000}"/>
    <cellStyle name="Currency 7 2 61" xfId="8688" xr:uid="{00000000-0005-0000-0000-0000EF210000}"/>
    <cellStyle name="Currency 7 2 61 2" xfId="31736" xr:uid="{00000000-0005-0000-0000-0000EF210000}"/>
    <cellStyle name="Currency 7 2 62" xfId="8689" xr:uid="{00000000-0005-0000-0000-0000F0210000}"/>
    <cellStyle name="Currency 7 2 62 2" xfId="31737" xr:uid="{00000000-0005-0000-0000-0000F0210000}"/>
    <cellStyle name="Currency 7 2 63" xfId="8690" xr:uid="{00000000-0005-0000-0000-0000F1210000}"/>
    <cellStyle name="Currency 7 2 63 2" xfId="31738" xr:uid="{00000000-0005-0000-0000-0000F1210000}"/>
    <cellStyle name="Currency 7 2 64" xfId="8691" xr:uid="{00000000-0005-0000-0000-0000F2210000}"/>
    <cellStyle name="Currency 7 2 64 2" xfId="31739" xr:uid="{00000000-0005-0000-0000-0000F2210000}"/>
    <cellStyle name="Currency 7 2 65" xfId="8692" xr:uid="{00000000-0005-0000-0000-0000F3210000}"/>
    <cellStyle name="Currency 7 2 65 2" xfId="31740" xr:uid="{00000000-0005-0000-0000-0000F3210000}"/>
    <cellStyle name="Currency 7 2 66" xfId="31679" xr:uid="{00000000-0005-0000-0000-0000B6210000}"/>
    <cellStyle name="Currency 7 2 7" xfId="8693" xr:uid="{00000000-0005-0000-0000-0000F4210000}"/>
    <cellStyle name="Currency 7 2 7 2" xfId="31741" xr:uid="{00000000-0005-0000-0000-0000F4210000}"/>
    <cellStyle name="Currency 7 2 8" xfId="8694" xr:uid="{00000000-0005-0000-0000-0000F5210000}"/>
    <cellStyle name="Currency 7 2 8 2" xfId="31742" xr:uid="{00000000-0005-0000-0000-0000F5210000}"/>
    <cellStyle name="Currency 7 2 9" xfId="8695" xr:uid="{00000000-0005-0000-0000-0000F6210000}"/>
    <cellStyle name="Currency 7 2 9 2" xfId="31743" xr:uid="{00000000-0005-0000-0000-0000F6210000}"/>
    <cellStyle name="Currency 7 20" xfId="8696" xr:uid="{00000000-0005-0000-0000-0000F7210000}"/>
    <cellStyle name="Currency 7 20 10" xfId="8697" xr:uid="{00000000-0005-0000-0000-0000F8210000}"/>
    <cellStyle name="Currency 7 20 10 2" xfId="31745" xr:uid="{00000000-0005-0000-0000-0000F8210000}"/>
    <cellStyle name="Currency 7 20 11" xfId="8698" xr:uid="{00000000-0005-0000-0000-0000F9210000}"/>
    <cellStyle name="Currency 7 20 11 2" xfId="31746" xr:uid="{00000000-0005-0000-0000-0000F9210000}"/>
    <cellStyle name="Currency 7 20 12" xfId="8699" xr:uid="{00000000-0005-0000-0000-0000FA210000}"/>
    <cellStyle name="Currency 7 20 12 2" xfId="31747" xr:uid="{00000000-0005-0000-0000-0000FA210000}"/>
    <cellStyle name="Currency 7 20 13" xfId="31744" xr:uid="{00000000-0005-0000-0000-0000F7210000}"/>
    <cellStyle name="Currency 7 20 2" xfId="8700" xr:uid="{00000000-0005-0000-0000-0000FB210000}"/>
    <cellStyle name="Currency 7 20 2 2" xfId="31748" xr:uid="{00000000-0005-0000-0000-0000FB210000}"/>
    <cellStyle name="Currency 7 20 3" xfId="8701" xr:uid="{00000000-0005-0000-0000-0000FC210000}"/>
    <cellStyle name="Currency 7 20 3 2" xfId="31749" xr:uid="{00000000-0005-0000-0000-0000FC210000}"/>
    <cellStyle name="Currency 7 20 4" xfId="8702" xr:uid="{00000000-0005-0000-0000-0000FD210000}"/>
    <cellStyle name="Currency 7 20 4 2" xfId="31750" xr:uid="{00000000-0005-0000-0000-0000FD210000}"/>
    <cellStyle name="Currency 7 20 5" xfId="8703" xr:uid="{00000000-0005-0000-0000-0000FE210000}"/>
    <cellStyle name="Currency 7 20 5 2" xfId="31751" xr:uid="{00000000-0005-0000-0000-0000FE210000}"/>
    <cellStyle name="Currency 7 20 6" xfId="8704" xr:uid="{00000000-0005-0000-0000-0000FF210000}"/>
    <cellStyle name="Currency 7 20 6 2" xfId="31752" xr:uid="{00000000-0005-0000-0000-0000FF210000}"/>
    <cellStyle name="Currency 7 20 7" xfId="8705" xr:uid="{00000000-0005-0000-0000-000000220000}"/>
    <cellStyle name="Currency 7 20 7 2" xfId="31753" xr:uid="{00000000-0005-0000-0000-000000220000}"/>
    <cellStyle name="Currency 7 20 8" xfId="8706" xr:uid="{00000000-0005-0000-0000-000001220000}"/>
    <cellStyle name="Currency 7 20 8 2" xfId="31754" xr:uid="{00000000-0005-0000-0000-000001220000}"/>
    <cellStyle name="Currency 7 20 9" xfId="8707" xr:uid="{00000000-0005-0000-0000-000002220000}"/>
    <cellStyle name="Currency 7 20 9 2" xfId="31755" xr:uid="{00000000-0005-0000-0000-000002220000}"/>
    <cellStyle name="Currency 7 21" xfId="8708" xr:uid="{00000000-0005-0000-0000-000003220000}"/>
    <cellStyle name="Currency 7 21 10" xfId="8709" xr:uid="{00000000-0005-0000-0000-000004220000}"/>
    <cellStyle name="Currency 7 21 10 2" xfId="31757" xr:uid="{00000000-0005-0000-0000-000004220000}"/>
    <cellStyle name="Currency 7 21 11" xfId="8710" xr:uid="{00000000-0005-0000-0000-000005220000}"/>
    <cellStyle name="Currency 7 21 11 2" xfId="31758" xr:uid="{00000000-0005-0000-0000-000005220000}"/>
    <cellStyle name="Currency 7 21 12" xfId="8711" xr:uid="{00000000-0005-0000-0000-000006220000}"/>
    <cellStyle name="Currency 7 21 12 2" xfId="31759" xr:uid="{00000000-0005-0000-0000-000006220000}"/>
    <cellStyle name="Currency 7 21 13" xfId="31756" xr:uid="{00000000-0005-0000-0000-000003220000}"/>
    <cellStyle name="Currency 7 21 2" xfId="8712" xr:uid="{00000000-0005-0000-0000-000007220000}"/>
    <cellStyle name="Currency 7 21 2 2" xfId="31760" xr:uid="{00000000-0005-0000-0000-000007220000}"/>
    <cellStyle name="Currency 7 21 3" xfId="8713" xr:uid="{00000000-0005-0000-0000-000008220000}"/>
    <cellStyle name="Currency 7 21 3 2" xfId="31761" xr:uid="{00000000-0005-0000-0000-000008220000}"/>
    <cellStyle name="Currency 7 21 4" xfId="8714" xr:uid="{00000000-0005-0000-0000-000009220000}"/>
    <cellStyle name="Currency 7 21 4 2" xfId="31762" xr:uid="{00000000-0005-0000-0000-000009220000}"/>
    <cellStyle name="Currency 7 21 5" xfId="8715" xr:uid="{00000000-0005-0000-0000-00000A220000}"/>
    <cellStyle name="Currency 7 21 5 2" xfId="31763" xr:uid="{00000000-0005-0000-0000-00000A220000}"/>
    <cellStyle name="Currency 7 21 6" xfId="8716" xr:uid="{00000000-0005-0000-0000-00000B220000}"/>
    <cellStyle name="Currency 7 21 6 2" xfId="31764" xr:uid="{00000000-0005-0000-0000-00000B220000}"/>
    <cellStyle name="Currency 7 21 7" xfId="8717" xr:uid="{00000000-0005-0000-0000-00000C220000}"/>
    <cellStyle name="Currency 7 21 7 2" xfId="31765" xr:uid="{00000000-0005-0000-0000-00000C220000}"/>
    <cellStyle name="Currency 7 21 8" xfId="8718" xr:uid="{00000000-0005-0000-0000-00000D220000}"/>
    <cellStyle name="Currency 7 21 8 2" xfId="31766" xr:uid="{00000000-0005-0000-0000-00000D220000}"/>
    <cellStyle name="Currency 7 21 9" xfId="8719" xr:uid="{00000000-0005-0000-0000-00000E220000}"/>
    <cellStyle name="Currency 7 21 9 2" xfId="31767" xr:uid="{00000000-0005-0000-0000-00000E220000}"/>
    <cellStyle name="Currency 7 22" xfId="8720" xr:uid="{00000000-0005-0000-0000-00000F220000}"/>
    <cellStyle name="Currency 7 22 10" xfId="8721" xr:uid="{00000000-0005-0000-0000-000010220000}"/>
    <cellStyle name="Currency 7 22 10 2" xfId="31769" xr:uid="{00000000-0005-0000-0000-000010220000}"/>
    <cellStyle name="Currency 7 22 11" xfId="8722" xr:uid="{00000000-0005-0000-0000-000011220000}"/>
    <cellStyle name="Currency 7 22 11 2" xfId="31770" xr:uid="{00000000-0005-0000-0000-000011220000}"/>
    <cellStyle name="Currency 7 22 12" xfId="8723" xr:uid="{00000000-0005-0000-0000-000012220000}"/>
    <cellStyle name="Currency 7 22 12 2" xfId="31771" xr:uid="{00000000-0005-0000-0000-000012220000}"/>
    <cellStyle name="Currency 7 22 13" xfId="31768" xr:uid="{00000000-0005-0000-0000-00000F220000}"/>
    <cellStyle name="Currency 7 22 2" xfId="8724" xr:uid="{00000000-0005-0000-0000-000013220000}"/>
    <cellStyle name="Currency 7 22 2 2" xfId="31772" xr:uid="{00000000-0005-0000-0000-000013220000}"/>
    <cellStyle name="Currency 7 22 3" xfId="8725" xr:uid="{00000000-0005-0000-0000-000014220000}"/>
    <cellStyle name="Currency 7 22 3 2" xfId="31773" xr:uid="{00000000-0005-0000-0000-000014220000}"/>
    <cellStyle name="Currency 7 22 4" xfId="8726" xr:uid="{00000000-0005-0000-0000-000015220000}"/>
    <cellStyle name="Currency 7 22 4 2" xfId="31774" xr:uid="{00000000-0005-0000-0000-000015220000}"/>
    <cellStyle name="Currency 7 22 5" xfId="8727" xr:uid="{00000000-0005-0000-0000-000016220000}"/>
    <cellStyle name="Currency 7 22 5 2" xfId="31775" xr:uid="{00000000-0005-0000-0000-000016220000}"/>
    <cellStyle name="Currency 7 22 6" xfId="8728" xr:uid="{00000000-0005-0000-0000-000017220000}"/>
    <cellStyle name="Currency 7 22 6 2" xfId="31776" xr:uid="{00000000-0005-0000-0000-000017220000}"/>
    <cellStyle name="Currency 7 22 7" xfId="8729" xr:uid="{00000000-0005-0000-0000-000018220000}"/>
    <cellStyle name="Currency 7 22 7 2" xfId="31777" xr:uid="{00000000-0005-0000-0000-000018220000}"/>
    <cellStyle name="Currency 7 22 8" xfId="8730" xr:uid="{00000000-0005-0000-0000-000019220000}"/>
    <cellStyle name="Currency 7 22 8 2" xfId="31778" xr:uid="{00000000-0005-0000-0000-000019220000}"/>
    <cellStyle name="Currency 7 22 9" xfId="8731" xr:uid="{00000000-0005-0000-0000-00001A220000}"/>
    <cellStyle name="Currency 7 22 9 2" xfId="31779" xr:uid="{00000000-0005-0000-0000-00001A220000}"/>
    <cellStyle name="Currency 7 23" xfId="8732" xr:uid="{00000000-0005-0000-0000-00001B220000}"/>
    <cellStyle name="Currency 7 23 10" xfId="8733" xr:uid="{00000000-0005-0000-0000-00001C220000}"/>
    <cellStyle name="Currency 7 23 10 2" xfId="31781" xr:uid="{00000000-0005-0000-0000-00001C220000}"/>
    <cellStyle name="Currency 7 23 11" xfId="8734" xr:uid="{00000000-0005-0000-0000-00001D220000}"/>
    <cellStyle name="Currency 7 23 11 2" xfId="31782" xr:uid="{00000000-0005-0000-0000-00001D220000}"/>
    <cellStyle name="Currency 7 23 12" xfId="8735" xr:uid="{00000000-0005-0000-0000-00001E220000}"/>
    <cellStyle name="Currency 7 23 12 2" xfId="31783" xr:uid="{00000000-0005-0000-0000-00001E220000}"/>
    <cellStyle name="Currency 7 23 13" xfId="31780" xr:uid="{00000000-0005-0000-0000-00001B220000}"/>
    <cellStyle name="Currency 7 23 2" xfId="8736" xr:uid="{00000000-0005-0000-0000-00001F220000}"/>
    <cellStyle name="Currency 7 23 2 2" xfId="31784" xr:uid="{00000000-0005-0000-0000-00001F220000}"/>
    <cellStyle name="Currency 7 23 3" xfId="8737" xr:uid="{00000000-0005-0000-0000-000020220000}"/>
    <cellStyle name="Currency 7 23 3 2" xfId="31785" xr:uid="{00000000-0005-0000-0000-000020220000}"/>
    <cellStyle name="Currency 7 23 4" xfId="8738" xr:uid="{00000000-0005-0000-0000-000021220000}"/>
    <cellStyle name="Currency 7 23 4 2" xfId="31786" xr:uid="{00000000-0005-0000-0000-000021220000}"/>
    <cellStyle name="Currency 7 23 5" xfId="8739" xr:uid="{00000000-0005-0000-0000-000022220000}"/>
    <cellStyle name="Currency 7 23 5 2" xfId="31787" xr:uid="{00000000-0005-0000-0000-000022220000}"/>
    <cellStyle name="Currency 7 23 6" xfId="8740" xr:uid="{00000000-0005-0000-0000-000023220000}"/>
    <cellStyle name="Currency 7 23 6 2" xfId="31788" xr:uid="{00000000-0005-0000-0000-000023220000}"/>
    <cellStyle name="Currency 7 23 7" xfId="8741" xr:uid="{00000000-0005-0000-0000-000024220000}"/>
    <cellStyle name="Currency 7 23 7 2" xfId="31789" xr:uid="{00000000-0005-0000-0000-000024220000}"/>
    <cellStyle name="Currency 7 23 8" xfId="8742" xr:uid="{00000000-0005-0000-0000-000025220000}"/>
    <cellStyle name="Currency 7 23 8 2" xfId="31790" xr:uid="{00000000-0005-0000-0000-000025220000}"/>
    <cellStyle name="Currency 7 23 9" xfId="8743" xr:uid="{00000000-0005-0000-0000-000026220000}"/>
    <cellStyle name="Currency 7 23 9 2" xfId="31791" xr:uid="{00000000-0005-0000-0000-000026220000}"/>
    <cellStyle name="Currency 7 24" xfId="8744" xr:uid="{00000000-0005-0000-0000-000027220000}"/>
    <cellStyle name="Currency 7 24 10" xfId="8745" xr:uid="{00000000-0005-0000-0000-000028220000}"/>
    <cellStyle name="Currency 7 24 10 2" xfId="31793" xr:uid="{00000000-0005-0000-0000-000028220000}"/>
    <cellStyle name="Currency 7 24 11" xfId="8746" xr:uid="{00000000-0005-0000-0000-000029220000}"/>
    <cellStyle name="Currency 7 24 11 2" xfId="31794" xr:uid="{00000000-0005-0000-0000-000029220000}"/>
    <cellStyle name="Currency 7 24 12" xfId="8747" xr:uid="{00000000-0005-0000-0000-00002A220000}"/>
    <cellStyle name="Currency 7 24 12 2" xfId="31795" xr:uid="{00000000-0005-0000-0000-00002A220000}"/>
    <cellStyle name="Currency 7 24 13" xfId="31792" xr:uid="{00000000-0005-0000-0000-000027220000}"/>
    <cellStyle name="Currency 7 24 2" xfId="8748" xr:uid="{00000000-0005-0000-0000-00002B220000}"/>
    <cellStyle name="Currency 7 24 2 2" xfId="31796" xr:uid="{00000000-0005-0000-0000-00002B220000}"/>
    <cellStyle name="Currency 7 24 3" xfId="8749" xr:uid="{00000000-0005-0000-0000-00002C220000}"/>
    <cellStyle name="Currency 7 24 3 2" xfId="31797" xr:uid="{00000000-0005-0000-0000-00002C220000}"/>
    <cellStyle name="Currency 7 24 4" xfId="8750" xr:uid="{00000000-0005-0000-0000-00002D220000}"/>
    <cellStyle name="Currency 7 24 4 2" xfId="31798" xr:uid="{00000000-0005-0000-0000-00002D220000}"/>
    <cellStyle name="Currency 7 24 5" xfId="8751" xr:uid="{00000000-0005-0000-0000-00002E220000}"/>
    <cellStyle name="Currency 7 24 5 2" xfId="31799" xr:uid="{00000000-0005-0000-0000-00002E220000}"/>
    <cellStyle name="Currency 7 24 6" xfId="8752" xr:uid="{00000000-0005-0000-0000-00002F220000}"/>
    <cellStyle name="Currency 7 24 6 2" xfId="31800" xr:uid="{00000000-0005-0000-0000-00002F220000}"/>
    <cellStyle name="Currency 7 24 7" xfId="8753" xr:uid="{00000000-0005-0000-0000-000030220000}"/>
    <cellStyle name="Currency 7 24 7 2" xfId="31801" xr:uid="{00000000-0005-0000-0000-000030220000}"/>
    <cellStyle name="Currency 7 24 8" xfId="8754" xr:uid="{00000000-0005-0000-0000-000031220000}"/>
    <cellStyle name="Currency 7 24 8 2" xfId="31802" xr:uid="{00000000-0005-0000-0000-000031220000}"/>
    <cellStyle name="Currency 7 24 9" xfId="8755" xr:uid="{00000000-0005-0000-0000-000032220000}"/>
    <cellStyle name="Currency 7 24 9 2" xfId="31803" xr:uid="{00000000-0005-0000-0000-000032220000}"/>
    <cellStyle name="Currency 7 25" xfId="8756" xr:uid="{00000000-0005-0000-0000-000033220000}"/>
    <cellStyle name="Currency 7 25 10" xfId="8757" xr:uid="{00000000-0005-0000-0000-000034220000}"/>
    <cellStyle name="Currency 7 25 10 2" xfId="31805" xr:uid="{00000000-0005-0000-0000-000034220000}"/>
    <cellStyle name="Currency 7 25 11" xfId="8758" xr:uid="{00000000-0005-0000-0000-000035220000}"/>
    <cellStyle name="Currency 7 25 11 2" xfId="31806" xr:uid="{00000000-0005-0000-0000-000035220000}"/>
    <cellStyle name="Currency 7 25 12" xfId="8759" xr:uid="{00000000-0005-0000-0000-000036220000}"/>
    <cellStyle name="Currency 7 25 12 2" xfId="31807" xr:uid="{00000000-0005-0000-0000-000036220000}"/>
    <cellStyle name="Currency 7 25 13" xfId="31804" xr:uid="{00000000-0005-0000-0000-000033220000}"/>
    <cellStyle name="Currency 7 25 2" xfId="8760" xr:uid="{00000000-0005-0000-0000-000037220000}"/>
    <cellStyle name="Currency 7 25 2 2" xfId="31808" xr:uid="{00000000-0005-0000-0000-000037220000}"/>
    <cellStyle name="Currency 7 25 3" xfId="8761" xr:uid="{00000000-0005-0000-0000-000038220000}"/>
    <cellStyle name="Currency 7 25 3 2" xfId="31809" xr:uid="{00000000-0005-0000-0000-000038220000}"/>
    <cellStyle name="Currency 7 25 4" xfId="8762" xr:uid="{00000000-0005-0000-0000-000039220000}"/>
    <cellStyle name="Currency 7 25 4 2" xfId="31810" xr:uid="{00000000-0005-0000-0000-000039220000}"/>
    <cellStyle name="Currency 7 25 5" xfId="8763" xr:uid="{00000000-0005-0000-0000-00003A220000}"/>
    <cellStyle name="Currency 7 25 5 2" xfId="31811" xr:uid="{00000000-0005-0000-0000-00003A220000}"/>
    <cellStyle name="Currency 7 25 6" xfId="8764" xr:uid="{00000000-0005-0000-0000-00003B220000}"/>
    <cellStyle name="Currency 7 25 6 2" xfId="31812" xr:uid="{00000000-0005-0000-0000-00003B220000}"/>
    <cellStyle name="Currency 7 25 7" xfId="8765" xr:uid="{00000000-0005-0000-0000-00003C220000}"/>
    <cellStyle name="Currency 7 25 7 2" xfId="31813" xr:uid="{00000000-0005-0000-0000-00003C220000}"/>
    <cellStyle name="Currency 7 25 8" xfId="8766" xr:uid="{00000000-0005-0000-0000-00003D220000}"/>
    <cellStyle name="Currency 7 25 8 2" xfId="31814" xr:uid="{00000000-0005-0000-0000-00003D220000}"/>
    <cellStyle name="Currency 7 25 9" xfId="8767" xr:uid="{00000000-0005-0000-0000-00003E220000}"/>
    <cellStyle name="Currency 7 25 9 2" xfId="31815" xr:uid="{00000000-0005-0000-0000-00003E220000}"/>
    <cellStyle name="Currency 7 26" xfId="8768" xr:uid="{00000000-0005-0000-0000-00003F220000}"/>
    <cellStyle name="Currency 7 26 10" xfId="8769" xr:uid="{00000000-0005-0000-0000-000040220000}"/>
    <cellStyle name="Currency 7 26 10 2" xfId="31817" xr:uid="{00000000-0005-0000-0000-000040220000}"/>
    <cellStyle name="Currency 7 26 11" xfId="8770" xr:uid="{00000000-0005-0000-0000-000041220000}"/>
    <cellStyle name="Currency 7 26 11 2" xfId="31818" xr:uid="{00000000-0005-0000-0000-000041220000}"/>
    <cellStyle name="Currency 7 26 12" xfId="8771" xr:uid="{00000000-0005-0000-0000-000042220000}"/>
    <cellStyle name="Currency 7 26 12 2" xfId="31819" xr:uid="{00000000-0005-0000-0000-000042220000}"/>
    <cellStyle name="Currency 7 26 13" xfId="31816" xr:uid="{00000000-0005-0000-0000-00003F220000}"/>
    <cellStyle name="Currency 7 26 2" xfId="8772" xr:uid="{00000000-0005-0000-0000-000043220000}"/>
    <cellStyle name="Currency 7 26 2 2" xfId="31820" xr:uid="{00000000-0005-0000-0000-000043220000}"/>
    <cellStyle name="Currency 7 26 3" xfId="8773" xr:uid="{00000000-0005-0000-0000-000044220000}"/>
    <cellStyle name="Currency 7 26 3 2" xfId="31821" xr:uid="{00000000-0005-0000-0000-000044220000}"/>
    <cellStyle name="Currency 7 26 4" xfId="8774" xr:uid="{00000000-0005-0000-0000-000045220000}"/>
    <cellStyle name="Currency 7 26 4 2" xfId="31822" xr:uid="{00000000-0005-0000-0000-000045220000}"/>
    <cellStyle name="Currency 7 26 5" xfId="8775" xr:uid="{00000000-0005-0000-0000-000046220000}"/>
    <cellStyle name="Currency 7 26 5 2" xfId="31823" xr:uid="{00000000-0005-0000-0000-000046220000}"/>
    <cellStyle name="Currency 7 26 6" xfId="8776" xr:uid="{00000000-0005-0000-0000-000047220000}"/>
    <cellStyle name="Currency 7 26 6 2" xfId="31824" xr:uid="{00000000-0005-0000-0000-000047220000}"/>
    <cellStyle name="Currency 7 26 7" xfId="8777" xr:uid="{00000000-0005-0000-0000-000048220000}"/>
    <cellStyle name="Currency 7 26 7 2" xfId="31825" xr:uid="{00000000-0005-0000-0000-000048220000}"/>
    <cellStyle name="Currency 7 26 8" xfId="8778" xr:uid="{00000000-0005-0000-0000-000049220000}"/>
    <cellStyle name="Currency 7 26 8 2" xfId="31826" xr:uid="{00000000-0005-0000-0000-000049220000}"/>
    <cellStyle name="Currency 7 26 9" xfId="8779" xr:uid="{00000000-0005-0000-0000-00004A220000}"/>
    <cellStyle name="Currency 7 26 9 2" xfId="31827" xr:uid="{00000000-0005-0000-0000-00004A220000}"/>
    <cellStyle name="Currency 7 27" xfId="8780" xr:uid="{00000000-0005-0000-0000-00004B220000}"/>
    <cellStyle name="Currency 7 27 2" xfId="31828" xr:uid="{00000000-0005-0000-0000-00004B220000}"/>
    <cellStyle name="Currency 7 28" xfId="8781" xr:uid="{00000000-0005-0000-0000-00004C220000}"/>
    <cellStyle name="Currency 7 28 2" xfId="31829" xr:uid="{00000000-0005-0000-0000-00004C220000}"/>
    <cellStyle name="Currency 7 29" xfId="8782" xr:uid="{00000000-0005-0000-0000-00004D220000}"/>
    <cellStyle name="Currency 7 29 2" xfId="31830" xr:uid="{00000000-0005-0000-0000-00004D220000}"/>
    <cellStyle name="Currency 7 3" xfId="8783" xr:uid="{00000000-0005-0000-0000-00004E220000}"/>
    <cellStyle name="Currency 7 3 10" xfId="8784" xr:uid="{00000000-0005-0000-0000-00004F220000}"/>
    <cellStyle name="Currency 7 3 10 2" xfId="31832" xr:uid="{00000000-0005-0000-0000-00004F220000}"/>
    <cellStyle name="Currency 7 3 11" xfId="8785" xr:uid="{00000000-0005-0000-0000-000050220000}"/>
    <cellStyle name="Currency 7 3 11 2" xfId="31833" xr:uid="{00000000-0005-0000-0000-000050220000}"/>
    <cellStyle name="Currency 7 3 12" xfId="8786" xr:uid="{00000000-0005-0000-0000-000051220000}"/>
    <cellStyle name="Currency 7 3 12 2" xfId="31834" xr:uid="{00000000-0005-0000-0000-000051220000}"/>
    <cellStyle name="Currency 7 3 13" xfId="8787" xr:uid="{00000000-0005-0000-0000-000052220000}"/>
    <cellStyle name="Currency 7 3 13 2" xfId="31835" xr:uid="{00000000-0005-0000-0000-000052220000}"/>
    <cellStyle name="Currency 7 3 14" xfId="8788" xr:uid="{00000000-0005-0000-0000-000053220000}"/>
    <cellStyle name="Currency 7 3 14 2" xfId="31836" xr:uid="{00000000-0005-0000-0000-000053220000}"/>
    <cellStyle name="Currency 7 3 15" xfId="8789" xr:uid="{00000000-0005-0000-0000-000054220000}"/>
    <cellStyle name="Currency 7 3 15 2" xfId="31837" xr:uid="{00000000-0005-0000-0000-000054220000}"/>
    <cellStyle name="Currency 7 3 16" xfId="8790" xr:uid="{00000000-0005-0000-0000-000055220000}"/>
    <cellStyle name="Currency 7 3 16 2" xfId="31838" xr:uid="{00000000-0005-0000-0000-000055220000}"/>
    <cellStyle name="Currency 7 3 17" xfId="8791" xr:uid="{00000000-0005-0000-0000-000056220000}"/>
    <cellStyle name="Currency 7 3 17 2" xfId="31839" xr:uid="{00000000-0005-0000-0000-000056220000}"/>
    <cellStyle name="Currency 7 3 18" xfId="8792" xr:uid="{00000000-0005-0000-0000-000057220000}"/>
    <cellStyle name="Currency 7 3 18 2" xfId="31840" xr:uid="{00000000-0005-0000-0000-000057220000}"/>
    <cellStyle name="Currency 7 3 19" xfId="8793" xr:uid="{00000000-0005-0000-0000-000058220000}"/>
    <cellStyle name="Currency 7 3 19 2" xfId="31841" xr:uid="{00000000-0005-0000-0000-000058220000}"/>
    <cellStyle name="Currency 7 3 2" xfId="8794" xr:uid="{00000000-0005-0000-0000-000059220000}"/>
    <cellStyle name="Currency 7 3 2 2" xfId="31842" xr:uid="{00000000-0005-0000-0000-000059220000}"/>
    <cellStyle name="Currency 7 3 20" xfId="8795" xr:uid="{00000000-0005-0000-0000-00005A220000}"/>
    <cellStyle name="Currency 7 3 20 2" xfId="31843" xr:uid="{00000000-0005-0000-0000-00005A220000}"/>
    <cellStyle name="Currency 7 3 21" xfId="8796" xr:uid="{00000000-0005-0000-0000-00005B220000}"/>
    <cellStyle name="Currency 7 3 21 2" xfId="31844" xr:uid="{00000000-0005-0000-0000-00005B220000}"/>
    <cellStyle name="Currency 7 3 22" xfId="8797" xr:uid="{00000000-0005-0000-0000-00005C220000}"/>
    <cellStyle name="Currency 7 3 22 2" xfId="31845" xr:uid="{00000000-0005-0000-0000-00005C220000}"/>
    <cellStyle name="Currency 7 3 23" xfId="8798" xr:uid="{00000000-0005-0000-0000-00005D220000}"/>
    <cellStyle name="Currency 7 3 23 2" xfId="31846" xr:uid="{00000000-0005-0000-0000-00005D220000}"/>
    <cellStyle name="Currency 7 3 24" xfId="8799" xr:uid="{00000000-0005-0000-0000-00005E220000}"/>
    <cellStyle name="Currency 7 3 24 2" xfId="31847" xr:uid="{00000000-0005-0000-0000-00005E220000}"/>
    <cellStyle name="Currency 7 3 25" xfId="8800" xr:uid="{00000000-0005-0000-0000-00005F220000}"/>
    <cellStyle name="Currency 7 3 25 2" xfId="31848" xr:uid="{00000000-0005-0000-0000-00005F220000}"/>
    <cellStyle name="Currency 7 3 26" xfId="8801" xr:uid="{00000000-0005-0000-0000-000060220000}"/>
    <cellStyle name="Currency 7 3 26 2" xfId="31849" xr:uid="{00000000-0005-0000-0000-000060220000}"/>
    <cellStyle name="Currency 7 3 27" xfId="8802" xr:uid="{00000000-0005-0000-0000-000061220000}"/>
    <cellStyle name="Currency 7 3 27 2" xfId="31850" xr:uid="{00000000-0005-0000-0000-000061220000}"/>
    <cellStyle name="Currency 7 3 28" xfId="8803" xr:uid="{00000000-0005-0000-0000-000062220000}"/>
    <cellStyle name="Currency 7 3 28 2" xfId="31851" xr:uid="{00000000-0005-0000-0000-000062220000}"/>
    <cellStyle name="Currency 7 3 29" xfId="8804" xr:uid="{00000000-0005-0000-0000-000063220000}"/>
    <cellStyle name="Currency 7 3 29 2" xfId="31852" xr:uid="{00000000-0005-0000-0000-000063220000}"/>
    <cellStyle name="Currency 7 3 3" xfId="8805" xr:uid="{00000000-0005-0000-0000-000064220000}"/>
    <cellStyle name="Currency 7 3 3 2" xfId="31853" xr:uid="{00000000-0005-0000-0000-000064220000}"/>
    <cellStyle name="Currency 7 3 30" xfId="8806" xr:uid="{00000000-0005-0000-0000-000065220000}"/>
    <cellStyle name="Currency 7 3 30 2" xfId="31854" xr:uid="{00000000-0005-0000-0000-000065220000}"/>
    <cellStyle name="Currency 7 3 31" xfId="8807" xr:uid="{00000000-0005-0000-0000-000066220000}"/>
    <cellStyle name="Currency 7 3 31 2" xfId="31855" xr:uid="{00000000-0005-0000-0000-000066220000}"/>
    <cellStyle name="Currency 7 3 32" xfId="8808" xr:uid="{00000000-0005-0000-0000-000067220000}"/>
    <cellStyle name="Currency 7 3 32 2" xfId="31856" xr:uid="{00000000-0005-0000-0000-000067220000}"/>
    <cellStyle name="Currency 7 3 33" xfId="8809" xr:uid="{00000000-0005-0000-0000-000068220000}"/>
    <cellStyle name="Currency 7 3 33 2" xfId="31857" xr:uid="{00000000-0005-0000-0000-000068220000}"/>
    <cellStyle name="Currency 7 3 34" xfId="8810" xr:uid="{00000000-0005-0000-0000-000069220000}"/>
    <cellStyle name="Currency 7 3 34 2" xfId="31858" xr:uid="{00000000-0005-0000-0000-000069220000}"/>
    <cellStyle name="Currency 7 3 35" xfId="8811" xr:uid="{00000000-0005-0000-0000-00006A220000}"/>
    <cellStyle name="Currency 7 3 35 2" xfId="31859" xr:uid="{00000000-0005-0000-0000-00006A220000}"/>
    <cellStyle name="Currency 7 3 36" xfId="8812" xr:uid="{00000000-0005-0000-0000-00006B220000}"/>
    <cellStyle name="Currency 7 3 36 2" xfId="31860" xr:uid="{00000000-0005-0000-0000-00006B220000}"/>
    <cellStyle name="Currency 7 3 37" xfId="8813" xr:uid="{00000000-0005-0000-0000-00006C220000}"/>
    <cellStyle name="Currency 7 3 37 2" xfId="31861" xr:uid="{00000000-0005-0000-0000-00006C220000}"/>
    <cellStyle name="Currency 7 3 38" xfId="31831" xr:uid="{00000000-0005-0000-0000-00004E220000}"/>
    <cellStyle name="Currency 7 3 4" xfId="8814" xr:uid="{00000000-0005-0000-0000-00006D220000}"/>
    <cellStyle name="Currency 7 3 4 2" xfId="31862" xr:uid="{00000000-0005-0000-0000-00006D220000}"/>
    <cellStyle name="Currency 7 3 5" xfId="8815" xr:uid="{00000000-0005-0000-0000-00006E220000}"/>
    <cellStyle name="Currency 7 3 5 2" xfId="31863" xr:uid="{00000000-0005-0000-0000-00006E220000}"/>
    <cellStyle name="Currency 7 3 6" xfId="8816" xr:uid="{00000000-0005-0000-0000-00006F220000}"/>
    <cellStyle name="Currency 7 3 6 2" xfId="31864" xr:uid="{00000000-0005-0000-0000-00006F220000}"/>
    <cellStyle name="Currency 7 3 7" xfId="8817" xr:uid="{00000000-0005-0000-0000-000070220000}"/>
    <cellStyle name="Currency 7 3 7 2" xfId="31865" xr:uid="{00000000-0005-0000-0000-000070220000}"/>
    <cellStyle name="Currency 7 3 8" xfId="8818" xr:uid="{00000000-0005-0000-0000-000071220000}"/>
    <cellStyle name="Currency 7 3 8 2" xfId="31866" xr:uid="{00000000-0005-0000-0000-000071220000}"/>
    <cellStyle name="Currency 7 3 9" xfId="8819" xr:uid="{00000000-0005-0000-0000-000072220000}"/>
    <cellStyle name="Currency 7 3 9 2" xfId="31867" xr:uid="{00000000-0005-0000-0000-000072220000}"/>
    <cellStyle name="Currency 7 30" xfId="8820" xr:uid="{00000000-0005-0000-0000-000073220000}"/>
    <cellStyle name="Currency 7 30 2" xfId="31868" xr:uid="{00000000-0005-0000-0000-000073220000}"/>
    <cellStyle name="Currency 7 31" xfId="8821" xr:uid="{00000000-0005-0000-0000-000074220000}"/>
    <cellStyle name="Currency 7 31 2" xfId="31869" xr:uid="{00000000-0005-0000-0000-000074220000}"/>
    <cellStyle name="Currency 7 32" xfId="8822" xr:uid="{00000000-0005-0000-0000-000075220000}"/>
    <cellStyle name="Currency 7 32 2" xfId="31870" xr:uid="{00000000-0005-0000-0000-000075220000}"/>
    <cellStyle name="Currency 7 33" xfId="8823" xr:uid="{00000000-0005-0000-0000-000076220000}"/>
    <cellStyle name="Currency 7 33 2" xfId="31871" xr:uid="{00000000-0005-0000-0000-000076220000}"/>
    <cellStyle name="Currency 7 34" xfId="8824" xr:uid="{00000000-0005-0000-0000-000077220000}"/>
    <cellStyle name="Currency 7 34 2" xfId="31872" xr:uid="{00000000-0005-0000-0000-000077220000}"/>
    <cellStyle name="Currency 7 35" xfId="8825" xr:uid="{00000000-0005-0000-0000-000078220000}"/>
    <cellStyle name="Currency 7 35 2" xfId="31873" xr:uid="{00000000-0005-0000-0000-000078220000}"/>
    <cellStyle name="Currency 7 36" xfId="8826" xr:uid="{00000000-0005-0000-0000-000079220000}"/>
    <cellStyle name="Currency 7 36 2" xfId="31874" xr:uid="{00000000-0005-0000-0000-000079220000}"/>
    <cellStyle name="Currency 7 37" xfId="8827" xr:uid="{00000000-0005-0000-0000-00007A220000}"/>
    <cellStyle name="Currency 7 37 2" xfId="31875" xr:uid="{00000000-0005-0000-0000-00007A220000}"/>
    <cellStyle name="Currency 7 38" xfId="8828" xr:uid="{00000000-0005-0000-0000-00007B220000}"/>
    <cellStyle name="Currency 7 38 2" xfId="31876" xr:uid="{00000000-0005-0000-0000-00007B220000}"/>
    <cellStyle name="Currency 7 39" xfId="8829" xr:uid="{00000000-0005-0000-0000-00007C220000}"/>
    <cellStyle name="Currency 7 39 2" xfId="31877" xr:uid="{00000000-0005-0000-0000-00007C220000}"/>
    <cellStyle name="Currency 7 4" xfId="8830" xr:uid="{00000000-0005-0000-0000-00007D220000}"/>
    <cellStyle name="Currency 7 4 10" xfId="8831" xr:uid="{00000000-0005-0000-0000-00007E220000}"/>
    <cellStyle name="Currency 7 4 10 2" xfId="31879" xr:uid="{00000000-0005-0000-0000-00007E220000}"/>
    <cellStyle name="Currency 7 4 11" xfId="8832" xr:uid="{00000000-0005-0000-0000-00007F220000}"/>
    <cellStyle name="Currency 7 4 11 2" xfId="31880" xr:uid="{00000000-0005-0000-0000-00007F220000}"/>
    <cellStyle name="Currency 7 4 12" xfId="8833" xr:uid="{00000000-0005-0000-0000-000080220000}"/>
    <cellStyle name="Currency 7 4 12 2" xfId="31881" xr:uid="{00000000-0005-0000-0000-000080220000}"/>
    <cellStyle name="Currency 7 4 13" xfId="31878" xr:uid="{00000000-0005-0000-0000-00007D220000}"/>
    <cellStyle name="Currency 7 4 2" xfId="8834" xr:uid="{00000000-0005-0000-0000-000081220000}"/>
    <cellStyle name="Currency 7 4 2 2" xfId="31882" xr:uid="{00000000-0005-0000-0000-000081220000}"/>
    <cellStyle name="Currency 7 4 3" xfId="8835" xr:uid="{00000000-0005-0000-0000-000082220000}"/>
    <cellStyle name="Currency 7 4 3 2" xfId="31883" xr:uid="{00000000-0005-0000-0000-000082220000}"/>
    <cellStyle name="Currency 7 4 4" xfId="8836" xr:uid="{00000000-0005-0000-0000-000083220000}"/>
    <cellStyle name="Currency 7 4 4 2" xfId="31884" xr:uid="{00000000-0005-0000-0000-000083220000}"/>
    <cellStyle name="Currency 7 4 5" xfId="8837" xr:uid="{00000000-0005-0000-0000-000084220000}"/>
    <cellStyle name="Currency 7 4 5 2" xfId="31885" xr:uid="{00000000-0005-0000-0000-000084220000}"/>
    <cellStyle name="Currency 7 4 6" xfId="8838" xr:uid="{00000000-0005-0000-0000-000085220000}"/>
    <cellStyle name="Currency 7 4 6 2" xfId="31886" xr:uid="{00000000-0005-0000-0000-000085220000}"/>
    <cellStyle name="Currency 7 4 7" xfId="8839" xr:uid="{00000000-0005-0000-0000-000086220000}"/>
    <cellStyle name="Currency 7 4 7 2" xfId="31887" xr:uid="{00000000-0005-0000-0000-000086220000}"/>
    <cellStyle name="Currency 7 4 8" xfId="8840" xr:uid="{00000000-0005-0000-0000-000087220000}"/>
    <cellStyle name="Currency 7 4 8 2" xfId="31888" xr:uid="{00000000-0005-0000-0000-000087220000}"/>
    <cellStyle name="Currency 7 4 9" xfId="8841" xr:uid="{00000000-0005-0000-0000-000088220000}"/>
    <cellStyle name="Currency 7 4 9 2" xfId="31889" xr:uid="{00000000-0005-0000-0000-000088220000}"/>
    <cellStyle name="Currency 7 40" xfId="8842" xr:uid="{00000000-0005-0000-0000-000089220000}"/>
    <cellStyle name="Currency 7 40 2" xfId="31890" xr:uid="{00000000-0005-0000-0000-000089220000}"/>
    <cellStyle name="Currency 7 41" xfId="8843" xr:uid="{00000000-0005-0000-0000-00008A220000}"/>
    <cellStyle name="Currency 7 41 2" xfId="31891" xr:uid="{00000000-0005-0000-0000-00008A220000}"/>
    <cellStyle name="Currency 7 42" xfId="8844" xr:uid="{00000000-0005-0000-0000-00008B220000}"/>
    <cellStyle name="Currency 7 42 2" xfId="31892" xr:uid="{00000000-0005-0000-0000-00008B220000}"/>
    <cellStyle name="Currency 7 43" xfId="8845" xr:uid="{00000000-0005-0000-0000-00008C220000}"/>
    <cellStyle name="Currency 7 43 2" xfId="31893" xr:uid="{00000000-0005-0000-0000-00008C220000}"/>
    <cellStyle name="Currency 7 44" xfId="8846" xr:uid="{00000000-0005-0000-0000-00008D220000}"/>
    <cellStyle name="Currency 7 44 2" xfId="31894" xr:uid="{00000000-0005-0000-0000-00008D220000}"/>
    <cellStyle name="Currency 7 45" xfId="8847" xr:uid="{00000000-0005-0000-0000-00008E220000}"/>
    <cellStyle name="Currency 7 45 2" xfId="31895" xr:uid="{00000000-0005-0000-0000-00008E220000}"/>
    <cellStyle name="Currency 7 46" xfId="8848" xr:uid="{00000000-0005-0000-0000-00008F220000}"/>
    <cellStyle name="Currency 7 46 2" xfId="31896" xr:uid="{00000000-0005-0000-0000-00008F220000}"/>
    <cellStyle name="Currency 7 47" xfId="8849" xr:uid="{00000000-0005-0000-0000-000090220000}"/>
    <cellStyle name="Currency 7 47 2" xfId="31897" xr:uid="{00000000-0005-0000-0000-000090220000}"/>
    <cellStyle name="Currency 7 48" xfId="8850" xr:uid="{00000000-0005-0000-0000-000091220000}"/>
    <cellStyle name="Currency 7 48 2" xfId="31898" xr:uid="{00000000-0005-0000-0000-000091220000}"/>
    <cellStyle name="Currency 7 49" xfId="8851" xr:uid="{00000000-0005-0000-0000-000092220000}"/>
    <cellStyle name="Currency 7 49 2" xfId="31899" xr:uid="{00000000-0005-0000-0000-000092220000}"/>
    <cellStyle name="Currency 7 5" xfId="8852" xr:uid="{00000000-0005-0000-0000-000093220000}"/>
    <cellStyle name="Currency 7 5 10" xfId="8853" xr:uid="{00000000-0005-0000-0000-000094220000}"/>
    <cellStyle name="Currency 7 5 10 2" xfId="31901" xr:uid="{00000000-0005-0000-0000-000094220000}"/>
    <cellStyle name="Currency 7 5 11" xfId="8854" xr:uid="{00000000-0005-0000-0000-000095220000}"/>
    <cellStyle name="Currency 7 5 11 2" xfId="31902" xr:uid="{00000000-0005-0000-0000-000095220000}"/>
    <cellStyle name="Currency 7 5 12" xfId="8855" xr:uid="{00000000-0005-0000-0000-000096220000}"/>
    <cellStyle name="Currency 7 5 12 2" xfId="31903" xr:uid="{00000000-0005-0000-0000-000096220000}"/>
    <cellStyle name="Currency 7 5 13" xfId="31900" xr:uid="{00000000-0005-0000-0000-000093220000}"/>
    <cellStyle name="Currency 7 5 2" xfId="8856" xr:uid="{00000000-0005-0000-0000-000097220000}"/>
    <cellStyle name="Currency 7 5 2 2" xfId="31904" xr:uid="{00000000-0005-0000-0000-000097220000}"/>
    <cellStyle name="Currency 7 5 3" xfId="8857" xr:uid="{00000000-0005-0000-0000-000098220000}"/>
    <cellStyle name="Currency 7 5 3 2" xfId="31905" xr:uid="{00000000-0005-0000-0000-000098220000}"/>
    <cellStyle name="Currency 7 5 4" xfId="8858" xr:uid="{00000000-0005-0000-0000-000099220000}"/>
    <cellStyle name="Currency 7 5 4 2" xfId="31906" xr:uid="{00000000-0005-0000-0000-000099220000}"/>
    <cellStyle name="Currency 7 5 5" xfId="8859" xr:uid="{00000000-0005-0000-0000-00009A220000}"/>
    <cellStyle name="Currency 7 5 5 2" xfId="31907" xr:uid="{00000000-0005-0000-0000-00009A220000}"/>
    <cellStyle name="Currency 7 5 6" xfId="8860" xr:uid="{00000000-0005-0000-0000-00009B220000}"/>
    <cellStyle name="Currency 7 5 6 2" xfId="31908" xr:uid="{00000000-0005-0000-0000-00009B220000}"/>
    <cellStyle name="Currency 7 5 7" xfId="8861" xr:uid="{00000000-0005-0000-0000-00009C220000}"/>
    <cellStyle name="Currency 7 5 7 2" xfId="31909" xr:uid="{00000000-0005-0000-0000-00009C220000}"/>
    <cellStyle name="Currency 7 5 8" xfId="8862" xr:uid="{00000000-0005-0000-0000-00009D220000}"/>
    <cellStyle name="Currency 7 5 8 2" xfId="31910" xr:uid="{00000000-0005-0000-0000-00009D220000}"/>
    <cellStyle name="Currency 7 5 9" xfId="8863" xr:uid="{00000000-0005-0000-0000-00009E220000}"/>
    <cellStyle name="Currency 7 5 9 2" xfId="31911" xr:uid="{00000000-0005-0000-0000-00009E220000}"/>
    <cellStyle name="Currency 7 50" xfId="8864" xr:uid="{00000000-0005-0000-0000-00009F220000}"/>
    <cellStyle name="Currency 7 50 2" xfId="31912" xr:uid="{00000000-0005-0000-0000-00009F220000}"/>
    <cellStyle name="Currency 7 51" xfId="8865" xr:uid="{00000000-0005-0000-0000-0000A0220000}"/>
    <cellStyle name="Currency 7 51 2" xfId="31913" xr:uid="{00000000-0005-0000-0000-0000A0220000}"/>
    <cellStyle name="Currency 7 52" xfId="8866" xr:uid="{00000000-0005-0000-0000-0000A1220000}"/>
    <cellStyle name="Currency 7 52 2" xfId="31914" xr:uid="{00000000-0005-0000-0000-0000A1220000}"/>
    <cellStyle name="Currency 7 53" xfId="8867" xr:uid="{00000000-0005-0000-0000-0000A2220000}"/>
    <cellStyle name="Currency 7 53 2" xfId="31915" xr:uid="{00000000-0005-0000-0000-0000A2220000}"/>
    <cellStyle name="Currency 7 54" xfId="8868" xr:uid="{00000000-0005-0000-0000-0000A3220000}"/>
    <cellStyle name="Currency 7 54 2" xfId="31916" xr:uid="{00000000-0005-0000-0000-0000A3220000}"/>
    <cellStyle name="Currency 7 55" xfId="8869" xr:uid="{00000000-0005-0000-0000-0000A4220000}"/>
    <cellStyle name="Currency 7 55 2" xfId="31917" xr:uid="{00000000-0005-0000-0000-0000A4220000}"/>
    <cellStyle name="Currency 7 56" xfId="8870" xr:uid="{00000000-0005-0000-0000-0000A5220000}"/>
    <cellStyle name="Currency 7 56 2" xfId="31918" xr:uid="{00000000-0005-0000-0000-0000A5220000}"/>
    <cellStyle name="Currency 7 57" xfId="8871" xr:uid="{00000000-0005-0000-0000-0000A6220000}"/>
    <cellStyle name="Currency 7 57 2" xfId="31919" xr:uid="{00000000-0005-0000-0000-0000A6220000}"/>
    <cellStyle name="Currency 7 58" xfId="8872" xr:uid="{00000000-0005-0000-0000-0000A7220000}"/>
    <cellStyle name="Currency 7 58 2" xfId="31920" xr:uid="{00000000-0005-0000-0000-0000A7220000}"/>
    <cellStyle name="Currency 7 59" xfId="8873" xr:uid="{00000000-0005-0000-0000-0000A8220000}"/>
    <cellStyle name="Currency 7 59 2" xfId="31921" xr:uid="{00000000-0005-0000-0000-0000A8220000}"/>
    <cellStyle name="Currency 7 6" xfId="8874" xr:uid="{00000000-0005-0000-0000-0000A9220000}"/>
    <cellStyle name="Currency 7 6 10" xfId="8875" xr:uid="{00000000-0005-0000-0000-0000AA220000}"/>
    <cellStyle name="Currency 7 6 10 2" xfId="31923" xr:uid="{00000000-0005-0000-0000-0000AA220000}"/>
    <cellStyle name="Currency 7 6 11" xfId="8876" xr:uid="{00000000-0005-0000-0000-0000AB220000}"/>
    <cellStyle name="Currency 7 6 11 2" xfId="31924" xr:uid="{00000000-0005-0000-0000-0000AB220000}"/>
    <cellStyle name="Currency 7 6 12" xfId="8877" xr:uid="{00000000-0005-0000-0000-0000AC220000}"/>
    <cellStyle name="Currency 7 6 12 2" xfId="31925" xr:uid="{00000000-0005-0000-0000-0000AC220000}"/>
    <cellStyle name="Currency 7 6 13" xfId="31922" xr:uid="{00000000-0005-0000-0000-0000A9220000}"/>
    <cellStyle name="Currency 7 6 2" xfId="8878" xr:uid="{00000000-0005-0000-0000-0000AD220000}"/>
    <cellStyle name="Currency 7 6 2 2" xfId="31926" xr:uid="{00000000-0005-0000-0000-0000AD220000}"/>
    <cellStyle name="Currency 7 6 3" xfId="8879" xr:uid="{00000000-0005-0000-0000-0000AE220000}"/>
    <cellStyle name="Currency 7 6 3 2" xfId="31927" xr:uid="{00000000-0005-0000-0000-0000AE220000}"/>
    <cellStyle name="Currency 7 6 4" xfId="8880" xr:uid="{00000000-0005-0000-0000-0000AF220000}"/>
    <cellStyle name="Currency 7 6 4 2" xfId="31928" xr:uid="{00000000-0005-0000-0000-0000AF220000}"/>
    <cellStyle name="Currency 7 6 5" xfId="8881" xr:uid="{00000000-0005-0000-0000-0000B0220000}"/>
    <cellStyle name="Currency 7 6 5 2" xfId="31929" xr:uid="{00000000-0005-0000-0000-0000B0220000}"/>
    <cellStyle name="Currency 7 6 6" xfId="8882" xr:uid="{00000000-0005-0000-0000-0000B1220000}"/>
    <cellStyle name="Currency 7 6 6 2" xfId="31930" xr:uid="{00000000-0005-0000-0000-0000B1220000}"/>
    <cellStyle name="Currency 7 6 7" xfId="8883" xr:uid="{00000000-0005-0000-0000-0000B2220000}"/>
    <cellStyle name="Currency 7 6 7 2" xfId="31931" xr:uid="{00000000-0005-0000-0000-0000B2220000}"/>
    <cellStyle name="Currency 7 6 8" xfId="8884" xr:uid="{00000000-0005-0000-0000-0000B3220000}"/>
    <cellStyle name="Currency 7 6 8 2" xfId="31932" xr:uid="{00000000-0005-0000-0000-0000B3220000}"/>
    <cellStyle name="Currency 7 6 9" xfId="8885" xr:uid="{00000000-0005-0000-0000-0000B4220000}"/>
    <cellStyle name="Currency 7 6 9 2" xfId="31933" xr:uid="{00000000-0005-0000-0000-0000B4220000}"/>
    <cellStyle name="Currency 7 60" xfId="8886" xr:uid="{00000000-0005-0000-0000-0000B5220000}"/>
    <cellStyle name="Currency 7 60 2" xfId="31934" xr:uid="{00000000-0005-0000-0000-0000B5220000}"/>
    <cellStyle name="Currency 7 61" xfId="8887" xr:uid="{00000000-0005-0000-0000-0000B6220000}"/>
    <cellStyle name="Currency 7 61 2" xfId="31935" xr:uid="{00000000-0005-0000-0000-0000B6220000}"/>
    <cellStyle name="Currency 7 62" xfId="8888" xr:uid="{00000000-0005-0000-0000-0000B7220000}"/>
    <cellStyle name="Currency 7 62 2" xfId="31936" xr:uid="{00000000-0005-0000-0000-0000B7220000}"/>
    <cellStyle name="Currency 7 63" xfId="8889" xr:uid="{00000000-0005-0000-0000-0000B8220000}"/>
    <cellStyle name="Currency 7 63 2" xfId="31937" xr:uid="{00000000-0005-0000-0000-0000B8220000}"/>
    <cellStyle name="Currency 7 64" xfId="8890" xr:uid="{00000000-0005-0000-0000-0000B9220000}"/>
    <cellStyle name="Currency 7 64 2" xfId="31938" xr:uid="{00000000-0005-0000-0000-0000B9220000}"/>
    <cellStyle name="Currency 7 65" xfId="8891" xr:uid="{00000000-0005-0000-0000-0000BA220000}"/>
    <cellStyle name="Currency 7 65 2" xfId="31939" xr:uid="{00000000-0005-0000-0000-0000BA220000}"/>
    <cellStyle name="Currency 7 66" xfId="8892" xr:uid="{00000000-0005-0000-0000-0000BB220000}"/>
    <cellStyle name="Currency 7 66 2" xfId="31940" xr:uid="{00000000-0005-0000-0000-0000BB220000}"/>
    <cellStyle name="Currency 7 67" xfId="8893" xr:uid="{00000000-0005-0000-0000-0000BC220000}"/>
    <cellStyle name="Currency 7 67 2" xfId="31941" xr:uid="{00000000-0005-0000-0000-0000BC220000}"/>
    <cellStyle name="Currency 7 68" xfId="8894" xr:uid="{00000000-0005-0000-0000-0000BD220000}"/>
    <cellStyle name="Currency 7 68 2" xfId="31942" xr:uid="{00000000-0005-0000-0000-0000BD220000}"/>
    <cellStyle name="Currency 7 69" xfId="8895" xr:uid="{00000000-0005-0000-0000-0000BE220000}"/>
    <cellStyle name="Currency 7 69 2" xfId="31943" xr:uid="{00000000-0005-0000-0000-0000BE220000}"/>
    <cellStyle name="Currency 7 7" xfId="8896" xr:uid="{00000000-0005-0000-0000-0000BF220000}"/>
    <cellStyle name="Currency 7 7 10" xfId="8897" xr:uid="{00000000-0005-0000-0000-0000C0220000}"/>
    <cellStyle name="Currency 7 7 10 2" xfId="31945" xr:uid="{00000000-0005-0000-0000-0000C0220000}"/>
    <cellStyle name="Currency 7 7 11" xfId="8898" xr:uid="{00000000-0005-0000-0000-0000C1220000}"/>
    <cellStyle name="Currency 7 7 11 2" xfId="31946" xr:uid="{00000000-0005-0000-0000-0000C1220000}"/>
    <cellStyle name="Currency 7 7 12" xfId="8899" xr:uid="{00000000-0005-0000-0000-0000C2220000}"/>
    <cellStyle name="Currency 7 7 12 2" xfId="31947" xr:uid="{00000000-0005-0000-0000-0000C2220000}"/>
    <cellStyle name="Currency 7 7 13" xfId="31944" xr:uid="{00000000-0005-0000-0000-0000BF220000}"/>
    <cellStyle name="Currency 7 7 2" xfId="8900" xr:uid="{00000000-0005-0000-0000-0000C3220000}"/>
    <cellStyle name="Currency 7 7 2 2" xfId="31948" xr:uid="{00000000-0005-0000-0000-0000C3220000}"/>
    <cellStyle name="Currency 7 7 3" xfId="8901" xr:uid="{00000000-0005-0000-0000-0000C4220000}"/>
    <cellStyle name="Currency 7 7 3 2" xfId="31949" xr:uid="{00000000-0005-0000-0000-0000C4220000}"/>
    <cellStyle name="Currency 7 7 4" xfId="8902" xr:uid="{00000000-0005-0000-0000-0000C5220000}"/>
    <cellStyle name="Currency 7 7 4 2" xfId="31950" xr:uid="{00000000-0005-0000-0000-0000C5220000}"/>
    <cellStyle name="Currency 7 7 5" xfId="8903" xr:uid="{00000000-0005-0000-0000-0000C6220000}"/>
    <cellStyle name="Currency 7 7 5 2" xfId="31951" xr:uid="{00000000-0005-0000-0000-0000C6220000}"/>
    <cellStyle name="Currency 7 7 6" xfId="8904" xr:uid="{00000000-0005-0000-0000-0000C7220000}"/>
    <cellStyle name="Currency 7 7 6 2" xfId="31952" xr:uid="{00000000-0005-0000-0000-0000C7220000}"/>
    <cellStyle name="Currency 7 7 7" xfId="8905" xr:uid="{00000000-0005-0000-0000-0000C8220000}"/>
    <cellStyle name="Currency 7 7 7 2" xfId="31953" xr:uid="{00000000-0005-0000-0000-0000C8220000}"/>
    <cellStyle name="Currency 7 7 8" xfId="8906" xr:uid="{00000000-0005-0000-0000-0000C9220000}"/>
    <cellStyle name="Currency 7 7 8 2" xfId="31954" xr:uid="{00000000-0005-0000-0000-0000C9220000}"/>
    <cellStyle name="Currency 7 7 9" xfId="8907" xr:uid="{00000000-0005-0000-0000-0000CA220000}"/>
    <cellStyle name="Currency 7 7 9 2" xfId="31955" xr:uid="{00000000-0005-0000-0000-0000CA220000}"/>
    <cellStyle name="Currency 7 70" xfId="8908" xr:uid="{00000000-0005-0000-0000-0000CB220000}"/>
    <cellStyle name="Currency 7 70 2" xfId="31956" xr:uid="{00000000-0005-0000-0000-0000CB220000}"/>
    <cellStyle name="Currency 7 71" xfId="8909" xr:uid="{00000000-0005-0000-0000-0000CC220000}"/>
    <cellStyle name="Currency 7 71 2" xfId="31957" xr:uid="{00000000-0005-0000-0000-0000CC220000}"/>
    <cellStyle name="Currency 7 72" xfId="8910" xr:uid="{00000000-0005-0000-0000-0000CD220000}"/>
    <cellStyle name="Currency 7 72 2" xfId="31958" xr:uid="{00000000-0005-0000-0000-0000CD220000}"/>
    <cellStyle name="Currency 7 73" xfId="8911" xr:uid="{00000000-0005-0000-0000-0000CE220000}"/>
    <cellStyle name="Currency 7 73 2" xfId="31959" xr:uid="{00000000-0005-0000-0000-0000CE220000}"/>
    <cellStyle name="Currency 7 74" xfId="8912" xr:uid="{00000000-0005-0000-0000-0000CF220000}"/>
    <cellStyle name="Currency 7 74 2" xfId="31960" xr:uid="{00000000-0005-0000-0000-0000CF220000}"/>
    <cellStyle name="Currency 7 75" xfId="8913" xr:uid="{00000000-0005-0000-0000-0000D0220000}"/>
    <cellStyle name="Currency 7 75 2" xfId="31961" xr:uid="{00000000-0005-0000-0000-0000D0220000}"/>
    <cellStyle name="Currency 7 76" xfId="8914" xr:uid="{00000000-0005-0000-0000-0000D1220000}"/>
    <cellStyle name="Currency 7 76 2" xfId="31962" xr:uid="{00000000-0005-0000-0000-0000D1220000}"/>
    <cellStyle name="Currency 7 77" xfId="8915" xr:uid="{00000000-0005-0000-0000-0000D2220000}"/>
    <cellStyle name="Currency 7 77 2" xfId="31963" xr:uid="{00000000-0005-0000-0000-0000D2220000}"/>
    <cellStyle name="Currency 7 78" xfId="8916" xr:uid="{00000000-0005-0000-0000-0000D3220000}"/>
    <cellStyle name="Currency 7 78 2" xfId="31964" xr:uid="{00000000-0005-0000-0000-0000D3220000}"/>
    <cellStyle name="Currency 7 79" xfId="8917" xr:uid="{00000000-0005-0000-0000-0000D4220000}"/>
    <cellStyle name="Currency 7 79 2" xfId="31965" xr:uid="{00000000-0005-0000-0000-0000D4220000}"/>
    <cellStyle name="Currency 7 8" xfId="8918" xr:uid="{00000000-0005-0000-0000-0000D5220000}"/>
    <cellStyle name="Currency 7 8 10" xfId="8919" xr:uid="{00000000-0005-0000-0000-0000D6220000}"/>
    <cellStyle name="Currency 7 8 10 2" xfId="31967" xr:uid="{00000000-0005-0000-0000-0000D6220000}"/>
    <cellStyle name="Currency 7 8 11" xfId="8920" xr:uid="{00000000-0005-0000-0000-0000D7220000}"/>
    <cellStyle name="Currency 7 8 11 2" xfId="31968" xr:uid="{00000000-0005-0000-0000-0000D7220000}"/>
    <cellStyle name="Currency 7 8 12" xfId="8921" xr:uid="{00000000-0005-0000-0000-0000D8220000}"/>
    <cellStyle name="Currency 7 8 12 2" xfId="31969" xr:uid="{00000000-0005-0000-0000-0000D8220000}"/>
    <cellStyle name="Currency 7 8 13" xfId="31966" xr:uid="{00000000-0005-0000-0000-0000D5220000}"/>
    <cellStyle name="Currency 7 8 2" xfId="8922" xr:uid="{00000000-0005-0000-0000-0000D9220000}"/>
    <cellStyle name="Currency 7 8 2 2" xfId="31970" xr:uid="{00000000-0005-0000-0000-0000D9220000}"/>
    <cellStyle name="Currency 7 8 3" xfId="8923" xr:uid="{00000000-0005-0000-0000-0000DA220000}"/>
    <cellStyle name="Currency 7 8 3 2" xfId="31971" xr:uid="{00000000-0005-0000-0000-0000DA220000}"/>
    <cellStyle name="Currency 7 8 4" xfId="8924" xr:uid="{00000000-0005-0000-0000-0000DB220000}"/>
    <cellStyle name="Currency 7 8 4 2" xfId="31972" xr:uid="{00000000-0005-0000-0000-0000DB220000}"/>
    <cellStyle name="Currency 7 8 5" xfId="8925" xr:uid="{00000000-0005-0000-0000-0000DC220000}"/>
    <cellStyle name="Currency 7 8 5 2" xfId="31973" xr:uid="{00000000-0005-0000-0000-0000DC220000}"/>
    <cellStyle name="Currency 7 8 6" xfId="8926" xr:uid="{00000000-0005-0000-0000-0000DD220000}"/>
    <cellStyle name="Currency 7 8 6 2" xfId="31974" xr:uid="{00000000-0005-0000-0000-0000DD220000}"/>
    <cellStyle name="Currency 7 8 7" xfId="8927" xr:uid="{00000000-0005-0000-0000-0000DE220000}"/>
    <cellStyle name="Currency 7 8 7 2" xfId="31975" xr:uid="{00000000-0005-0000-0000-0000DE220000}"/>
    <cellStyle name="Currency 7 8 8" xfId="8928" xr:uid="{00000000-0005-0000-0000-0000DF220000}"/>
    <cellStyle name="Currency 7 8 8 2" xfId="31976" xr:uid="{00000000-0005-0000-0000-0000DF220000}"/>
    <cellStyle name="Currency 7 8 9" xfId="8929" xr:uid="{00000000-0005-0000-0000-0000E0220000}"/>
    <cellStyle name="Currency 7 8 9 2" xfId="31977" xr:uid="{00000000-0005-0000-0000-0000E0220000}"/>
    <cellStyle name="Currency 7 80" xfId="8930" xr:uid="{00000000-0005-0000-0000-0000E1220000}"/>
    <cellStyle name="Currency 7 80 2" xfId="31978" xr:uid="{00000000-0005-0000-0000-0000E1220000}"/>
    <cellStyle name="Currency 7 81" xfId="8931" xr:uid="{00000000-0005-0000-0000-0000E2220000}"/>
    <cellStyle name="Currency 7 81 2" xfId="31979" xr:uid="{00000000-0005-0000-0000-0000E2220000}"/>
    <cellStyle name="Currency 7 82" xfId="8932" xr:uid="{00000000-0005-0000-0000-0000E3220000}"/>
    <cellStyle name="Currency 7 82 2" xfId="31980" xr:uid="{00000000-0005-0000-0000-0000E3220000}"/>
    <cellStyle name="Currency 7 83" xfId="8933" xr:uid="{00000000-0005-0000-0000-0000E4220000}"/>
    <cellStyle name="Currency 7 83 2" xfId="31981" xr:uid="{00000000-0005-0000-0000-0000E4220000}"/>
    <cellStyle name="Currency 7 84" xfId="8934" xr:uid="{00000000-0005-0000-0000-0000E5220000}"/>
    <cellStyle name="Currency 7 84 2" xfId="31982" xr:uid="{00000000-0005-0000-0000-0000E5220000}"/>
    <cellStyle name="Currency 7 85" xfId="8935" xr:uid="{00000000-0005-0000-0000-0000E6220000}"/>
    <cellStyle name="Currency 7 85 2" xfId="31983" xr:uid="{00000000-0005-0000-0000-0000E6220000}"/>
    <cellStyle name="Currency 7 86" xfId="8936" xr:uid="{00000000-0005-0000-0000-0000E7220000}"/>
    <cellStyle name="Currency 7 86 2" xfId="31984" xr:uid="{00000000-0005-0000-0000-0000E7220000}"/>
    <cellStyle name="Currency 7 87" xfId="8937" xr:uid="{00000000-0005-0000-0000-0000E8220000}"/>
    <cellStyle name="Currency 7 87 2" xfId="31985" xr:uid="{00000000-0005-0000-0000-0000E8220000}"/>
    <cellStyle name="Currency 7 88" xfId="8938" xr:uid="{00000000-0005-0000-0000-0000E9220000}"/>
    <cellStyle name="Currency 7 88 2" xfId="31986" xr:uid="{00000000-0005-0000-0000-0000E9220000}"/>
    <cellStyle name="Currency 7 89" xfId="8939" xr:uid="{00000000-0005-0000-0000-0000EA220000}"/>
    <cellStyle name="Currency 7 89 2" xfId="31987" xr:uid="{00000000-0005-0000-0000-0000EA220000}"/>
    <cellStyle name="Currency 7 9" xfId="8940" xr:uid="{00000000-0005-0000-0000-0000EB220000}"/>
    <cellStyle name="Currency 7 9 10" xfId="8941" xr:uid="{00000000-0005-0000-0000-0000EC220000}"/>
    <cellStyle name="Currency 7 9 10 2" xfId="31989" xr:uid="{00000000-0005-0000-0000-0000EC220000}"/>
    <cellStyle name="Currency 7 9 11" xfId="8942" xr:uid="{00000000-0005-0000-0000-0000ED220000}"/>
    <cellStyle name="Currency 7 9 11 2" xfId="31990" xr:uid="{00000000-0005-0000-0000-0000ED220000}"/>
    <cellStyle name="Currency 7 9 12" xfId="8943" xr:uid="{00000000-0005-0000-0000-0000EE220000}"/>
    <cellStyle name="Currency 7 9 12 2" xfId="31991" xr:uid="{00000000-0005-0000-0000-0000EE220000}"/>
    <cellStyle name="Currency 7 9 13" xfId="31988" xr:uid="{00000000-0005-0000-0000-0000EB220000}"/>
    <cellStyle name="Currency 7 9 2" xfId="8944" xr:uid="{00000000-0005-0000-0000-0000EF220000}"/>
    <cellStyle name="Currency 7 9 2 2" xfId="31992" xr:uid="{00000000-0005-0000-0000-0000EF220000}"/>
    <cellStyle name="Currency 7 9 3" xfId="8945" xr:uid="{00000000-0005-0000-0000-0000F0220000}"/>
    <cellStyle name="Currency 7 9 3 2" xfId="31993" xr:uid="{00000000-0005-0000-0000-0000F0220000}"/>
    <cellStyle name="Currency 7 9 4" xfId="8946" xr:uid="{00000000-0005-0000-0000-0000F1220000}"/>
    <cellStyle name="Currency 7 9 4 2" xfId="31994" xr:uid="{00000000-0005-0000-0000-0000F1220000}"/>
    <cellStyle name="Currency 7 9 5" xfId="8947" xr:uid="{00000000-0005-0000-0000-0000F2220000}"/>
    <cellStyle name="Currency 7 9 5 2" xfId="31995" xr:uid="{00000000-0005-0000-0000-0000F2220000}"/>
    <cellStyle name="Currency 7 9 6" xfId="8948" xr:uid="{00000000-0005-0000-0000-0000F3220000}"/>
    <cellStyle name="Currency 7 9 6 2" xfId="31996" xr:uid="{00000000-0005-0000-0000-0000F3220000}"/>
    <cellStyle name="Currency 7 9 7" xfId="8949" xr:uid="{00000000-0005-0000-0000-0000F4220000}"/>
    <cellStyle name="Currency 7 9 7 2" xfId="31997" xr:uid="{00000000-0005-0000-0000-0000F4220000}"/>
    <cellStyle name="Currency 7 9 8" xfId="8950" xr:uid="{00000000-0005-0000-0000-0000F5220000}"/>
    <cellStyle name="Currency 7 9 8 2" xfId="31998" xr:uid="{00000000-0005-0000-0000-0000F5220000}"/>
    <cellStyle name="Currency 7 9 9" xfId="8951" xr:uid="{00000000-0005-0000-0000-0000F6220000}"/>
    <cellStyle name="Currency 7 9 9 2" xfId="31999" xr:uid="{00000000-0005-0000-0000-0000F6220000}"/>
    <cellStyle name="Currency 7 90" xfId="8952" xr:uid="{00000000-0005-0000-0000-0000F7220000}"/>
    <cellStyle name="Currency 7 90 2" xfId="32000" xr:uid="{00000000-0005-0000-0000-0000F7220000}"/>
    <cellStyle name="Currency 7 91" xfId="31558" xr:uid="{00000000-0005-0000-0000-00003D210000}"/>
    <cellStyle name="Currency 8" xfId="8953" xr:uid="{00000000-0005-0000-0000-0000F8220000}"/>
    <cellStyle name="Currency 8 10" xfId="8954" xr:uid="{00000000-0005-0000-0000-0000F9220000}"/>
    <cellStyle name="Currency 8 10 10" xfId="8955" xr:uid="{00000000-0005-0000-0000-0000FA220000}"/>
    <cellStyle name="Currency 8 10 10 2" xfId="32003" xr:uid="{00000000-0005-0000-0000-0000FA220000}"/>
    <cellStyle name="Currency 8 10 11" xfId="8956" xr:uid="{00000000-0005-0000-0000-0000FB220000}"/>
    <cellStyle name="Currency 8 10 11 2" xfId="32004" xr:uid="{00000000-0005-0000-0000-0000FB220000}"/>
    <cellStyle name="Currency 8 10 12" xfId="8957" xr:uid="{00000000-0005-0000-0000-0000FC220000}"/>
    <cellStyle name="Currency 8 10 12 2" xfId="32005" xr:uid="{00000000-0005-0000-0000-0000FC220000}"/>
    <cellStyle name="Currency 8 10 13" xfId="32002" xr:uid="{00000000-0005-0000-0000-0000F9220000}"/>
    <cellStyle name="Currency 8 10 2" xfId="8958" xr:uid="{00000000-0005-0000-0000-0000FD220000}"/>
    <cellStyle name="Currency 8 10 2 2" xfId="32006" xr:uid="{00000000-0005-0000-0000-0000FD220000}"/>
    <cellStyle name="Currency 8 10 3" xfId="8959" xr:uid="{00000000-0005-0000-0000-0000FE220000}"/>
    <cellStyle name="Currency 8 10 3 2" xfId="32007" xr:uid="{00000000-0005-0000-0000-0000FE220000}"/>
    <cellStyle name="Currency 8 10 4" xfId="8960" xr:uid="{00000000-0005-0000-0000-0000FF220000}"/>
    <cellStyle name="Currency 8 10 4 2" xfId="32008" xr:uid="{00000000-0005-0000-0000-0000FF220000}"/>
    <cellStyle name="Currency 8 10 5" xfId="8961" xr:uid="{00000000-0005-0000-0000-000000230000}"/>
    <cellStyle name="Currency 8 10 5 2" xfId="32009" xr:uid="{00000000-0005-0000-0000-000000230000}"/>
    <cellStyle name="Currency 8 10 6" xfId="8962" xr:uid="{00000000-0005-0000-0000-000001230000}"/>
    <cellStyle name="Currency 8 10 6 2" xfId="32010" xr:uid="{00000000-0005-0000-0000-000001230000}"/>
    <cellStyle name="Currency 8 10 7" xfId="8963" xr:uid="{00000000-0005-0000-0000-000002230000}"/>
    <cellStyle name="Currency 8 10 7 2" xfId="32011" xr:uid="{00000000-0005-0000-0000-000002230000}"/>
    <cellStyle name="Currency 8 10 8" xfId="8964" xr:uid="{00000000-0005-0000-0000-000003230000}"/>
    <cellStyle name="Currency 8 10 8 2" xfId="32012" xr:uid="{00000000-0005-0000-0000-000003230000}"/>
    <cellStyle name="Currency 8 10 9" xfId="8965" xr:uid="{00000000-0005-0000-0000-000004230000}"/>
    <cellStyle name="Currency 8 10 9 2" xfId="32013" xr:uid="{00000000-0005-0000-0000-000004230000}"/>
    <cellStyle name="Currency 8 11" xfId="8966" xr:uid="{00000000-0005-0000-0000-000005230000}"/>
    <cellStyle name="Currency 8 11 10" xfId="8967" xr:uid="{00000000-0005-0000-0000-000006230000}"/>
    <cellStyle name="Currency 8 11 10 2" xfId="32015" xr:uid="{00000000-0005-0000-0000-000006230000}"/>
    <cellStyle name="Currency 8 11 11" xfId="8968" xr:uid="{00000000-0005-0000-0000-000007230000}"/>
    <cellStyle name="Currency 8 11 11 2" xfId="32016" xr:uid="{00000000-0005-0000-0000-000007230000}"/>
    <cellStyle name="Currency 8 11 12" xfId="8969" xr:uid="{00000000-0005-0000-0000-000008230000}"/>
    <cellStyle name="Currency 8 11 12 2" xfId="32017" xr:uid="{00000000-0005-0000-0000-000008230000}"/>
    <cellStyle name="Currency 8 11 13" xfId="32014" xr:uid="{00000000-0005-0000-0000-000005230000}"/>
    <cellStyle name="Currency 8 11 2" xfId="8970" xr:uid="{00000000-0005-0000-0000-000009230000}"/>
    <cellStyle name="Currency 8 11 2 2" xfId="32018" xr:uid="{00000000-0005-0000-0000-000009230000}"/>
    <cellStyle name="Currency 8 11 3" xfId="8971" xr:uid="{00000000-0005-0000-0000-00000A230000}"/>
    <cellStyle name="Currency 8 11 3 2" xfId="32019" xr:uid="{00000000-0005-0000-0000-00000A230000}"/>
    <cellStyle name="Currency 8 11 4" xfId="8972" xr:uid="{00000000-0005-0000-0000-00000B230000}"/>
    <cellStyle name="Currency 8 11 4 2" xfId="32020" xr:uid="{00000000-0005-0000-0000-00000B230000}"/>
    <cellStyle name="Currency 8 11 5" xfId="8973" xr:uid="{00000000-0005-0000-0000-00000C230000}"/>
    <cellStyle name="Currency 8 11 5 2" xfId="32021" xr:uid="{00000000-0005-0000-0000-00000C230000}"/>
    <cellStyle name="Currency 8 11 6" xfId="8974" xr:uid="{00000000-0005-0000-0000-00000D230000}"/>
    <cellStyle name="Currency 8 11 6 2" xfId="32022" xr:uid="{00000000-0005-0000-0000-00000D230000}"/>
    <cellStyle name="Currency 8 11 7" xfId="8975" xr:uid="{00000000-0005-0000-0000-00000E230000}"/>
    <cellStyle name="Currency 8 11 7 2" xfId="32023" xr:uid="{00000000-0005-0000-0000-00000E230000}"/>
    <cellStyle name="Currency 8 11 8" xfId="8976" xr:uid="{00000000-0005-0000-0000-00000F230000}"/>
    <cellStyle name="Currency 8 11 8 2" xfId="32024" xr:uid="{00000000-0005-0000-0000-00000F230000}"/>
    <cellStyle name="Currency 8 11 9" xfId="8977" xr:uid="{00000000-0005-0000-0000-000010230000}"/>
    <cellStyle name="Currency 8 11 9 2" xfId="32025" xr:uid="{00000000-0005-0000-0000-000010230000}"/>
    <cellStyle name="Currency 8 12" xfId="8978" xr:uid="{00000000-0005-0000-0000-000011230000}"/>
    <cellStyle name="Currency 8 12 10" xfId="8979" xr:uid="{00000000-0005-0000-0000-000012230000}"/>
    <cellStyle name="Currency 8 12 10 2" xfId="32027" xr:uid="{00000000-0005-0000-0000-000012230000}"/>
    <cellStyle name="Currency 8 12 11" xfId="8980" xr:uid="{00000000-0005-0000-0000-000013230000}"/>
    <cellStyle name="Currency 8 12 11 2" xfId="32028" xr:uid="{00000000-0005-0000-0000-000013230000}"/>
    <cellStyle name="Currency 8 12 12" xfId="8981" xr:uid="{00000000-0005-0000-0000-000014230000}"/>
    <cellStyle name="Currency 8 12 12 2" xfId="32029" xr:uid="{00000000-0005-0000-0000-000014230000}"/>
    <cellStyle name="Currency 8 12 13" xfId="32026" xr:uid="{00000000-0005-0000-0000-000011230000}"/>
    <cellStyle name="Currency 8 12 2" xfId="8982" xr:uid="{00000000-0005-0000-0000-000015230000}"/>
    <cellStyle name="Currency 8 12 2 2" xfId="32030" xr:uid="{00000000-0005-0000-0000-000015230000}"/>
    <cellStyle name="Currency 8 12 3" xfId="8983" xr:uid="{00000000-0005-0000-0000-000016230000}"/>
    <cellStyle name="Currency 8 12 3 2" xfId="32031" xr:uid="{00000000-0005-0000-0000-000016230000}"/>
    <cellStyle name="Currency 8 12 4" xfId="8984" xr:uid="{00000000-0005-0000-0000-000017230000}"/>
    <cellStyle name="Currency 8 12 4 2" xfId="32032" xr:uid="{00000000-0005-0000-0000-000017230000}"/>
    <cellStyle name="Currency 8 12 5" xfId="8985" xr:uid="{00000000-0005-0000-0000-000018230000}"/>
    <cellStyle name="Currency 8 12 5 2" xfId="32033" xr:uid="{00000000-0005-0000-0000-000018230000}"/>
    <cellStyle name="Currency 8 12 6" xfId="8986" xr:uid="{00000000-0005-0000-0000-000019230000}"/>
    <cellStyle name="Currency 8 12 6 2" xfId="32034" xr:uid="{00000000-0005-0000-0000-000019230000}"/>
    <cellStyle name="Currency 8 12 7" xfId="8987" xr:uid="{00000000-0005-0000-0000-00001A230000}"/>
    <cellStyle name="Currency 8 12 7 2" xfId="32035" xr:uid="{00000000-0005-0000-0000-00001A230000}"/>
    <cellStyle name="Currency 8 12 8" xfId="8988" xr:uid="{00000000-0005-0000-0000-00001B230000}"/>
    <cellStyle name="Currency 8 12 8 2" xfId="32036" xr:uid="{00000000-0005-0000-0000-00001B230000}"/>
    <cellStyle name="Currency 8 12 9" xfId="8989" xr:uid="{00000000-0005-0000-0000-00001C230000}"/>
    <cellStyle name="Currency 8 12 9 2" xfId="32037" xr:uid="{00000000-0005-0000-0000-00001C230000}"/>
    <cellStyle name="Currency 8 13" xfId="8990" xr:uid="{00000000-0005-0000-0000-00001D230000}"/>
    <cellStyle name="Currency 8 13 10" xfId="8991" xr:uid="{00000000-0005-0000-0000-00001E230000}"/>
    <cellStyle name="Currency 8 13 10 2" xfId="32039" xr:uid="{00000000-0005-0000-0000-00001E230000}"/>
    <cellStyle name="Currency 8 13 11" xfId="8992" xr:uid="{00000000-0005-0000-0000-00001F230000}"/>
    <cellStyle name="Currency 8 13 11 2" xfId="32040" xr:uid="{00000000-0005-0000-0000-00001F230000}"/>
    <cellStyle name="Currency 8 13 12" xfId="8993" xr:uid="{00000000-0005-0000-0000-000020230000}"/>
    <cellStyle name="Currency 8 13 12 2" xfId="32041" xr:uid="{00000000-0005-0000-0000-000020230000}"/>
    <cellStyle name="Currency 8 13 13" xfId="32038" xr:uid="{00000000-0005-0000-0000-00001D230000}"/>
    <cellStyle name="Currency 8 13 2" xfId="8994" xr:uid="{00000000-0005-0000-0000-000021230000}"/>
    <cellStyle name="Currency 8 13 2 2" xfId="32042" xr:uid="{00000000-0005-0000-0000-000021230000}"/>
    <cellStyle name="Currency 8 13 3" xfId="8995" xr:uid="{00000000-0005-0000-0000-000022230000}"/>
    <cellStyle name="Currency 8 13 3 2" xfId="32043" xr:uid="{00000000-0005-0000-0000-000022230000}"/>
    <cellStyle name="Currency 8 13 4" xfId="8996" xr:uid="{00000000-0005-0000-0000-000023230000}"/>
    <cellStyle name="Currency 8 13 4 2" xfId="32044" xr:uid="{00000000-0005-0000-0000-000023230000}"/>
    <cellStyle name="Currency 8 13 5" xfId="8997" xr:uid="{00000000-0005-0000-0000-000024230000}"/>
    <cellStyle name="Currency 8 13 5 2" xfId="32045" xr:uid="{00000000-0005-0000-0000-000024230000}"/>
    <cellStyle name="Currency 8 13 6" xfId="8998" xr:uid="{00000000-0005-0000-0000-000025230000}"/>
    <cellStyle name="Currency 8 13 6 2" xfId="32046" xr:uid="{00000000-0005-0000-0000-000025230000}"/>
    <cellStyle name="Currency 8 13 7" xfId="8999" xr:uid="{00000000-0005-0000-0000-000026230000}"/>
    <cellStyle name="Currency 8 13 7 2" xfId="32047" xr:uid="{00000000-0005-0000-0000-000026230000}"/>
    <cellStyle name="Currency 8 13 8" xfId="9000" xr:uid="{00000000-0005-0000-0000-000027230000}"/>
    <cellStyle name="Currency 8 13 8 2" xfId="32048" xr:uid="{00000000-0005-0000-0000-000027230000}"/>
    <cellStyle name="Currency 8 13 9" xfId="9001" xr:uid="{00000000-0005-0000-0000-000028230000}"/>
    <cellStyle name="Currency 8 13 9 2" xfId="32049" xr:uid="{00000000-0005-0000-0000-000028230000}"/>
    <cellStyle name="Currency 8 14" xfId="9002" xr:uid="{00000000-0005-0000-0000-000029230000}"/>
    <cellStyle name="Currency 8 14 10" xfId="9003" xr:uid="{00000000-0005-0000-0000-00002A230000}"/>
    <cellStyle name="Currency 8 14 10 2" xfId="32051" xr:uid="{00000000-0005-0000-0000-00002A230000}"/>
    <cellStyle name="Currency 8 14 11" xfId="9004" xr:uid="{00000000-0005-0000-0000-00002B230000}"/>
    <cellStyle name="Currency 8 14 11 2" xfId="32052" xr:uid="{00000000-0005-0000-0000-00002B230000}"/>
    <cellStyle name="Currency 8 14 12" xfId="9005" xr:uid="{00000000-0005-0000-0000-00002C230000}"/>
    <cellStyle name="Currency 8 14 12 2" xfId="32053" xr:uid="{00000000-0005-0000-0000-00002C230000}"/>
    <cellStyle name="Currency 8 14 13" xfId="32050" xr:uid="{00000000-0005-0000-0000-000029230000}"/>
    <cellStyle name="Currency 8 14 2" xfId="9006" xr:uid="{00000000-0005-0000-0000-00002D230000}"/>
    <cellStyle name="Currency 8 14 2 2" xfId="32054" xr:uid="{00000000-0005-0000-0000-00002D230000}"/>
    <cellStyle name="Currency 8 14 3" xfId="9007" xr:uid="{00000000-0005-0000-0000-00002E230000}"/>
    <cellStyle name="Currency 8 14 3 2" xfId="32055" xr:uid="{00000000-0005-0000-0000-00002E230000}"/>
    <cellStyle name="Currency 8 14 4" xfId="9008" xr:uid="{00000000-0005-0000-0000-00002F230000}"/>
    <cellStyle name="Currency 8 14 4 2" xfId="32056" xr:uid="{00000000-0005-0000-0000-00002F230000}"/>
    <cellStyle name="Currency 8 14 5" xfId="9009" xr:uid="{00000000-0005-0000-0000-000030230000}"/>
    <cellStyle name="Currency 8 14 5 2" xfId="32057" xr:uid="{00000000-0005-0000-0000-000030230000}"/>
    <cellStyle name="Currency 8 14 6" xfId="9010" xr:uid="{00000000-0005-0000-0000-000031230000}"/>
    <cellStyle name="Currency 8 14 6 2" xfId="32058" xr:uid="{00000000-0005-0000-0000-000031230000}"/>
    <cellStyle name="Currency 8 14 7" xfId="9011" xr:uid="{00000000-0005-0000-0000-000032230000}"/>
    <cellStyle name="Currency 8 14 7 2" xfId="32059" xr:uid="{00000000-0005-0000-0000-000032230000}"/>
    <cellStyle name="Currency 8 14 8" xfId="9012" xr:uid="{00000000-0005-0000-0000-000033230000}"/>
    <cellStyle name="Currency 8 14 8 2" xfId="32060" xr:uid="{00000000-0005-0000-0000-000033230000}"/>
    <cellStyle name="Currency 8 14 9" xfId="9013" xr:uid="{00000000-0005-0000-0000-000034230000}"/>
    <cellStyle name="Currency 8 14 9 2" xfId="32061" xr:uid="{00000000-0005-0000-0000-000034230000}"/>
    <cellStyle name="Currency 8 15" xfId="9014" xr:uid="{00000000-0005-0000-0000-000035230000}"/>
    <cellStyle name="Currency 8 15 10" xfId="9015" xr:uid="{00000000-0005-0000-0000-000036230000}"/>
    <cellStyle name="Currency 8 15 10 2" xfId="32063" xr:uid="{00000000-0005-0000-0000-000036230000}"/>
    <cellStyle name="Currency 8 15 11" xfId="9016" xr:uid="{00000000-0005-0000-0000-000037230000}"/>
    <cellStyle name="Currency 8 15 11 2" xfId="32064" xr:uid="{00000000-0005-0000-0000-000037230000}"/>
    <cellStyle name="Currency 8 15 12" xfId="9017" xr:uid="{00000000-0005-0000-0000-000038230000}"/>
    <cellStyle name="Currency 8 15 12 2" xfId="32065" xr:uid="{00000000-0005-0000-0000-000038230000}"/>
    <cellStyle name="Currency 8 15 13" xfId="32062" xr:uid="{00000000-0005-0000-0000-000035230000}"/>
    <cellStyle name="Currency 8 15 2" xfId="9018" xr:uid="{00000000-0005-0000-0000-000039230000}"/>
    <cellStyle name="Currency 8 15 2 2" xfId="32066" xr:uid="{00000000-0005-0000-0000-000039230000}"/>
    <cellStyle name="Currency 8 15 3" xfId="9019" xr:uid="{00000000-0005-0000-0000-00003A230000}"/>
    <cellStyle name="Currency 8 15 3 2" xfId="32067" xr:uid="{00000000-0005-0000-0000-00003A230000}"/>
    <cellStyle name="Currency 8 15 4" xfId="9020" xr:uid="{00000000-0005-0000-0000-00003B230000}"/>
    <cellStyle name="Currency 8 15 4 2" xfId="32068" xr:uid="{00000000-0005-0000-0000-00003B230000}"/>
    <cellStyle name="Currency 8 15 5" xfId="9021" xr:uid="{00000000-0005-0000-0000-00003C230000}"/>
    <cellStyle name="Currency 8 15 5 2" xfId="32069" xr:uid="{00000000-0005-0000-0000-00003C230000}"/>
    <cellStyle name="Currency 8 15 6" xfId="9022" xr:uid="{00000000-0005-0000-0000-00003D230000}"/>
    <cellStyle name="Currency 8 15 6 2" xfId="32070" xr:uid="{00000000-0005-0000-0000-00003D230000}"/>
    <cellStyle name="Currency 8 15 7" xfId="9023" xr:uid="{00000000-0005-0000-0000-00003E230000}"/>
    <cellStyle name="Currency 8 15 7 2" xfId="32071" xr:uid="{00000000-0005-0000-0000-00003E230000}"/>
    <cellStyle name="Currency 8 15 8" xfId="9024" xr:uid="{00000000-0005-0000-0000-00003F230000}"/>
    <cellStyle name="Currency 8 15 8 2" xfId="32072" xr:uid="{00000000-0005-0000-0000-00003F230000}"/>
    <cellStyle name="Currency 8 15 9" xfId="9025" xr:uid="{00000000-0005-0000-0000-000040230000}"/>
    <cellStyle name="Currency 8 15 9 2" xfId="32073" xr:uid="{00000000-0005-0000-0000-000040230000}"/>
    <cellStyle name="Currency 8 16" xfId="9026" xr:uid="{00000000-0005-0000-0000-000041230000}"/>
    <cellStyle name="Currency 8 16 10" xfId="9027" xr:uid="{00000000-0005-0000-0000-000042230000}"/>
    <cellStyle name="Currency 8 16 10 2" xfId="32075" xr:uid="{00000000-0005-0000-0000-000042230000}"/>
    <cellStyle name="Currency 8 16 11" xfId="9028" xr:uid="{00000000-0005-0000-0000-000043230000}"/>
    <cellStyle name="Currency 8 16 11 2" xfId="32076" xr:uid="{00000000-0005-0000-0000-000043230000}"/>
    <cellStyle name="Currency 8 16 12" xfId="9029" xr:uid="{00000000-0005-0000-0000-000044230000}"/>
    <cellStyle name="Currency 8 16 12 2" xfId="32077" xr:uid="{00000000-0005-0000-0000-000044230000}"/>
    <cellStyle name="Currency 8 16 13" xfId="32074" xr:uid="{00000000-0005-0000-0000-000041230000}"/>
    <cellStyle name="Currency 8 16 2" xfId="9030" xr:uid="{00000000-0005-0000-0000-000045230000}"/>
    <cellStyle name="Currency 8 16 2 2" xfId="32078" xr:uid="{00000000-0005-0000-0000-000045230000}"/>
    <cellStyle name="Currency 8 16 3" xfId="9031" xr:uid="{00000000-0005-0000-0000-000046230000}"/>
    <cellStyle name="Currency 8 16 3 2" xfId="32079" xr:uid="{00000000-0005-0000-0000-000046230000}"/>
    <cellStyle name="Currency 8 16 4" xfId="9032" xr:uid="{00000000-0005-0000-0000-000047230000}"/>
    <cellStyle name="Currency 8 16 4 2" xfId="32080" xr:uid="{00000000-0005-0000-0000-000047230000}"/>
    <cellStyle name="Currency 8 16 5" xfId="9033" xr:uid="{00000000-0005-0000-0000-000048230000}"/>
    <cellStyle name="Currency 8 16 5 2" xfId="32081" xr:uid="{00000000-0005-0000-0000-000048230000}"/>
    <cellStyle name="Currency 8 16 6" xfId="9034" xr:uid="{00000000-0005-0000-0000-000049230000}"/>
    <cellStyle name="Currency 8 16 6 2" xfId="32082" xr:uid="{00000000-0005-0000-0000-000049230000}"/>
    <cellStyle name="Currency 8 16 7" xfId="9035" xr:uid="{00000000-0005-0000-0000-00004A230000}"/>
    <cellStyle name="Currency 8 16 7 2" xfId="32083" xr:uid="{00000000-0005-0000-0000-00004A230000}"/>
    <cellStyle name="Currency 8 16 8" xfId="9036" xr:uid="{00000000-0005-0000-0000-00004B230000}"/>
    <cellStyle name="Currency 8 16 8 2" xfId="32084" xr:uid="{00000000-0005-0000-0000-00004B230000}"/>
    <cellStyle name="Currency 8 16 9" xfId="9037" xr:uid="{00000000-0005-0000-0000-00004C230000}"/>
    <cellStyle name="Currency 8 16 9 2" xfId="32085" xr:uid="{00000000-0005-0000-0000-00004C230000}"/>
    <cellStyle name="Currency 8 17" xfId="9038" xr:uid="{00000000-0005-0000-0000-00004D230000}"/>
    <cellStyle name="Currency 8 17 10" xfId="9039" xr:uid="{00000000-0005-0000-0000-00004E230000}"/>
    <cellStyle name="Currency 8 17 10 2" xfId="32087" xr:uid="{00000000-0005-0000-0000-00004E230000}"/>
    <cellStyle name="Currency 8 17 11" xfId="9040" xr:uid="{00000000-0005-0000-0000-00004F230000}"/>
    <cellStyle name="Currency 8 17 11 2" xfId="32088" xr:uid="{00000000-0005-0000-0000-00004F230000}"/>
    <cellStyle name="Currency 8 17 12" xfId="9041" xr:uid="{00000000-0005-0000-0000-000050230000}"/>
    <cellStyle name="Currency 8 17 12 2" xfId="32089" xr:uid="{00000000-0005-0000-0000-000050230000}"/>
    <cellStyle name="Currency 8 17 13" xfId="32086" xr:uid="{00000000-0005-0000-0000-00004D230000}"/>
    <cellStyle name="Currency 8 17 2" xfId="9042" xr:uid="{00000000-0005-0000-0000-000051230000}"/>
    <cellStyle name="Currency 8 17 2 2" xfId="32090" xr:uid="{00000000-0005-0000-0000-000051230000}"/>
    <cellStyle name="Currency 8 17 3" xfId="9043" xr:uid="{00000000-0005-0000-0000-000052230000}"/>
    <cellStyle name="Currency 8 17 3 2" xfId="32091" xr:uid="{00000000-0005-0000-0000-000052230000}"/>
    <cellStyle name="Currency 8 17 4" xfId="9044" xr:uid="{00000000-0005-0000-0000-000053230000}"/>
    <cellStyle name="Currency 8 17 4 2" xfId="32092" xr:uid="{00000000-0005-0000-0000-000053230000}"/>
    <cellStyle name="Currency 8 17 5" xfId="9045" xr:uid="{00000000-0005-0000-0000-000054230000}"/>
    <cellStyle name="Currency 8 17 5 2" xfId="32093" xr:uid="{00000000-0005-0000-0000-000054230000}"/>
    <cellStyle name="Currency 8 17 6" xfId="9046" xr:uid="{00000000-0005-0000-0000-000055230000}"/>
    <cellStyle name="Currency 8 17 6 2" xfId="32094" xr:uid="{00000000-0005-0000-0000-000055230000}"/>
    <cellStyle name="Currency 8 17 7" xfId="9047" xr:uid="{00000000-0005-0000-0000-000056230000}"/>
    <cellStyle name="Currency 8 17 7 2" xfId="32095" xr:uid="{00000000-0005-0000-0000-000056230000}"/>
    <cellStyle name="Currency 8 17 8" xfId="9048" xr:uid="{00000000-0005-0000-0000-000057230000}"/>
    <cellStyle name="Currency 8 17 8 2" xfId="32096" xr:uid="{00000000-0005-0000-0000-000057230000}"/>
    <cellStyle name="Currency 8 17 9" xfId="9049" xr:uid="{00000000-0005-0000-0000-000058230000}"/>
    <cellStyle name="Currency 8 17 9 2" xfId="32097" xr:uid="{00000000-0005-0000-0000-000058230000}"/>
    <cellStyle name="Currency 8 18" xfId="9050" xr:uid="{00000000-0005-0000-0000-000059230000}"/>
    <cellStyle name="Currency 8 18 10" xfId="9051" xr:uid="{00000000-0005-0000-0000-00005A230000}"/>
    <cellStyle name="Currency 8 18 10 2" xfId="32099" xr:uid="{00000000-0005-0000-0000-00005A230000}"/>
    <cellStyle name="Currency 8 18 11" xfId="9052" xr:uid="{00000000-0005-0000-0000-00005B230000}"/>
    <cellStyle name="Currency 8 18 11 2" xfId="32100" xr:uid="{00000000-0005-0000-0000-00005B230000}"/>
    <cellStyle name="Currency 8 18 12" xfId="9053" xr:uid="{00000000-0005-0000-0000-00005C230000}"/>
    <cellStyle name="Currency 8 18 12 2" xfId="32101" xr:uid="{00000000-0005-0000-0000-00005C230000}"/>
    <cellStyle name="Currency 8 18 13" xfId="32098" xr:uid="{00000000-0005-0000-0000-000059230000}"/>
    <cellStyle name="Currency 8 18 2" xfId="9054" xr:uid="{00000000-0005-0000-0000-00005D230000}"/>
    <cellStyle name="Currency 8 18 2 2" xfId="32102" xr:uid="{00000000-0005-0000-0000-00005D230000}"/>
    <cellStyle name="Currency 8 18 3" xfId="9055" xr:uid="{00000000-0005-0000-0000-00005E230000}"/>
    <cellStyle name="Currency 8 18 3 2" xfId="32103" xr:uid="{00000000-0005-0000-0000-00005E230000}"/>
    <cellStyle name="Currency 8 18 4" xfId="9056" xr:uid="{00000000-0005-0000-0000-00005F230000}"/>
    <cellStyle name="Currency 8 18 4 2" xfId="32104" xr:uid="{00000000-0005-0000-0000-00005F230000}"/>
    <cellStyle name="Currency 8 18 5" xfId="9057" xr:uid="{00000000-0005-0000-0000-000060230000}"/>
    <cellStyle name="Currency 8 18 5 2" xfId="32105" xr:uid="{00000000-0005-0000-0000-000060230000}"/>
    <cellStyle name="Currency 8 18 6" xfId="9058" xr:uid="{00000000-0005-0000-0000-000061230000}"/>
    <cellStyle name="Currency 8 18 6 2" xfId="32106" xr:uid="{00000000-0005-0000-0000-000061230000}"/>
    <cellStyle name="Currency 8 18 7" xfId="9059" xr:uid="{00000000-0005-0000-0000-000062230000}"/>
    <cellStyle name="Currency 8 18 7 2" xfId="32107" xr:uid="{00000000-0005-0000-0000-000062230000}"/>
    <cellStyle name="Currency 8 18 8" xfId="9060" xr:uid="{00000000-0005-0000-0000-000063230000}"/>
    <cellStyle name="Currency 8 18 8 2" xfId="32108" xr:uid="{00000000-0005-0000-0000-000063230000}"/>
    <cellStyle name="Currency 8 18 9" xfId="9061" xr:uid="{00000000-0005-0000-0000-000064230000}"/>
    <cellStyle name="Currency 8 18 9 2" xfId="32109" xr:uid="{00000000-0005-0000-0000-000064230000}"/>
    <cellStyle name="Currency 8 19" xfId="9062" xr:uid="{00000000-0005-0000-0000-000065230000}"/>
    <cellStyle name="Currency 8 19 10" xfId="9063" xr:uid="{00000000-0005-0000-0000-000066230000}"/>
    <cellStyle name="Currency 8 19 10 2" xfId="32111" xr:uid="{00000000-0005-0000-0000-000066230000}"/>
    <cellStyle name="Currency 8 19 11" xfId="9064" xr:uid="{00000000-0005-0000-0000-000067230000}"/>
    <cellStyle name="Currency 8 19 11 2" xfId="32112" xr:uid="{00000000-0005-0000-0000-000067230000}"/>
    <cellStyle name="Currency 8 19 12" xfId="9065" xr:uid="{00000000-0005-0000-0000-000068230000}"/>
    <cellStyle name="Currency 8 19 12 2" xfId="32113" xr:uid="{00000000-0005-0000-0000-000068230000}"/>
    <cellStyle name="Currency 8 19 13" xfId="32110" xr:uid="{00000000-0005-0000-0000-000065230000}"/>
    <cellStyle name="Currency 8 19 2" xfId="9066" xr:uid="{00000000-0005-0000-0000-000069230000}"/>
    <cellStyle name="Currency 8 19 2 2" xfId="32114" xr:uid="{00000000-0005-0000-0000-000069230000}"/>
    <cellStyle name="Currency 8 19 3" xfId="9067" xr:uid="{00000000-0005-0000-0000-00006A230000}"/>
    <cellStyle name="Currency 8 19 3 2" xfId="32115" xr:uid="{00000000-0005-0000-0000-00006A230000}"/>
    <cellStyle name="Currency 8 19 4" xfId="9068" xr:uid="{00000000-0005-0000-0000-00006B230000}"/>
    <cellStyle name="Currency 8 19 4 2" xfId="32116" xr:uid="{00000000-0005-0000-0000-00006B230000}"/>
    <cellStyle name="Currency 8 19 5" xfId="9069" xr:uid="{00000000-0005-0000-0000-00006C230000}"/>
    <cellStyle name="Currency 8 19 5 2" xfId="32117" xr:uid="{00000000-0005-0000-0000-00006C230000}"/>
    <cellStyle name="Currency 8 19 6" xfId="9070" xr:uid="{00000000-0005-0000-0000-00006D230000}"/>
    <cellStyle name="Currency 8 19 6 2" xfId="32118" xr:uid="{00000000-0005-0000-0000-00006D230000}"/>
    <cellStyle name="Currency 8 19 7" xfId="9071" xr:uid="{00000000-0005-0000-0000-00006E230000}"/>
    <cellStyle name="Currency 8 19 7 2" xfId="32119" xr:uid="{00000000-0005-0000-0000-00006E230000}"/>
    <cellStyle name="Currency 8 19 8" xfId="9072" xr:uid="{00000000-0005-0000-0000-00006F230000}"/>
    <cellStyle name="Currency 8 19 8 2" xfId="32120" xr:uid="{00000000-0005-0000-0000-00006F230000}"/>
    <cellStyle name="Currency 8 19 9" xfId="9073" xr:uid="{00000000-0005-0000-0000-000070230000}"/>
    <cellStyle name="Currency 8 19 9 2" xfId="32121" xr:uid="{00000000-0005-0000-0000-000070230000}"/>
    <cellStyle name="Currency 8 2" xfId="9074" xr:uid="{00000000-0005-0000-0000-000071230000}"/>
    <cellStyle name="Currency 8 2 10" xfId="9075" xr:uid="{00000000-0005-0000-0000-000072230000}"/>
    <cellStyle name="Currency 8 2 10 2" xfId="32123" xr:uid="{00000000-0005-0000-0000-000072230000}"/>
    <cellStyle name="Currency 8 2 11" xfId="9076" xr:uid="{00000000-0005-0000-0000-000073230000}"/>
    <cellStyle name="Currency 8 2 11 2" xfId="32124" xr:uid="{00000000-0005-0000-0000-000073230000}"/>
    <cellStyle name="Currency 8 2 12" xfId="9077" xr:uid="{00000000-0005-0000-0000-000074230000}"/>
    <cellStyle name="Currency 8 2 12 2" xfId="32125" xr:uid="{00000000-0005-0000-0000-000074230000}"/>
    <cellStyle name="Currency 8 2 13" xfId="9078" xr:uid="{00000000-0005-0000-0000-000075230000}"/>
    <cellStyle name="Currency 8 2 13 2" xfId="32126" xr:uid="{00000000-0005-0000-0000-000075230000}"/>
    <cellStyle name="Currency 8 2 14" xfId="9079" xr:uid="{00000000-0005-0000-0000-000076230000}"/>
    <cellStyle name="Currency 8 2 14 2" xfId="32127" xr:uid="{00000000-0005-0000-0000-000076230000}"/>
    <cellStyle name="Currency 8 2 15" xfId="9080" xr:uid="{00000000-0005-0000-0000-000077230000}"/>
    <cellStyle name="Currency 8 2 15 2" xfId="32128" xr:uid="{00000000-0005-0000-0000-000077230000}"/>
    <cellStyle name="Currency 8 2 16" xfId="9081" xr:uid="{00000000-0005-0000-0000-000078230000}"/>
    <cellStyle name="Currency 8 2 16 2" xfId="32129" xr:uid="{00000000-0005-0000-0000-000078230000}"/>
    <cellStyle name="Currency 8 2 17" xfId="9082" xr:uid="{00000000-0005-0000-0000-000079230000}"/>
    <cellStyle name="Currency 8 2 17 2" xfId="32130" xr:uid="{00000000-0005-0000-0000-000079230000}"/>
    <cellStyle name="Currency 8 2 18" xfId="9083" xr:uid="{00000000-0005-0000-0000-00007A230000}"/>
    <cellStyle name="Currency 8 2 18 2" xfId="32131" xr:uid="{00000000-0005-0000-0000-00007A230000}"/>
    <cellStyle name="Currency 8 2 19" xfId="9084" xr:uid="{00000000-0005-0000-0000-00007B230000}"/>
    <cellStyle name="Currency 8 2 19 2" xfId="32132" xr:uid="{00000000-0005-0000-0000-00007B230000}"/>
    <cellStyle name="Currency 8 2 2" xfId="9085" xr:uid="{00000000-0005-0000-0000-00007C230000}"/>
    <cellStyle name="Currency 8 2 2 2" xfId="32133" xr:uid="{00000000-0005-0000-0000-00007C230000}"/>
    <cellStyle name="Currency 8 2 20" xfId="9086" xr:uid="{00000000-0005-0000-0000-00007D230000}"/>
    <cellStyle name="Currency 8 2 20 2" xfId="32134" xr:uid="{00000000-0005-0000-0000-00007D230000}"/>
    <cellStyle name="Currency 8 2 21" xfId="9087" xr:uid="{00000000-0005-0000-0000-00007E230000}"/>
    <cellStyle name="Currency 8 2 21 2" xfId="32135" xr:uid="{00000000-0005-0000-0000-00007E230000}"/>
    <cellStyle name="Currency 8 2 22" xfId="9088" xr:uid="{00000000-0005-0000-0000-00007F230000}"/>
    <cellStyle name="Currency 8 2 22 2" xfId="32136" xr:uid="{00000000-0005-0000-0000-00007F230000}"/>
    <cellStyle name="Currency 8 2 23" xfId="9089" xr:uid="{00000000-0005-0000-0000-000080230000}"/>
    <cellStyle name="Currency 8 2 23 2" xfId="32137" xr:uid="{00000000-0005-0000-0000-000080230000}"/>
    <cellStyle name="Currency 8 2 24" xfId="9090" xr:uid="{00000000-0005-0000-0000-000081230000}"/>
    <cellStyle name="Currency 8 2 24 2" xfId="32138" xr:uid="{00000000-0005-0000-0000-000081230000}"/>
    <cellStyle name="Currency 8 2 25" xfId="9091" xr:uid="{00000000-0005-0000-0000-000082230000}"/>
    <cellStyle name="Currency 8 2 25 2" xfId="32139" xr:uid="{00000000-0005-0000-0000-000082230000}"/>
    <cellStyle name="Currency 8 2 26" xfId="9092" xr:uid="{00000000-0005-0000-0000-000083230000}"/>
    <cellStyle name="Currency 8 2 26 2" xfId="32140" xr:uid="{00000000-0005-0000-0000-000083230000}"/>
    <cellStyle name="Currency 8 2 27" xfId="9093" xr:uid="{00000000-0005-0000-0000-000084230000}"/>
    <cellStyle name="Currency 8 2 27 2" xfId="32141" xr:uid="{00000000-0005-0000-0000-000084230000}"/>
    <cellStyle name="Currency 8 2 28" xfId="9094" xr:uid="{00000000-0005-0000-0000-000085230000}"/>
    <cellStyle name="Currency 8 2 28 2" xfId="32142" xr:uid="{00000000-0005-0000-0000-000085230000}"/>
    <cellStyle name="Currency 8 2 29" xfId="9095" xr:uid="{00000000-0005-0000-0000-000086230000}"/>
    <cellStyle name="Currency 8 2 29 2" xfId="32143" xr:uid="{00000000-0005-0000-0000-000086230000}"/>
    <cellStyle name="Currency 8 2 3" xfId="9096" xr:uid="{00000000-0005-0000-0000-000087230000}"/>
    <cellStyle name="Currency 8 2 3 2" xfId="32144" xr:uid="{00000000-0005-0000-0000-000087230000}"/>
    <cellStyle name="Currency 8 2 30" xfId="9097" xr:uid="{00000000-0005-0000-0000-000088230000}"/>
    <cellStyle name="Currency 8 2 30 2" xfId="32145" xr:uid="{00000000-0005-0000-0000-000088230000}"/>
    <cellStyle name="Currency 8 2 31" xfId="9098" xr:uid="{00000000-0005-0000-0000-000089230000}"/>
    <cellStyle name="Currency 8 2 31 2" xfId="32146" xr:uid="{00000000-0005-0000-0000-000089230000}"/>
    <cellStyle name="Currency 8 2 32" xfId="9099" xr:uid="{00000000-0005-0000-0000-00008A230000}"/>
    <cellStyle name="Currency 8 2 32 2" xfId="32147" xr:uid="{00000000-0005-0000-0000-00008A230000}"/>
    <cellStyle name="Currency 8 2 33" xfId="9100" xr:uid="{00000000-0005-0000-0000-00008B230000}"/>
    <cellStyle name="Currency 8 2 33 2" xfId="32148" xr:uid="{00000000-0005-0000-0000-00008B230000}"/>
    <cellStyle name="Currency 8 2 34" xfId="9101" xr:uid="{00000000-0005-0000-0000-00008C230000}"/>
    <cellStyle name="Currency 8 2 34 2" xfId="32149" xr:uid="{00000000-0005-0000-0000-00008C230000}"/>
    <cellStyle name="Currency 8 2 35" xfId="9102" xr:uid="{00000000-0005-0000-0000-00008D230000}"/>
    <cellStyle name="Currency 8 2 35 2" xfId="32150" xr:uid="{00000000-0005-0000-0000-00008D230000}"/>
    <cellStyle name="Currency 8 2 36" xfId="9103" xr:uid="{00000000-0005-0000-0000-00008E230000}"/>
    <cellStyle name="Currency 8 2 36 2" xfId="32151" xr:uid="{00000000-0005-0000-0000-00008E230000}"/>
    <cellStyle name="Currency 8 2 37" xfId="9104" xr:uid="{00000000-0005-0000-0000-00008F230000}"/>
    <cellStyle name="Currency 8 2 37 2" xfId="32152" xr:uid="{00000000-0005-0000-0000-00008F230000}"/>
    <cellStyle name="Currency 8 2 38" xfId="9105" xr:uid="{00000000-0005-0000-0000-000090230000}"/>
    <cellStyle name="Currency 8 2 38 2" xfId="32153" xr:uid="{00000000-0005-0000-0000-000090230000}"/>
    <cellStyle name="Currency 8 2 39" xfId="9106" xr:uid="{00000000-0005-0000-0000-000091230000}"/>
    <cellStyle name="Currency 8 2 39 2" xfId="32154" xr:uid="{00000000-0005-0000-0000-000091230000}"/>
    <cellStyle name="Currency 8 2 4" xfId="9107" xr:uid="{00000000-0005-0000-0000-000092230000}"/>
    <cellStyle name="Currency 8 2 4 2" xfId="32155" xr:uid="{00000000-0005-0000-0000-000092230000}"/>
    <cellStyle name="Currency 8 2 40" xfId="9108" xr:uid="{00000000-0005-0000-0000-000093230000}"/>
    <cellStyle name="Currency 8 2 40 2" xfId="32156" xr:uid="{00000000-0005-0000-0000-000093230000}"/>
    <cellStyle name="Currency 8 2 41" xfId="9109" xr:uid="{00000000-0005-0000-0000-000094230000}"/>
    <cellStyle name="Currency 8 2 41 2" xfId="32157" xr:uid="{00000000-0005-0000-0000-000094230000}"/>
    <cellStyle name="Currency 8 2 42" xfId="9110" xr:uid="{00000000-0005-0000-0000-000095230000}"/>
    <cellStyle name="Currency 8 2 42 2" xfId="32158" xr:uid="{00000000-0005-0000-0000-000095230000}"/>
    <cellStyle name="Currency 8 2 43" xfId="9111" xr:uid="{00000000-0005-0000-0000-000096230000}"/>
    <cellStyle name="Currency 8 2 43 2" xfId="32159" xr:uid="{00000000-0005-0000-0000-000096230000}"/>
    <cellStyle name="Currency 8 2 44" xfId="9112" xr:uid="{00000000-0005-0000-0000-000097230000}"/>
    <cellStyle name="Currency 8 2 44 2" xfId="32160" xr:uid="{00000000-0005-0000-0000-000097230000}"/>
    <cellStyle name="Currency 8 2 45" xfId="9113" xr:uid="{00000000-0005-0000-0000-000098230000}"/>
    <cellStyle name="Currency 8 2 45 2" xfId="32161" xr:uid="{00000000-0005-0000-0000-000098230000}"/>
    <cellStyle name="Currency 8 2 46" xfId="9114" xr:uid="{00000000-0005-0000-0000-000099230000}"/>
    <cellStyle name="Currency 8 2 46 2" xfId="32162" xr:uid="{00000000-0005-0000-0000-000099230000}"/>
    <cellStyle name="Currency 8 2 47" xfId="9115" xr:uid="{00000000-0005-0000-0000-00009A230000}"/>
    <cellStyle name="Currency 8 2 47 2" xfId="32163" xr:uid="{00000000-0005-0000-0000-00009A230000}"/>
    <cellStyle name="Currency 8 2 48" xfId="9116" xr:uid="{00000000-0005-0000-0000-00009B230000}"/>
    <cellStyle name="Currency 8 2 48 2" xfId="32164" xr:uid="{00000000-0005-0000-0000-00009B230000}"/>
    <cellStyle name="Currency 8 2 49" xfId="9117" xr:uid="{00000000-0005-0000-0000-00009C230000}"/>
    <cellStyle name="Currency 8 2 49 2" xfId="32165" xr:uid="{00000000-0005-0000-0000-00009C230000}"/>
    <cellStyle name="Currency 8 2 5" xfId="9118" xr:uid="{00000000-0005-0000-0000-00009D230000}"/>
    <cellStyle name="Currency 8 2 5 2" xfId="32166" xr:uid="{00000000-0005-0000-0000-00009D230000}"/>
    <cellStyle name="Currency 8 2 50" xfId="9119" xr:uid="{00000000-0005-0000-0000-00009E230000}"/>
    <cellStyle name="Currency 8 2 50 2" xfId="32167" xr:uid="{00000000-0005-0000-0000-00009E230000}"/>
    <cellStyle name="Currency 8 2 51" xfId="9120" xr:uid="{00000000-0005-0000-0000-00009F230000}"/>
    <cellStyle name="Currency 8 2 51 2" xfId="32168" xr:uid="{00000000-0005-0000-0000-00009F230000}"/>
    <cellStyle name="Currency 8 2 52" xfId="9121" xr:uid="{00000000-0005-0000-0000-0000A0230000}"/>
    <cellStyle name="Currency 8 2 52 2" xfId="32169" xr:uid="{00000000-0005-0000-0000-0000A0230000}"/>
    <cellStyle name="Currency 8 2 53" xfId="9122" xr:uid="{00000000-0005-0000-0000-0000A1230000}"/>
    <cellStyle name="Currency 8 2 53 2" xfId="32170" xr:uid="{00000000-0005-0000-0000-0000A1230000}"/>
    <cellStyle name="Currency 8 2 54" xfId="9123" xr:uid="{00000000-0005-0000-0000-0000A2230000}"/>
    <cellStyle name="Currency 8 2 54 2" xfId="32171" xr:uid="{00000000-0005-0000-0000-0000A2230000}"/>
    <cellStyle name="Currency 8 2 55" xfId="9124" xr:uid="{00000000-0005-0000-0000-0000A3230000}"/>
    <cellStyle name="Currency 8 2 55 2" xfId="32172" xr:uid="{00000000-0005-0000-0000-0000A3230000}"/>
    <cellStyle name="Currency 8 2 56" xfId="9125" xr:uid="{00000000-0005-0000-0000-0000A4230000}"/>
    <cellStyle name="Currency 8 2 56 2" xfId="32173" xr:uid="{00000000-0005-0000-0000-0000A4230000}"/>
    <cellStyle name="Currency 8 2 57" xfId="9126" xr:uid="{00000000-0005-0000-0000-0000A5230000}"/>
    <cellStyle name="Currency 8 2 57 2" xfId="32174" xr:uid="{00000000-0005-0000-0000-0000A5230000}"/>
    <cellStyle name="Currency 8 2 58" xfId="9127" xr:uid="{00000000-0005-0000-0000-0000A6230000}"/>
    <cellStyle name="Currency 8 2 58 2" xfId="32175" xr:uid="{00000000-0005-0000-0000-0000A6230000}"/>
    <cellStyle name="Currency 8 2 59" xfId="9128" xr:uid="{00000000-0005-0000-0000-0000A7230000}"/>
    <cellStyle name="Currency 8 2 59 2" xfId="32176" xr:uid="{00000000-0005-0000-0000-0000A7230000}"/>
    <cellStyle name="Currency 8 2 6" xfId="9129" xr:uid="{00000000-0005-0000-0000-0000A8230000}"/>
    <cellStyle name="Currency 8 2 6 2" xfId="32177" xr:uid="{00000000-0005-0000-0000-0000A8230000}"/>
    <cellStyle name="Currency 8 2 60" xfId="9130" xr:uid="{00000000-0005-0000-0000-0000A9230000}"/>
    <cellStyle name="Currency 8 2 60 2" xfId="32178" xr:uid="{00000000-0005-0000-0000-0000A9230000}"/>
    <cellStyle name="Currency 8 2 61" xfId="9131" xr:uid="{00000000-0005-0000-0000-0000AA230000}"/>
    <cellStyle name="Currency 8 2 61 2" xfId="32179" xr:uid="{00000000-0005-0000-0000-0000AA230000}"/>
    <cellStyle name="Currency 8 2 62" xfId="9132" xr:uid="{00000000-0005-0000-0000-0000AB230000}"/>
    <cellStyle name="Currency 8 2 62 2" xfId="32180" xr:uid="{00000000-0005-0000-0000-0000AB230000}"/>
    <cellStyle name="Currency 8 2 63" xfId="9133" xr:uid="{00000000-0005-0000-0000-0000AC230000}"/>
    <cellStyle name="Currency 8 2 63 2" xfId="32181" xr:uid="{00000000-0005-0000-0000-0000AC230000}"/>
    <cellStyle name="Currency 8 2 64" xfId="9134" xr:uid="{00000000-0005-0000-0000-0000AD230000}"/>
    <cellStyle name="Currency 8 2 64 2" xfId="32182" xr:uid="{00000000-0005-0000-0000-0000AD230000}"/>
    <cellStyle name="Currency 8 2 65" xfId="9135" xr:uid="{00000000-0005-0000-0000-0000AE230000}"/>
    <cellStyle name="Currency 8 2 65 2" xfId="32183" xr:uid="{00000000-0005-0000-0000-0000AE230000}"/>
    <cellStyle name="Currency 8 2 66" xfId="32122" xr:uid="{00000000-0005-0000-0000-000071230000}"/>
    <cellStyle name="Currency 8 2 7" xfId="9136" xr:uid="{00000000-0005-0000-0000-0000AF230000}"/>
    <cellStyle name="Currency 8 2 7 2" xfId="32184" xr:uid="{00000000-0005-0000-0000-0000AF230000}"/>
    <cellStyle name="Currency 8 2 8" xfId="9137" xr:uid="{00000000-0005-0000-0000-0000B0230000}"/>
    <cellStyle name="Currency 8 2 8 2" xfId="32185" xr:uid="{00000000-0005-0000-0000-0000B0230000}"/>
    <cellStyle name="Currency 8 2 9" xfId="9138" xr:uid="{00000000-0005-0000-0000-0000B1230000}"/>
    <cellStyle name="Currency 8 2 9 2" xfId="32186" xr:uid="{00000000-0005-0000-0000-0000B1230000}"/>
    <cellStyle name="Currency 8 20" xfId="9139" xr:uid="{00000000-0005-0000-0000-0000B2230000}"/>
    <cellStyle name="Currency 8 20 10" xfId="9140" xr:uid="{00000000-0005-0000-0000-0000B3230000}"/>
    <cellStyle name="Currency 8 20 10 2" xfId="32188" xr:uid="{00000000-0005-0000-0000-0000B3230000}"/>
    <cellStyle name="Currency 8 20 11" xfId="9141" xr:uid="{00000000-0005-0000-0000-0000B4230000}"/>
    <cellStyle name="Currency 8 20 11 2" xfId="32189" xr:uid="{00000000-0005-0000-0000-0000B4230000}"/>
    <cellStyle name="Currency 8 20 12" xfId="9142" xr:uid="{00000000-0005-0000-0000-0000B5230000}"/>
    <cellStyle name="Currency 8 20 12 2" xfId="32190" xr:uid="{00000000-0005-0000-0000-0000B5230000}"/>
    <cellStyle name="Currency 8 20 13" xfId="32187" xr:uid="{00000000-0005-0000-0000-0000B2230000}"/>
    <cellStyle name="Currency 8 20 2" xfId="9143" xr:uid="{00000000-0005-0000-0000-0000B6230000}"/>
    <cellStyle name="Currency 8 20 2 2" xfId="32191" xr:uid="{00000000-0005-0000-0000-0000B6230000}"/>
    <cellStyle name="Currency 8 20 3" xfId="9144" xr:uid="{00000000-0005-0000-0000-0000B7230000}"/>
    <cellStyle name="Currency 8 20 3 2" xfId="32192" xr:uid="{00000000-0005-0000-0000-0000B7230000}"/>
    <cellStyle name="Currency 8 20 4" xfId="9145" xr:uid="{00000000-0005-0000-0000-0000B8230000}"/>
    <cellStyle name="Currency 8 20 4 2" xfId="32193" xr:uid="{00000000-0005-0000-0000-0000B8230000}"/>
    <cellStyle name="Currency 8 20 5" xfId="9146" xr:uid="{00000000-0005-0000-0000-0000B9230000}"/>
    <cellStyle name="Currency 8 20 5 2" xfId="32194" xr:uid="{00000000-0005-0000-0000-0000B9230000}"/>
    <cellStyle name="Currency 8 20 6" xfId="9147" xr:uid="{00000000-0005-0000-0000-0000BA230000}"/>
    <cellStyle name="Currency 8 20 6 2" xfId="32195" xr:uid="{00000000-0005-0000-0000-0000BA230000}"/>
    <cellStyle name="Currency 8 20 7" xfId="9148" xr:uid="{00000000-0005-0000-0000-0000BB230000}"/>
    <cellStyle name="Currency 8 20 7 2" xfId="32196" xr:uid="{00000000-0005-0000-0000-0000BB230000}"/>
    <cellStyle name="Currency 8 20 8" xfId="9149" xr:uid="{00000000-0005-0000-0000-0000BC230000}"/>
    <cellStyle name="Currency 8 20 8 2" xfId="32197" xr:uid="{00000000-0005-0000-0000-0000BC230000}"/>
    <cellStyle name="Currency 8 20 9" xfId="9150" xr:uid="{00000000-0005-0000-0000-0000BD230000}"/>
    <cellStyle name="Currency 8 20 9 2" xfId="32198" xr:uid="{00000000-0005-0000-0000-0000BD230000}"/>
    <cellStyle name="Currency 8 21" xfId="9151" xr:uid="{00000000-0005-0000-0000-0000BE230000}"/>
    <cellStyle name="Currency 8 21 10" xfId="9152" xr:uid="{00000000-0005-0000-0000-0000BF230000}"/>
    <cellStyle name="Currency 8 21 10 2" xfId="32200" xr:uid="{00000000-0005-0000-0000-0000BF230000}"/>
    <cellStyle name="Currency 8 21 11" xfId="9153" xr:uid="{00000000-0005-0000-0000-0000C0230000}"/>
    <cellStyle name="Currency 8 21 11 2" xfId="32201" xr:uid="{00000000-0005-0000-0000-0000C0230000}"/>
    <cellStyle name="Currency 8 21 12" xfId="9154" xr:uid="{00000000-0005-0000-0000-0000C1230000}"/>
    <cellStyle name="Currency 8 21 12 2" xfId="32202" xr:uid="{00000000-0005-0000-0000-0000C1230000}"/>
    <cellStyle name="Currency 8 21 13" xfId="32199" xr:uid="{00000000-0005-0000-0000-0000BE230000}"/>
    <cellStyle name="Currency 8 21 2" xfId="9155" xr:uid="{00000000-0005-0000-0000-0000C2230000}"/>
    <cellStyle name="Currency 8 21 2 2" xfId="32203" xr:uid="{00000000-0005-0000-0000-0000C2230000}"/>
    <cellStyle name="Currency 8 21 3" xfId="9156" xr:uid="{00000000-0005-0000-0000-0000C3230000}"/>
    <cellStyle name="Currency 8 21 3 2" xfId="32204" xr:uid="{00000000-0005-0000-0000-0000C3230000}"/>
    <cellStyle name="Currency 8 21 4" xfId="9157" xr:uid="{00000000-0005-0000-0000-0000C4230000}"/>
    <cellStyle name="Currency 8 21 4 2" xfId="32205" xr:uid="{00000000-0005-0000-0000-0000C4230000}"/>
    <cellStyle name="Currency 8 21 5" xfId="9158" xr:uid="{00000000-0005-0000-0000-0000C5230000}"/>
    <cellStyle name="Currency 8 21 5 2" xfId="32206" xr:uid="{00000000-0005-0000-0000-0000C5230000}"/>
    <cellStyle name="Currency 8 21 6" xfId="9159" xr:uid="{00000000-0005-0000-0000-0000C6230000}"/>
    <cellStyle name="Currency 8 21 6 2" xfId="32207" xr:uid="{00000000-0005-0000-0000-0000C6230000}"/>
    <cellStyle name="Currency 8 21 7" xfId="9160" xr:uid="{00000000-0005-0000-0000-0000C7230000}"/>
    <cellStyle name="Currency 8 21 7 2" xfId="32208" xr:uid="{00000000-0005-0000-0000-0000C7230000}"/>
    <cellStyle name="Currency 8 21 8" xfId="9161" xr:uid="{00000000-0005-0000-0000-0000C8230000}"/>
    <cellStyle name="Currency 8 21 8 2" xfId="32209" xr:uid="{00000000-0005-0000-0000-0000C8230000}"/>
    <cellStyle name="Currency 8 21 9" xfId="9162" xr:uid="{00000000-0005-0000-0000-0000C9230000}"/>
    <cellStyle name="Currency 8 21 9 2" xfId="32210" xr:uid="{00000000-0005-0000-0000-0000C9230000}"/>
    <cellStyle name="Currency 8 22" xfId="9163" xr:uid="{00000000-0005-0000-0000-0000CA230000}"/>
    <cellStyle name="Currency 8 22 10" xfId="9164" xr:uid="{00000000-0005-0000-0000-0000CB230000}"/>
    <cellStyle name="Currency 8 22 10 2" xfId="32212" xr:uid="{00000000-0005-0000-0000-0000CB230000}"/>
    <cellStyle name="Currency 8 22 11" xfId="9165" xr:uid="{00000000-0005-0000-0000-0000CC230000}"/>
    <cellStyle name="Currency 8 22 11 2" xfId="32213" xr:uid="{00000000-0005-0000-0000-0000CC230000}"/>
    <cellStyle name="Currency 8 22 12" xfId="9166" xr:uid="{00000000-0005-0000-0000-0000CD230000}"/>
    <cellStyle name="Currency 8 22 12 2" xfId="32214" xr:uid="{00000000-0005-0000-0000-0000CD230000}"/>
    <cellStyle name="Currency 8 22 13" xfId="32211" xr:uid="{00000000-0005-0000-0000-0000CA230000}"/>
    <cellStyle name="Currency 8 22 2" xfId="9167" xr:uid="{00000000-0005-0000-0000-0000CE230000}"/>
    <cellStyle name="Currency 8 22 2 2" xfId="32215" xr:uid="{00000000-0005-0000-0000-0000CE230000}"/>
    <cellStyle name="Currency 8 22 3" xfId="9168" xr:uid="{00000000-0005-0000-0000-0000CF230000}"/>
    <cellStyle name="Currency 8 22 3 2" xfId="32216" xr:uid="{00000000-0005-0000-0000-0000CF230000}"/>
    <cellStyle name="Currency 8 22 4" xfId="9169" xr:uid="{00000000-0005-0000-0000-0000D0230000}"/>
    <cellStyle name="Currency 8 22 4 2" xfId="32217" xr:uid="{00000000-0005-0000-0000-0000D0230000}"/>
    <cellStyle name="Currency 8 22 5" xfId="9170" xr:uid="{00000000-0005-0000-0000-0000D1230000}"/>
    <cellStyle name="Currency 8 22 5 2" xfId="32218" xr:uid="{00000000-0005-0000-0000-0000D1230000}"/>
    <cellStyle name="Currency 8 22 6" xfId="9171" xr:uid="{00000000-0005-0000-0000-0000D2230000}"/>
    <cellStyle name="Currency 8 22 6 2" xfId="32219" xr:uid="{00000000-0005-0000-0000-0000D2230000}"/>
    <cellStyle name="Currency 8 22 7" xfId="9172" xr:uid="{00000000-0005-0000-0000-0000D3230000}"/>
    <cellStyle name="Currency 8 22 7 2" xfId="32220" xr:uid="{00000000-0005-0000-0000-0000D3230000}"/>
    <cellStyle name="Currency 8 22 8" xfId="9173" xr:uid="{00000000-0005-0000-0000-0000D4230000}"/>
    <cellStyle name="Currency 8 22 8 2" xfId="32221" xr:uid="{00000000-0005-0000-0000-0000D4230000}"/>
    <cellStyle name="Currency 8 22 9" xfId="9174" xr:uid="{00000000-0005-0000-0000-0000D5230000}"/>
    <cellStyle name="Currency 8 22 9 2" xfId="32222" xr:uid="{00000000-0005-0000-0000-0000D5230000}"/>
    <cellStyle name="Currency 8 23" xfId="9175" xr:uid="{00000000-0005-0000-0000-0000D6230000}"/>
    <cellStyle name="Currency 8 23 10" xfId="9176" xr:uid="{00000000-0005-0000-0000-0000D7230000}"/>
    <cellStyle name="Currency 8 23 10 2" xfId="32224" xr:uid="{00000000-0005-0000-0000-0000D7230000}"/>
    <cellStyle name="Currency 8 23 11" xfId="9177" xr:uid="{00000000-0005-0000-0000-0000D8230000}"/>
    <cellStyle name="Currency 8 23 11 2" xfId="32225" xr:uid="{00000000-0005-0000-0000-0000D8230000}"/>
    <cellStyle name="Currency 8 23 12" xfId="9178" xr:uid="{00000000-0005-0000-0000-0000D9230000}"/>
    <cellStyle name="Currency 8 23 12 2" xfId="32226" xr:uid="{00000000-0005-0000-0000-0000D9230000}"/>
    <cellStyle name="Currency 8 23 13" xfId="32223" xr:uid="{00000000-0005-0000-0000-0000D6230000}"/>
    <cellStyle name="Currency 8 23 2" xfId="9179" xr:uid="{00000000-0005-0000-0000-0000DA230000}"/>
    <cellStyle name="Currency 8 23 2 2" xfId="32227" xr:uid="{00000000-0005-0000-0000-0000DA230000}"/>
    <cellStyle name="Currency 8 23 3" xfId="9180" xr:uid="{00000000-0005-0000-0000-0000DB230000}"/>
    <cellStyle name="Currency 8 23 3 2" xfId="32228" xr:uid="{00000000-0005-0000-0000-0000DB230000}"/>
    <cellStyle name="Currency 8 23 4" xfId="9181" xr:uid="{00000000-0005-0000-0000-0000DC230000}"/>
    <cellStyle name="Currency 8 23 4 2" xfId="32229" xr:uid="{00000000-0005-0000-0000-0000DC230000}"/>
    <cellStyle name="Currency 8 23 5" xfId="9182" xr:uid="{00000000-0005-0000-0000-0000DD230000}"/>
    <cellStyle name="Currency 8 23 5 2" xfId="32230" xr:uid="{00000000-0005-0000-0000-0000DD230000}"/>
    <cellStyle name="Currency 8 23 6" xfId="9183" xr:uid="{00000000-0005-0000-0000-0000DE230000}"/>
    <cellStyle name="Currency 8 23 6 2" xfId="32231" xr:uid="{00000000-0005-0000-0000-0000DE230000}"/>
    <cellStyle name="Currency 8 23 7" xfId="9184" xr:uid="{00000000-0005-0000-0000-0000DF230000}"/>
    <cellStyle name="Currency 8 23 7 2" xfId="32232" xr:uid="{00000000-0005-0000-0000-0000DF230000}"/>
    <cellStyle name="Currency 8 23 8" xfId="9185" xr:uid="{00000000-0005-0000-0000-0000E0230000}"/>
    <cellStyle name="Currency 8 23 8 2" xfId="32233" xr:uid="{00000000-0005-0000-0000-0000E0230000}"/>
    <cellStyle name="Currency 8 23 9" xfId="9186" xr:uid="{00000000-0005-0000-0000-0000E1230000}"/>
    <cellStyle name="Currency 8 23 9 2" xfId="32234" xr:uid="{00000000-0005-0000-0000-0000E1230000}"/>
    <cellStyle name="Currency 8 24" xfId="9187" xr:uid="{00000000-0005-0000-0000-0000E2230000}"/>
    <cellStyle name="Currency 8 24 10" xfId="9188" xr:uid="{00000000-0005-0000-0000-0000E3230000}"/>
    <cellStyle name="Currency 8 24 10 2" xfId="32236" xr:uid="{00000000-0005-0000-0000-0000E3230000}"/>
    <cellStyle name="Currency 8 24 11" xfId="9189" xr:uid="{00000000-0005-0000-0000-0000E4230000}"/>
    <cellStyle name="Currency 8 24 11 2" xfId="32237" xr:uid="{00000000-0005-0000-0000-0000E4230000}"/>
    <cellStyle name="Currency 8 24 12" xfId="9190" xr:uid="{00000000-0005-0000-0000-0000E5230000}"/>
    <cellStyle name="Currency 8 24 12 2" xfId="32238" xr:uid="{00000000-0005-0000-0000-0000E5230000}"/>
    <cellStyle name="Currency 8 24 13" xfId="32235" xr:uid="{00000000-0005-0000-0000-0000E2230000}"/>
    <cellStyle name="Currency 8 24 2" xfId="9191" xr:uid="{00000000-0005-0000-0000-0000E6230000}"/>
    <cellStyle name="Currency 8 24 2 2" xfId="32239" xr:uid="{00000000-0005-0000-0000-0000E6230000}"/>
    <cellStyle name="Currency 8 24 3" xfId="9192" xr:uid="{00000000-0005-0000-0000-0000E7230000}"/>
    <cellStyle name="Currency 8 24 3 2" xfId="32240" xr:uid="{00000000-0005-0000-0000-0000E7230000}"/>
    <cellStyle name="Currency 8 24 4" xfId="9193" xr:uid="{00000000-0005-0000-0000-0000E8230000}"/>
    <cellStyle name="Currency 8 24 4 2" xfId="32241" xr:uid="{00000000-0005-0000-0000-0000E8230000}"/>
    <cellStyle name="Currency 8 24 5" xfId="9194" xr:uid="{00000000-0005-0000-0000-0000E9230000}"/>
    <cellStyle name="Currency 8 24 5 2" xfId="32242" xr:uid="{00000000-0005-0000-0000-0000E9230000}"/>
    <cellStyle name="Currency 8 24 6" xfId="9195" xr:uid="{00000000-0005-0000-0000-0000EA230000}"/>
    <cellStyle name="Currency 8 24 6 2" xfId="32243" xr:uid="{00000000-0005-0000-0000-0000EA230000}"/>
    <cellStyle name="Currency 8 24 7" xfId="9196" xr:uid="{00000000-0005-0000-0000-0000EB230000}"/>
    <cellStyle name="Currency 8 24 7 2" xfId="32244" xr:uid="{00000000-0005-0000-0000-0000EB230000}"/>
    <cellStyle name="Currency 8 24 8" xfId="9197" xr:uid="{00000000-0005-0000-0000-0000EC230000}"/>
    <cellStyle name="Currency 8 24 8 2" xfId="32245" xr:uid="{00000000-0005-0000-0000-0000EC230000}"/>
    <cellStyle name="Currency 8 24 9" xfId="9198" xr:uid="{00000000-0005-0000-0000-0000ED230000}"/>
    <cellStyle name="Currency 8 24 9 2" xfId="32246" xr:uid="{00000000-0005-0000-0000-0000ED230000}"/>
    <cellStyle name="Currency 8 25" xfId="9199" xr:uid="{00000000-0005-0000-0000-0000EE230000}"/>
    <cellStyle name="Currency 8 25 10" xfId="9200" xr:uid="{00000000-0005-0000-0000-0000EF230000}"/>
    <cellStyle name="Currency 8 25 10 2" xfId="32248" xr:uid="{00000000-0005-0000-0000-0000EF230000}"/>
    <cellStyle name="Currency 8 25 11" xfId="9201" xr:uid="{00000000-0005-0000-0000-0000F0230000}"/>
    <cellStyle name="Currency 8 25 11 2" xfId="32249" xr:uid="{00000000-0005-0000-0000-0000F0230000}"/>
    <cellStyle name="Currency 8 25 12" xfId="9202" xr:uid="{00000000-0005-0000-0000-0000F1230000}"/>
    <cellStyle name="Currency 8 25 12 2" xfId="32250" xr:uid="{00000000-0005-0000-0000-0000F1230000}"/>
    <cellStyle name="Currency 8 25 13" xfId="32247" xr:uid="{00000000-0005-0000-0000-0000EE230000}"/>
    <cellStyle name="Currency 8 25 2" xfId="9203" xr:uid="{00000000-0005-0000-0000-0000F2230000}"/>
    <cellStyle name="Currency 8 25 2 2" xfId="32251" xr:uid="{00000000-0005-0000-0000-0000F2230000}"/>
    <cellStyle name="Currency 8 25 3" xfId="9204" xr:uid="{00000000-0005-0000-0000-0000F3230000}"/>
    <cellStyle name="Currency 8 25 3 2" xfId="32252" xr:uid="{00000000-0005-0000-0000-0000F3230000}"/>
    <cellStyle name="Currency 8 25 4" xfId="9205" xr:uid="{00000000-0005-0000-0000-0000F4230000}"/>
    <cellStyle name="Currency 8 25 4 2" xfId="32253" xr:uid="{00000000-0005-0000-0000-0000F4230000}"/>
    <cellStyle name="Currency 8 25 5" xfId="9206" xr:uid="{00000000-0005-0000-0000-0000F5230000}"/>
    <cellStyle name="Currency 8 25 5 2" xfId="32254" xr:uid="{00000000-0005-0000-0000-0000F5230000}"/>
    <cellStyle name="Currency 8 25 6" xfId="9207" xr:uid="{00000000-0005-0000-0000-0000F6230000}"/>
    <cellStyle name="Currency 8 25 6 2" xfId="32255" xr:uid="{00000000-0005-0000-0000-0000F6230000}"/>
    <cellStyle name="Currency 8 25 7" xfId="9208" xr:uid="{00000000-0005-0000-0000-0000F7230000}"/>
    <cellStyle name="Currency 8 25 7 2" xfId="32256" xr:uid="{00000000-0005-0000-0000-0000F7230000}"/>
    <cellStyle name="Currency 8 25 8" xfId="9209" xr:uid="{00000000-0005-0000-0000-0000F8230000}"/>
    <cellStyle name="Currency 8 25 8 2" xfId="32257" xr:uid="{00000000-0005-0000-0000-0000F8230000}"/>
    <cellStyle name="Currency 8 25 9" xfId="9210" xr:uid="{00000000-0005-0000-0000-0000F9230000}"/>
    <cellStyle name="Currency 8 25 9 2" xfId="32258" xr:uid="{00000000-0005-0000-0000-0000F9230000}"/>
    <cellStyle name="Currency 8 26" xfId="9211" xr:uid="{00000000-0005-0000-0000-0000FA230000}"/>
    <cellStyle name="Currency 8 26 10" xfId="9212" xr:uid="{00000000-0005-0000-0000-0000FB230000}"/>
    <cellStyle name="Currency 8 26 10 2" xfId="32260" xr:uid="{00000000-0005-0000-0000-0000FB230000}"/>
    <cellStyle name="Currency 8 26 11" xfId="9213" xr:uid="{00000000-0005-0000-0000-0000FC230000}"/>
    <cellStyle name="Currency 8 26 11 2" xfId="32261" xr:uid="{00000000-0005-0000-0000-0000FC230000}"/>
    <cellStyle name="Currency 8 26 12" xfId="9214" xr:uid="{00000000-0005-0000-0000-0000FD230000}"/>
    <cellStyle name="Currency 8 26 12 2" xfId="32262" xr:uid="{00000000-0005-0000-0000-0000FD230000}"/>
    <cellStyle name="Currency 8 26 13" xfId="32259" xr:uid="{00000000-0005-0000-0000-0000FA230000}"/>
    <cellStyle name="Currency 8 26 2" xfId="9215" xr:uid="{00000000-0005-0000-0000-0000FE230000}"/>
    <cellStyle name="Currency 8 26 2 2" xfId="32263" xr:uid="{00000000-0005-0000-0000-0000FE230000}"/>
    <cellStyle name="Currency 8 26 3" xfId="9216" xr:uid="{00000000-0005-0000-0000-0000FF230000}"/>
    <cellStyle name="Currency 8 26 3 2" xfId="32264" xr:uid="{00000000-0005-0000-0000-0000FF230000}"/>
    <cellStyle name="Currency 8 26 4" xfId="9217" xr:uid="{00000000-0005-0000-0000-000000240000}"/>
    <cellStyle name="Currency 8 26 4 2" xfId="32265" xr:uid="{00000000-0005-0000-0000-000000240000}"/>
    <cellStyle name="Currency 8 26 5" xfId="9218" xr:uid="{00000000-0005-0000-0000-000001240000}"/>
    <cellStyle name="Currency 8 26 5 2" xfId="32266" xr:uid="{00000000-0005-0000-0000-000001240000}"/>
    <cellStyle name="Currency 8 26 6" xfId="9219" xr:uid="{00000000-0005-0000-0000-000002240000}"/>
    <cellStyle name="Currency 8 26 6 2" xfId="32267" xr:uid="{00000000-0005-0000-0000-000002240000}"/>
    <cellStyle name="Currency 8 26 7" xfId="9220" xr:uid="{00000000-0005-0000-0000-000003240000}"/>
    <cellStyle name="Currency 8 26 7 2" xfId="32268" xr:uid="{00000000-0005-0000-0000-000003240000}"/>
    <cellStyle name="Currency 8 26 8" xfId="9221" xr:uid="{00000000-0005-0000-0000-000004240000}"/>
    <cellStyle name="Currency 8 26 8 2" xfId="32269" xr:uid="{00000000-0005-0000-0000-000004240000}"/>
    <cellStyle name="Currency 8 26 9" xfId="9222" xr:uid="{00000000-0005-0000-0000-000005240000}"/>
    <cellStyle name="Currency 8 26 9 2" xfId="32270" xr:uid="{00000000-0005-0000-0000-000005240000}"/>
    <cellStyle name="Currency 8 27" xfId="9223" xr:uid="{00000000-0005-0000-0000-000006240000}"/>
    <cellStyle name="Currency 8 27 2" xfId="32271" xr:uid="{00000000-0005-0000-0000-000006240000}"/>
    <cellStyle name="Currency 8 28" xfId="9224" xr:uid="{00000000-0005-0000-0000-000007240000}"/>
    <cellStyle name="Currency 8 28 2" xfId="32272" xr:uid="{00000000-0005-0000-0000-000007240000}"/>
    <cellStyle name="Currency 8 29" xfId="9225" xr:uid="{00000000-0005-0000-0000-000008240000}"/>
    <cellStyle name="Currency 8 29 2" xfId="32273" xr:uid="{00000000-0005-0000-0000-000008240000}"/>
    <cellStyle name="Currency 8 3" xfId="9226" xr:uid="{00000000-0005-0000-0000-000009240000}"/>
    <cellStyle name="Currency 8 3 10" xfId="9227" xr:uid="{00000000-0005-0000-0000-00000A240000}"/>
    <cellStyle name="Currency 8 3 10 2" xfId="32275" xr:uid="{00000000-0005-0000-0000-00000A240000}"/>
    <cellStyle name="Currency 8 3 11" xfId="9228" xr:uid="{00000000-0005-0000-0000-00000B240000}"/>
    <cellStyle name="Currency 8 3 11 2" xfId="32276" xr:uid="{00000000-0005-0000-0000-00000B240000}"/>
    <cellStyle name="Currency 8 3 12" xfId="9229" xr:uid="{00000000-0005-0000-0000-00000C240000}"/>
    <cellStyle name="Currency 8 3 12 2" xfId="32277" xr:uid="{00000000-0005-0000-0000-00000C240000}"/>
    <cellStyle name="Currency 8 3 13" xfId="9230" xr:uid="{00000000-0005-0000-0000-00000D240000}"/>
    <cellStyle name="Currency 8 3 13 2" xfId="32278" xr:uid="{00000000-0005-0000-0000-00000D240000}"/>
    <cellStyle name="Currency 8 3 14" xfId="9231" xr:uid="{00000000-0005-0000-0000-00000E240000}"/>
    <cellStyle name="Currency 8 3 14 2" xfId="32279" xr:uid="{00000000-0005-0000-0000-00000E240000}"/>
    <cellStyle name="Currency 8 3 15" xfId="9232" xr:uid="{00000000-0005-0000-0000-00000F240000}"/>
    <cellStyle name="Currency 8 3 15 2" xfId="32280" xr:uid="{00000000-0005-0000-0000-00000F240000}"/>
    <cellStyle name="Currency 8 3 16" xfId="9233" xr:uid="{00000000-0005-0000-0000-000010240000}"/>
    <cellStyle name="Currency 8 3 16 2" xfId="32281" xr:uid="{00000000-0005-0000-0000-000010240000}"/>
    <cellStyle name="Currency 8 3 17" xfId="9234" xr:uid="{00000000-0005-0000-0000-000011240000}"/>
    <cellStyle name="Currency 8 3 17 2" xfId="32282" xr:uid="{00000000-0005-0000-0000-000011240000}"/>
    <cellStyle name="Currency 8 3 18" xfId="9235" xr:uid="{00000000-0005-0000-0000-000012240000}"/>
    <cellStyle name="Currency 8 3 18 2" xfId="32283" xr:uid="{00000000-0005-0000-0000-000012240000}"/>
    <cellStyle name="Currency 8 3 19" xfId="9236" xr:uid="{00000000-0005-0000-0000-000013240000}"/>
    <cellStyle name="Currency 8 3 19 2" xfId="32284" xr:uid="{00000000-0005-0000-0000-000013240000}"/>
    <cellStyle name="Currency 8 3 2" xfId="9237" xr:uid="{00000000-0005-0000-0000-000014240000}"/>
    <cellStyle name="Currency 8 3 2 2" xfId="32285" xr:uid="{00000000-0005-0000-0000-000014240000}"/>
    <cellStyle name="Currency 8 3 20" xfId="9238" xr:uid="{00000000-0005-0000-0000-000015240000}"/>
    <cellStyle name="Currency 8 3 20 2" xfId="32286" xr:uid="{00000000-0005-0000-0000-000015240000}"/>
    <cellStyle name="Currency 8 3 21" xfId="9239" xr:uid="{00000000-0005-0000-0000-000016240000}"/>
    <cellStyle name="Currency 8 3 21 2" xfId="32287" xr:uid="{00000000-0005-0000-0000-000016240000}"/>
    <cellStyle name="Currency 8 3 22" xfId="9240" xr:uid="{00000000-0005-0000-0000-000017240000}"/>
    <cellStyle name="Currency 8 3 22 2" xfId="32288" xr:uid="{00000000-0005-0000-0000-000017240000}"/>
    <cellStyle name="Currency 8 3 23" xfId="9241" xr:uid="{00000000-0005-0000-0000-000018240000}"/>
    <cellStyle name="Currency 8 3 23 2" xfId="32289" xr:uid="{00000000-0005-0000-0000-000018240000}"/>
    <cellStyle name="Currency 8 3 24" xfId="9242" xr:uid="{00000000-0005-0000-0000-000019240000}"/>
    <cellStyle name="Currency 8 3 24 2" xfId="32290" xr:uid="{00000000-0005-0000-0000-000019240000}"/>
    <cellStyle name="Currency 8 3 25" xfId="9243" xr:uid="{00000000-0005-0000-0000-00001A240000}"/>
    <cellStyle name="Currency 8 3 25 2" xfId="32291" xr:uid="{00000000-0005-0000-0000-00001A240000}"/>
    <cellStyle name="Currency 8 3 26" xfId="9244" xr:uid="{00000000-0005-0000-0000-00001B240000}"/>
    <cellStyle name="Currency 8 3 26 2" xfId="32292" xr:uid="{00000000-0005-0000-0000-00001B240000}"/>
    <cellStyle name="Currency 8 3 27" xfId="9245" xr:uid="{00000000-0005-0000-0000-00001C240000}"/>
    <cellStyle name="Currency 8 3 27 2" xfId="32293" xr:uid="{00000000-0005-0000-0000-00001C240000}"/>
    <cellStyle name="Currency 8 3 28" xfId="9246" xr:uid="{00000000-0005-0000-0000-00001D240000}"/>
    <cellStyle name="Currency 8 3 28 2" xfId="32294" xr:uid="{00000000-0005-0000-0000-00001D240000}"/>
    <cellStyle name="Currency 8 3 29" xfId="9247" xr:uid="{00000000-0005-0000-0000-00001E240000}"/>
    <cellStyle name="Currency 8 3 29 2" xfId="32295" xr:uid="{00000000-0005-0000-0000-00001E240000}"/>
    <cellStyle name="Currency 8 3 3" xfId="9248" xr:uid="{00000000-0005-0000-0000-00001F240000}"/>
    <cellStyle name="Currency 8 3 3 2" xfId="32296" xr:uid="{00000000-0005-0000-0000-00001F240000}"/>
    <cellStyle name="Currency 8 3 30" xfId="9249" xr:uid="{00000000-0005-0000-0000-000020240000}"/>
    <cellStyle name="Currency 8 3 30 2" xfId="32297" xr:uid="{00000000-0005-0000-0000-000020240000}"/>
    <cellStyle name="Currency 8 3 31" xfId="9250" xr:uid="{00000000-0005-0000-0000-000021240000}"/>
    <cellStyle name="Currency 8 3 31 2" xfId="32298" xr:uid="{00000000-0005-0000-0000-000021240000}"/>
    <cellStyle name="Currency 8 3 32" xfId="9251" xr:uid="{00000000-0005-0000-0000-000022240000}"/>
    <cellStyle name="Currency 8 3 32 2" xfId="32299" xr:uid="{00000000-0005-0000-0000-000022240000}"/>
    <cellStyle name="Currency 8 3 33" xfId="9252" xr:uid="{00000000-0005-0000-0000-000023240000}"/>
    <cellStyle name="Currency 8 3 33 2" xfId="32300" xr:uid="{00000000-0005-0000-0000-000023240000}"/>
    <cellStyle name="Currency 8 3 34" xfId="9253" xr:uid="{00000000-0005-0000-0000-000024240000}"/>
    <cellStyle name="Currency 8 3 34 2" xfId="32301" xr:uid="{00000000-0005-0000-0000-000024240000}"/>
    <cellStyle name="Currency 8 3 35" xfId="9254" xr:uid="{00000000-0005-0000-0000-000025240000}"/>
    <cellStyle name="Currency 8 3 35 2" xfId="32302" xr:uid="{00000000-0005-0000-0000-000025240000}"/>
    <cellStyle name="Currency 8 3 36" xfId="9255" xr:uid="{00000000-0005-0000-0000-000026240000}"/>
    <cellStyle name="Currency 8 3 36 2" xfId="32303" xr:uid="{00000000-0005-0000-0000-000026240000}"/>
    <cellStyle name="Currency 8 3 37" xfId="9256" xr:uid="{00000000-0005-0000-0000-000027240000}"/>
    <cellStyle name="Currency 8 3 37 2" xfId="32304" xr:uid="{00000000-0005-0000-0000-000027240000}"/>
    <cellStyle name="Currency 8 3 38" xfId="32274" xr:uid="{00000000-0005-0000-0000-000009240000}"/>
    <cellStyle name="Currency 8 3 4" xfId="9257" xr:uid="{00000000-0005-0000-0000-000028240000}"/>
    <cellStyle name="Currency 8 3 4 2" xfId="32305" xr:uid="{00000000-0005-0000-0000-000028240000}"/>
    <cellStyle name="Currency 8 3 5" xfId="9258" xr:uid="{00000000-0005-0000-0000-000029240000}"/>
    <cellStyle name="Currency 8 3 5 2" xfId="32306" xr:uid="{00000000-0005-0000-0000-000029240000}"/>
    <cellStyle name="Currency 8 3 6" xfId="9259" xr:uid="{00000000-0005-0000-0000-00002A240000}"/>
    <cellStyle name="Currency 8 3 6 2" xfId="32307" xr:uid="{00000000-0005-0000-0000-00002A240000}"/>
    <cellStyle name="Currency 8 3 7" xfId="9260" xr:uid="{00000000-0005-0000-0000-00002B240000}"/>
    <cellStyle name="Currency 8 3 7 2" xfId="32308" xr:uid="{00000000-0005-0000-0000-00002B240000}"/>
    <cellStyle name="Currency 8 3 8" xfId="9261" xr:uid="{00000000-0005-0000-0000-00002C240000}"/>
    <cellStyle name="Currency 8 3 8 2" xfId="32309" xr:uid="{00000000-0005-0000-0000-00002C240000}"/>
    <cellStyle name="Currency 8 3 9" xfId="9262" xr:uid="{00000000-0005-0000-0000-00002D240000}"/>
    <cellStyle name="Currency 8 3 9 2" xfId="32310" xr:uid="{00000000-0005-0000-0000-00002D240000}"/>
    <cellStyle name="Currency 8 30" xfId="9263" xr:uid="{00000000-0005-0000-0000-00002E240000}"/>
    <cellStyle name="Currency 8 30 2" xfId="32311" xr:uid="{00000000-0005-0000-0000-00002E240000}"/>
    <cellStyle name="Currency 8 31" xfId="9264" xr:uid="{00000000-0005-0000-0000-00002F240000}"/>
    <cellStyle name="Currency 8 31 2" xfId="32312" xr:uid="{00000000-0005-0000-0000-00002F240000}"/>
    <cellStyle name="Currency 8 32" xfId="9265" xr:uid="{00000000-0005-0000-0000-000030240000}"/>
    <cellStyle name="Currency 8 32 2" xfId="32313" xr:uid="{00000000-0005-0000-0000-000030240000}"/>
    <cellStyle name="Currency 8 33" xfId="9266" xr:uid="{00000000-0005-0000-0000-000031240000}"/>
    <cellStyle name="Currency 8 33 2" xfId="32314" xr:uid="{00000000-0005-0000-0000-000031240000}"/>
    <cellStyle name="Currency 8 34" xfId="9267" xr:uid="{00000000-0005-0000-0000-000032240000}"/>
    <cellStyle name="Currency 8 34 2" xfId="32315" xr:uid="{00000000-0005-0000-0000-000032240000}"/>
    <cellStyle name="Currency 8 35" xfId="9268" xr:uid="{00000000-0005-0000-0000-000033240000}"/>
    <cellStyle name="Currency 8 35 2" xfId="32316" xr:uid="{00000000-0005-0000-0000-000033240000}"/>
    <cellStyle name="Currency 8 36" xfId="9269" xr:uid="{00000000-0005-0000-0000-000034240000}"/>
    <cellStyle name="Currency 8 36 2" xfId="32317" xr:uid="{00000000-0005-0000-0000-000034240000}"/>
    <cellStyle name="Currency 8 37" xfId="9270" xr:uid="{00000000-0005-0000-0000-000035240000}"/>
    <cellStyle name="Currency 8 37 2" xfId="32318" xr:uid="{00000000-0005-0000-0000-000035240000}"/>
    <cellStyle name="Currency 8 38" xfId="9271" xr:uid="{00000000-0005-0000-0000-000036240000}"/>
    <cellStyle name="Currency 8 38 2" xfId="32319" xr:uid="{00000000-0005-0000-0000-000036240000}"/>
    <cellStyle name="Currency 8 39" xfId="9272" xr:uid="{00000000-0005-0000-0000-000037240000}"/>
    <cellStyle name="Currency 8 39 2" xfId="32320" xr:uid="{00000000-0005-0000-0000-000037240000}"/>
    <cellStyle name="Currency 8 4" xfId="9273" xr:uid="{00000000-0005-0000-0000-000038240000}"/>
    <cellStyle name="Currency 8 4 10" xfId="9274" xr:uid="{00000000-0005-0000-0000-000039240000}"/>
    <cellStyle name="Currency 8 4 10 2" xfId="32322" xr:uid="{00000000-0005-0000-0000-000039240000}"/>
    <cellStyle name="Currency 8 4 11" xfId="9275" xr:uid="{00000000-0005-0000-0000-00003A240000}"/>
    <cellStyle name="Currency 8 4 11 2" xfId="32323" xr:uid="{00000000-0005-0000-0000-00003A240000}"/>
    <cellStyle name="Currency 8 4 12" xfId="9276" xr:uid="{00000000-0005-0000-0000-00003B240000}"/>
    <cellStyle name="Currency 8 4 12 2" xfId="32324" xr:uid="{00000000-0005-0000-0000-00003B240000}"/>
    <cellStyle name="Currency 8 4 13" xfId="32321" xr:uid="{00000000-0005-0000-0000-000038240000}"/>
    <cellStyle name="Currency 8 4 2" xfId="9277" xr:uid="{00000000-0005-0000-0000-00003C240000}"/>
    <cellStyle name="Currency 8 4 2 2" xfId="32325" xr:uid="{00000000-0005-0000-0000-00003C240000}"/>
    <cellStyle name="Currency 8 4 3" xfId="9278" xr:uid="{00000000-0005-0000-0000-00003D240000}"/>
    <cellStyle name="Currency 8 4 3 2" xfId="32326" xr:uid="{00000000-0005-0000-0000-00003D240000}"/>
    <cellStyle name="Currency 8 4 4" xfId="9279" xr:uid="{00000000-0005-0000-0000-00003E240000}"/>
    <cellStyle name="Currency 8 4 4 2" xfId="32327" xr:uid="{00000000-0005-0000-0000-00003E240000}"/>
    <cellStyle name="Currency 8 4 5" xfId="9280" xr:uid="{00000000-0005-0000-0000-00003F240000}"/>
    <cellStyle name="Currency 8 4 5 2" xfId="32328" xr:uid="{00000000-0005-0000-0000-00003F240000}"/>
    <cellStyle name="Currency 8 4 6" xfId="9281" xr:uid="{00000000-0005-0000-0000-000040240000}"/>
    <cellStyle name="Currency 8 4 6 2" xfId="32329" xr:uid="{00000000-0005-0000-0000-000040240000}"/>
    <cellStyle name="Currency 8 4 7" xfId="9282" xr:uid="{00000000-0005-0000-0000-000041240000}"/>
    <cellStyle name="Currency 8 4 7 2" xfId="32330" xr:uid="{00000000-0005-0000-0000-000041240000}"/>
    <cellStyle name="Currency 8 4 8" xfId="9283" xr:uid="{00000000-0005-0000-0000-000042240000}"/>
    <cellStyle name="Currency 8 4 8 2" xfId="32331" xr:uid="{00000000-0005-0000-0000-000042240000}"/>
    <cellStyle name="Currency 8 4 9" xfId="9284" xr:uid="{00000000-0005-0000-0000-000043240000}"/>
    <cellStyle name="Currency 8 4 9 2" xfId="32332" xr:uid="{00000000-0005-0000-0000-000043240000}"/>
    <cellStyle name="Currency 8 40" xfId="9285" xr:uid="{00000000-0005-0000-0000-000044240000}"/>
    <cellStyle name="Currency 8 40 2" xfId="32333" xr:uid="{00000000-0005-0000-0000-000044240000}"/>
    <cellStyle name="Currency 8 41" xfId="9286" xr:uid="{00000000-0005-0000-0000-000045240000}"/>
    <cellStyle name="Currency 8 41 2" xfId="32334" xr:uid="{00000000-0005-0000-0000-000045240000}"/>
    <cellStyle name="Currency 8 42" xfId="9287" xr:uid="{00000000-0005-0000-0000-000046240000}"/>
    <cellStyle name="Currency 8 42 2" xfId="32335" xr:uid="{00000000-0005-0000-0000-000046240000}"/>
    <cellStyle name="Currency 8 43" xfId="9288" xr:uid="{00000000-0005-0000-0000-000047240000}"/>
    <cellStyle name="Currency 8 43 2" xfId="32336" xr:uid="{00000000-0005-0000-0000-000047240000}"/>
    <cellStyle name="Currency 8 44" xfId="9289" xr:uid="{00000000-0005-0000-0000-000048240000}"/>
    <cellStyle name="Currency 8 44 2" xfId="32337" xr:uid="{00000000-0005-0000-0000-000048240000}"/>
    <cellStyle name="Currency 8 45" xfId="9290" xr:uid="{00000000-0005-0000-0000-000049240000}"/>
    <cellStyle name="Currency 8 45 2" xfId="32338" xr:uid="{00000000-0005-0000-0000-000049240000}"/>
    <cellStyle name="Currency 8 46" xfId="9291" xr:uid="{00000000-0005-0000-0000-00004A240000}"/>
    <cellStyle name="Currency 8 46 2" xfId="32339" xr:uid="{00000000-0005-0000-0000-00004A240000}"/>
    <cellStyle name="Currency 8 47" xfId="9292" xr:uid="{00000000-0005-0000-0000-00004B240000}"/>
    <cellStyle name="Currency 8 47 2" xfId="32340" xr:uid="{00000000-0005-0000-0000-00004B240000}"/>
    <cellStyle name="Currency 8 48" xfId="9293" xr:uid="{00000000-0005-0000-0000-00004C240000}"/>
    <cellStyle name="Currency 8 48 2" xfId="32341" xr:uid="{00000000-0005-0000-0000-00004C240000}"/>
    <cellStyle name="Currency 8 49" xfId="9294" xr:uid="{00000000-0005-0000-0000-00004D240000}"/>
    <cellStyle name="Currency 8 49 2" xfId="32342" xr:uid="{00000000-0005-0000-0000-00004D240000}"/>
    <cellStyle name="Currency 8 5" xfId="9295" xr:uid="{00000000-0005-0000-0000-00004E240000}"/>
    <cellStyle name="Currency 8 5 10" xfId="9296" xr:uid="{00000000-0005-0000-0000-00004F240000}"/>
    <cellStyle name="Currency 8 5 10 2" xfId="32344" xr:uid="{00000000-0005-0000-0000-00004F240000}"/>
    <cellStyle name="Currency 8 5 11" xfId="9297" xr:uid="{00000000-0005-0000-0000-000050240000}"/>
    <cellStyle name="Currency 8 5 11 2" xfId="32345" xr:uid="{00000000-0005-0000-0000-000050240000}"/>
    <cellStyle name="Currency 8 5 12" xfId="9298" xr:uid="{00000000-0005-0000-0000-000051240000}"/>
    <cellStyle name="Currency 8 5 12 2" xfId="32346" xr:uid="{00000000-0005-0000-0000-000051240000}"/>
    <cellStyle name="Currency 8 5 13" xfId="32343" xr:uid="{00000000-0005-0000-0000-00004E240000}"/>
    <cellStyle name="Currency 8 5 2" xfId="9299" xr:uid="{00000000-0005-0000-0000-000052240000}"/>
    <cellStyle name="Currency 8 5 2 2" xfId="32347" xr:uid="{00000000-0005-0000-0000-000052240000}"/>
    <cellStyle name="Currency 8 5 3" xfId="9300" xr:uid="{00000000-0005-0000-0000-000053240000}"/>
    <cellStyle name="Currency 8 5 3 2" xfId="32348" xr:uid="{00000000-0005-0000-0000-000053240000}"/>
    <cellStyle name="Currency 8 5 4" xfId="9301" xr:uid="{00000000-0005-0000-0000-000054240000}"/>
    <cellStyle name="Currency 8 5 4 2" xfId="32349" xr:uid="{00000000-0005-0000-0000-000054240000}"/>
    <cellStyle name="Currency 8 5 5" xfId="9302" xr:uid="{00000000-0005-0000-0000-000055240000}"/>
    <cellStyle name="Currency 8 5 5 2" xfId="32350" xr:uid="{00000000-0005-0000-0000-000055240000}"/>
    <cellStyle name="Currency 8 5 6" xfId="9303" xr:uid="{00000000-0005-0000-0000-000056240000}"/>
    <cellStyle name="Currency 8 5 6 2" xfId="32351" xr:uid="{00000000-0005-0000-0000-000056240000}"/>
    <cellStyle name="Currency 8 5 7" xfId="9304" xr:uid="{00000000-0005-0000-0000-000057240000}"/>
    <cellStyle name="Currency 8 5 7 2" xfId="32352" xr:uid="{00000000-0005-0000-0000-000057240000}"/>
    <cellStyle name="Currency 8 5 8" xfId="9305" xr:uid="{00000000-0005-0000-0000-000058240000}"/>
    <cellStyle name="Currency 8 5 8 2" xfId="32353" xr:uid="{00000000-0005-0000-0000-000058240000}"/>
    <cellStyle name="Currency 8 5 9" xfId="9306" xr:uid="{00000000-0005-0000-0000-000059240000}"/>
    <cellStyle name="Currency 8 5 9 2" xfId="32354" xr:uid="{00000000-0005-0000-0000-000059240000}"/>
    <cellStyle name="Currency 8 50" xfId="9307" xr:uid="{00000000-0005-0000-0000-00005A240000}"/>
    <cellStyle name="Currency 8 50 2" xfId="32355" xr:uid="{00000000-0005-0000-0000-00005A240000}"/>
    <cellStyle name="Currency 8 51" xfId="9308" xr:uid="{00000000-0005-0000-0000-00005B240000}"/>
    <cellStyle name="Currency 8 51 2" xfId="32356" xr:uid="{00000000-0005-0000-0000-00005B240000}"/>
    <cellStyle name="Currency 8 52" xfId="9309" xr:uid="{00000000-0005-0000-0000-00005C240000}"/>
    <cellStyle name="Currency 8 52 2" xfId="32357" xr:uid="{00000000-0005-0000-0000-00005C240000}"/>
    <cellStyle name="Currency 8 53" xfId="9310" xr:uid="{00000000-0005-0000-0000-00005D240000}"/>
    <cellStyle name="Currency 8 53 2" xfId="32358" xr:uid="{00000000-0005-0000-0000-00005D240000}"/>
    <cellStyle name="Currency 8 54" xfId="9311" xr:uid="{00000000-0005-0000-0000-00005E240000}"/>
    <cellStyle name="Currency 8 54 2" xfId="32359" xr:uid="{00000000-0005-0000-0000-00005E240000}"/>
    <cellStyle name="Currency 8 55" xfId="9312" xr:uid="{00000000-0005-0000-0000-00005F240000}"/>
    <cellStyle name="Currency 8 55 2" xfId="32360" xr:uid="{00000000-0005-0000-0000-00005F240000}"/>
    <cellStyle name="Currency 8 56" xfId="9313" xr:uid="{00000000-0005-0000-0000-000060240000}"/>
    <cellStyle name="Currency 8 56 2" xfId="32361" xr:uid="{00000000-0005-0000-0000-000060240000}"/>
    <cellStyle name="Currency 8 57" xfId="9314" xr:uid="{00000000-0005-0000-0000-000061240000}"/>
    <cellStyle name="Currency 8 57 2" xfId="32362" xr:uid="{00000000-0005-0000-0000-000061240000}"/>
    <cellStyle name="Currency 8 58" xfId="9315" xr:uid="{00000000-0005-0000-0000-000062240000}"/>
    <cellStyle name="Currency 8 58 2" xfId="32363" xr:uid="{00000000-0005-0000-0000-000062240000}"/>
    <cellStyle name="Currency 8 59" xfId="9316" xr:uid="{00000000-0005-0000-0000-000063240000}"/>
    <cellStyle name="Currency 8 59 2" xfId="32364" xr:uid="{00000000-0005-0000-0000-000063240000}"/>
    <cellStyle name="Currency 8 6" xfId="9317" xr:uid="{00000000-0005-0000-0000-000064240000}"/>
    <cellStyle name="Currency 8 6 10" xfId="9318" xr:uid="{00000000-0005-0000-0000-000065240000}"/>
    <cellStyle name="Currency 8 6 10 2" xfId="32366" xr:uid="{00000000-0005-0000-0000-000065240000}"/>
    <cellStyle name="Currency 8 6 11" xfId="9319" xr:uid="{00000000-0005-0000-0000-000066240000}"/>
    <cellStyle name="Currency 8 6 11 2" xfId="32367" xr:uid="{00000000-0005-0000-0000-000066240000}"/>
    <cellStyle name="Currency 8 6 12" xfId="9320" xr:uid="{00000000-0005-0000-0000-000067240000}"/>
    <cellStyle name="Currency 8 6 12 2" xfId="32368" xr:uid="{00000000-0005-0000-0000-000067240000}"/>
    <cellStyle name="Currency 8 6 13" xfId="32365" xr:uid="{00000000-0005-0000-0000-000064240000}"/>
    <cellStyle name="Currency 8 6 2" xfId="9321" xr:uid="{00000000-0005-0000-0000-000068240000}"/>
    <cellStyle name="Currency 8 6 2 2" xfId="32369" xr:uid="{00000000-0005-0000-0000-000068240000}"/>
    <cellStyle name="Currency 8 6 3" xfId="9322" xr:uid="{00000000-0005-0000-0000-000069240000}"/>
    <cellStyle name="Currency 8 6 3 2" xfId="32370" xr:uid="{00000000-0005-0000-0000-000069240000}"/>
    <cellStyle name="Currency 8 6 4" xfId="9323" xr:uid="{00000000-0005-0000-0000-00006A240000}"/>
    <cellStyle name="Currency 8 6 4 2" xfId="32371" xr:uid="{00000000-0005-0000-0000-00006A240000}"/>
    <cellStyle name="Currency 8 6 5" xfId="9324" xr:uid="{00000000-0005-0000-0000-00006B240000}"/>
    <cellStyle name="Currency 8 6 5 2" xfId="32372" xr:uid="{00000000-0005-0000-0000-00006B240000}"/>
    <cellStyle name="Currency 8 6 6" xfId="9325" xr:uid="{00000000-0005-0000-0000-00006C240000}"/>
    <cellStyle name="Currency 8 6 6 2" xfId="32373" xr:uid="{00000000-0005-0000-0000-00006C240000}"/>
    <cellStyle name="Currency 8 6 7" xfId="9326" xr:uid="{00000000-0005-0000-0000-00006D240000}"/>
    <cellStyle name="Currency 8 6 7 2" xfId="32374" xr:uid="{00000000-0005-0000-0000-00006D240000}"/>
    <cellStyle name="Currency 8 6 8" xfId="9327" xr:uid="{00000000-0005-0000-0000-00006E240000}"/>
    <cellStyle name="Currency 8 6 8 2" xfId="32375" xr:uid="{00000000-0005-0000-0000-00006E240000}"/>
    <cellStyle name="Currency 8 6 9" xfId="9328" xr:uid="{00000000-0005-0000-0000-00006F240000}"/>
    <cellStyle name="Currency 8 6 9 2" xfId="32376" xr:uid="{00000000-0005-0000-0000-00006F240000}"/>
    <cellStyle name="Currency 8 60" xfId="9329" xr:uid="{00000000-0005-0000-0000-000070240000}"/>
    <cellStyle name="Currency 8 60 2" xfId="32377" xr:uid="{00000000-0005-0000-0000-000070240000}"/>
    <cellStyle name="Currency 8 61" xfId="9330" xr:uid="{00000000-0005-0000-0000-000071240000}"/>
    <cellStyle name="Currency 8 61 2" xfId="32378" xr:uid="{00000000-0005-0000-0000-000071240000}"/>
    <cellStyle name="Currency 8 62" xfId="9331" xr:uid="{00000000-0005-0000-0000-000072240000}"/>
    <cellStyle name="Currency 8 62 2" xfId="32379" xr:uid="{00000000-0005-0000-0000-000072240000}"/>
    <cellStyle name="Currency 8 63" xfId="9332" xr:uid="{00000000-0005-0000-0000-000073240000}"/>
    <cellStyle name="Currency 8 63 2" xfId="32380" xr:uid="{00000000-0005-0000-0000-000073240000}"/>
    <cellStyle name="Currency 8 64" xfId="9333" xr:uid="{00000000-0005-0000-0000-000074240000}"/>
    <cellStyle name="Currency 8 64 2" xfId="32381" xr:uid="{00000000-0005-0000-0000-000074240000}"/>
    <cellStyle name="Currency 8 65" xfId="9334" xr:uid="{00000000-0005-0000-0000-000075240000}"/>
    <cellStyle name="Currency 8 65 2" xfId="32382" xr:uid="{00000000-0005-0000-0000-000075240000}"/>
    <cellStyle name="Currency 8 66" xfId="9335" xr:uid="{00000000-0005-0000-0000-000076240000}"/>
    <cellStyle name="Currency 8 66 2" xfId="32383" xr:uid="{00000000-0005-0000-0000-000076240000}"/>
    <cellStyle name="Currency 8 67" xfId="9336" xr:uid="{00000000-0005-0000-0000-000077240000}"/>
    <cellStyle name="Currency 8 67 2" xfId="32384" xr:uid="{00000000-0005-0000-0000-000077240000}"/>
    <cellStyle name="Currency 8 68" xfId="9337" xr:uid="{00000000-0005-0000-0000-000078240000}"/>
    <cellStyle name="Currency 8 68 2" xfId="32385" xr:uid="{00000000-0005-0000-0000-000078240000}"/>
    <cellStyle name="Currency 8 69" xfId="9338" xr:uid="{00000000-0005-0000-0000-000079240000}"/>
    <cellStyle name="Currency 8 69 2" xfId="32386" xr:uid="{00000000-0005-0000-0000-000079240000}"/>
    <cellStyle name="Currency 8 7" xfId="9339" xr:uid="{00000000-0005-0000-0000-00007A240000}"/>
    <cellStyle name="Currency 8 7 10" xfId="9340" xr:uid="{00000000-0005-0000-0000-00007B240000}"/>
    <cellStyle name="Currency 8 7 10 2" xfId="32388" xr:uid="{00000000-0005-0000-0000-00007B240000}"/>
    <cellStyle name="Currency 8 7 11" xfId="9341" xr:uid="{00000000-0005-0000-0000-00007C240000}"/>
    <cellStyle name="Currency 8 7 11 2" xfId="32389" xr:uid="{00000000-0005-0000-0000-00007C240000}"/>
    <cellStyle name="Currency 8 7 12" xfId="9342" xr:uid="{00000000-0005-0000-0000-00007D240000}"/>
    <cellStyle name="Currency 8 7 12 2" xfId="32390" xr:uid="{00000000-0005-0000-0000-00007D240000}"/>
    <cellStyle name="Currency 8 7 13" xfId="32387" xr:uid="{00000000-0005-0000-0000-00007A240000}"/>
    <cellStyle name="Currency 8 7 2" xfId="9343" xr:uid="{00000000-0005-0000-0000-00007E240000}"/>
    <cellStyle name="Currency 8 7 2 2" xfId="32391" xr:uid="{00000000-0005-0000-0000-00007E240000}"/>
    <cellStyle name="Currency 8 7 3" xfId="9344" xr:uid="{00000000-0005-0000-0000-00007F240000}"/>
    <cellStyle name="Currency 8 7 3 2" xfId="32392" xr:uid="{00000000-0005-0000-0000-00007F240000}"/>
    <cellStyle name="Currency 8 7 4" xfId="9345" xr:uid="{00000000-0005-0000-0000-000080240000}"/>
    <cellStyle name="Currency 8 7 4 2" xfId="32393" xr:uid="{00000000-0005-0000-0000-000080240000}"/>
    <cellStyle name="Currency 8 7 5" xfId="9346" xr:uid="{00000000-0005-0000-0000-000081240000}"/>
    <cellStyle name="Currency 8 7 5 2" xfId="32394" xr:uid="{00000000-0005-0000-0000-000081240000}"/>
    <cellStyle name="Currency 8 7 6" xfId="9347" xr:uid="{00000000-0005-0000-0000-000082240000}"/>
    <cellStyle name="Currency 8 7 6 2" xfId="32395" xr:uid="{00000000-0005-0000-0000-000082240000}"/>
    <cellStyle name="Currency 8 7 7" xfId="9348" xr:uid="{00000000-0005-0000-0000-000083240000}"/>
    <cellStyle name="Currency 8 7 7 2" xfId="32396" xr:uid="{00000000-0005-0000-0000-000083240000}"/>
    <cellStyle name="Currency 8 7 8" xfId="9349" xr:uid="{00000000-0005-0000-0000-000084240000}"/>
    <cellStyle name="Currency 8 7 8 2" xfId="32397" xr:uid="{00000000-0005-0000-0000-000084240000}"/>
    <cellStyle name="Currency 8 7 9" xfId="9350" xr:uid="{00000000-0005-0000-0000-000085240000}"/>
    <cellStyle name="Currency 8 7 9 2" xfId="32398" xr:uid="{00000000-0005-0000-0000-000085240000}"/>
    <cellStyle name="Currency 8 70" xfId="9351" xr:uid="{00000000-0005-0000-0000-000086240000}"/>
    <cellStyle name="Currency 8 70 2" xfId="32399" xr:uid="{00000000-0005-0000-0000-000086240000}"/>
    <cellStyle name="Currency 8 71" xfId="9352" xr:uid="{00000000-0005-0000-0000-000087240000}"/>
    <cellStyle name="Currency 8 71 2" xfId="32400" xr:uid="{00000000-0005-0000-0000-000087240000}"/>
    <cellStyle name="Currency 8 72" xfId="9353" xr:uid="{00000000-0005-0000-0000-000088240000}"/>
    <cellStyle name="Currency 8 72 2" xfId="32401" xr:uid="{00000000-0005-0000-0000-000088240000}"/>
    <cellStyle name="Currency 8 73" xfId="9354" xr:uid="{00000000-0005-0000-0000-000089240000}"/>
    <cellStyle name="Currency 8 73 2" xfId="32402" xr:uid="{00000000-0005-0000-0000-000089240000}"/>
    <cellStyle name="Currency 8 74" xfId="9355" xr:uid="{00000000-0005-0000-0000-00008A240000}"/>
    <cellStyle name="Currency 8 74 2" xfId="32403" xr:uid="{00000000-0005-0000-0000-00008A240000}"/>
    <cellStyle name="Currency 8 75" xfId="9356" xr:uid="{00000000-0005-0000-0000-00008B240000}"/>
    <cellStyle name="Currency 8 75 2" xfId="32404" xr:uid="{00000000-0005-0000-0000-00008B240000}"/>
    <cellStyle name="Currency 8 76" xfId="9357" xr:uid="{00000000-0005-0000-0000-00008C240000}"/>
    <cellStyle name="Currency 8 76 2" xfId="32405" xr:uid="{00000000-0005-0000-0000-00008C240000}"/>
    <cellStyle name="Currency 8 77" xfId="9358" xr:uid="{00000000-0005-0000-0000-00008D240000}"/>
    <cellStyle name="Currency 8 77 2" xfId="32406" xr:uid="{00000000-0005-0000-0000-00008D240000}"/>
    <cellStyle name="Currency 8 78" xfId="9359" xr:uid="{00000000-0005-0000-0000-00008E240000}"/>
    <cellStyle name="Currency 8 78 2" xfId="32407" xr:uid="{00000000-0005-0000-0000-00008E240000}"/>
    <cellStyle name="Currency 8 79" xfId="9360" xr:uid="{00000000-0005-0000-0000-00008F240000}"/>
    <cellStyle name="Currency 8 79 2" xfId="32408" xr:uid="{00000000-0005-0000-0000-00008F240000}"/>
    <cellStyle name="Currency 8 8" xfId="9361" xr:uid="{00000000-0005-0000-0000-000090240000}"/>
    <cellStyle name="Currency 8 8 10" xfId="9362" xr:uid="{00000000-0005-0000-0000-000091240000}"/>
    <cellStyle name="Currency 8 8 10 2" xfId="32410" xr:uid="{00000000-0005-0000-0000-000091240000}"/>
    <cellStyle name="Currency 8 8 11" xfId="9363" xr:uid="{00000000-0005-0000-0000-000092240000}"/>
    <cellStyle name="Currency 8 8 11 2" xfId="32411" xr:uid="{00000000-0005-0000-0000-000092240000}"/>
    <cellStyle name="Currency 8 8 12" xfId="9364" xr:uid="{00000000-0005-0000-0000-000093240000}"/>
    <cellStyle name="Currency 8 8 12 2" xfId="32412" xr:uid="{00000000-0005-0000-0000-000093240000}"/>
    <cellStyle name="Currency 8 8 13" xfId="32409" xr:uid="{00000000-0005-0000-0000-000090240000}"/>
    <cellStyle name="Currency 8 8 2" xfId="9365" xr:uid="{00000000-0005-0000-0000-000094240000}"/>
    <cellStyle name="Currency 8 8 2 2" xfId="32413" xr:uid="{00000000-0005-0000-0000-000094240000}"/>
    <cellStyle name="Currency 8 8 3" xfId="9366" xr:uid="{00000000-0005-0000-0000-000095240000}"/>
    <cellStyle name="Currency 8 8 3 2" xfId="32414" xr:uid="{00000000-0005-0000-0000-000095240000}"/>
    <cellStyle name="Currency 8 8 4" xfId="9367" xr:uid="{00000000-0005-0000-0000-000096240000}"/>
    <cellStyle name="Currency 8 8 4 2" xfId="32415" xr:uid="{00000000-0005-0000-0000-000096240000}"/>
    <cellStyle name="Currency 8 8 5" xfId="9368" xr:uid="{00000000-0005-0000-0000-000097240000}"/>
    <cellStyle name="Currency 8 8 5 2" xfId="32416" xr:uid="{00000000-0005-0000-0000-000097240000}"/>
    <cellStyle name="Currency 8 8 6" xfId="9369" xr:uid="{00000000-0005-0000-0000-000098240000}"/>
    <cellStyle name="Currency 8 8 6 2" xfId="32417" xr:uid="{00000000-0005-0000-0000-000098240000}"/>
    <cellStyle name="Currency 8 8 7" xfId="9370" xr:uid="{00000000-0005-0000-0000-000099240000}"/>
    <cellStyle name="Currency 8 8 7 2" xfId="32418" xr:uid="{00000000-0005-0000-0000-000099240000}"/>
    <cellStyle name="Currency 8 8 8" xfId="9371" xr:uid="{00000000-0005-0000-0000-00009A240000}"/>
    <cellStyle name="Currency 8 8 8 2" xfId="32419" xr:uid="{00000000-0005-0000-0000-00009A240000}"/>
    <cellStyle name="Currency 8 8 9" xfId="9372" xr:uid="{00000000-0005-0000-0000-00009B240000}"/>
    <cellStyle name="Currency 8 8 9 2" xfId="32420" xr:uid="{00000000-0005-0000-0000-00009B240000}"/>
    <cellStyle name="Currency 8 80" xfId="9373" xr:uid="{00000000-0005-0000-0000-00009C240000}"/>
    <cellStyle name="Currency 8 80 2" xfId="32421" xr:uid="{00000000-0005-0000-0000-00009C240000}"/>
    <cellStyle name="Currency 8 81" xfId="9374" xr:uid="{00000000-0005-0000-0000-00009D240000}"/>
    <cellStyle name="Currency 8 81 2" xfId="32422" xr:uid="{00000000-0005-0000-0000-00009D240000}"/>
    <cellStyle name="Currency 8 82" xfId="9375" xr:uid="{00000000-0005-0000-0000-00009E240000}"/>
    <cellStyle name="Currency 8 82 2" xfId="32423" xr:uid="{00000000-0005-0000-0000-00009E240000}"/>
    <cellStyle name="Currency 8 83" xfId="9376" xr:uid="{00000000-0005-0000-0000-00009F240000}"/>
    <cellStyle name="Currency 8 83 2" xfId="32424" xr:uid="{00000000-0005-0000-0000-00009F240000}"/>
    <cellStyle name="Currency 8 84" xfId="9377" xr:uid="{00000000-0005-0000-0000-0000A0240000}"/>
    <cellStyle name="Currency 8 84 2" xfId="32425" xr:uid="{00000000-0005-0000-0000-0000A0240000}"/>
    <cellStyle name="Currency 8 85" xfId="9378" xr:uid="{00000000-0005-0000-0000-0000A1240000}"/>
    <cellStyle name="Currency 8 85 2" xfId="32426" xr:uid="{00000000-0005-0000-0000-0000A1240000}"/>
    <cellStyle name="Currency 8 86" xfId="9379" xr:uid="{00000000-0005-0000-0000-0000A2240000}"/>
    <cellStyle name="Currency 8 86 2" xfId="32427" xr:uid="{00000000-0005-0000-0000-0000A2240000}"/>
    <cellStyle name="Currency 8 87" xfId="9380" xr:uid="{00000000-0005-0000-0000-0000A3240000}"/>
    <cellStyle name="Currency 8 87 2" xfId="32428" xr:uid="{00000000-0005-0000-0000-0000A3240000}"/>
    <cellStyle name="Currency 8 88" xfId="9381" xr:uid="{00000000-0005-0000-0000-0000A4240000}"/>
    <cellStyle name="Currency 8 88 2" xfId="32429" xr:uid="{00000000-0005-0000-0000-0000A4240000}"/>
    <cellStyle name="Currency 8 89" xfId="9382" xr:uid="{00000000-0005-0000-0000-0000A5240000}"/>
    <cellStyle name="Currency 8 89 2" xfId="32430" xr:uid="{00000000-0005-0000-0000-0000A5240000}"/>
    <cellStyle name="Currency 8 9" xfId="9383" xr:uid="{00000000-0005-0000-0000-0000A6240000}"/>
    <cellStyle name="Currency 8 9 10" xfId="9384" xr:uid="{00000000-0005-0000-0000-0000A7240000}"/>
    <cellStyle name="Currency 8 9 10 2" xfId="32432" xr:uid="{00000000-0005-0000-0000-0000A7240000}"/>
    <cellStyle name="Currency 8 9 11" xfId="9385" xr:uid="{00000000-0005-0000-0000-0000A8240000}"/>
    <cellStyle name="Currency 8 9 11 2" xfId="32433" xr:uid="{00000000-0005-0000-0000-0000A8240000}"/>
    <cellStyle name="Currency 8 9 12" xfId="9386" xr:uid="{00000000-0005-0000-0000-0000A9240000}"/>
    <cellStyle name="Currency 8 9 12 2" xfId="32434" xr:uid="{00000000-0005-0000-0000-0000A9240000}"/>
    <cellStyle name="Currency 8 9 13" xfId="32431" xr:uid="{00000000-0005-0000-0000-0000A6240000}"/>
    <cellStyle name="Currency 8 9 2" xfId="9387" xr:uid="{00000000-0005-0000-0000-0000AA240000}"/>
    <cellStyle name="Currency 8 9 2 2" xfId="32435" xr:uid="{00000000-0005-0000-0000-0000AA240000}"/>
    <cellStyle name="Currency 8 9 3" xfId="9388" xr:uid="{00000000-0005-0000-0000-0000AB240000}"/>
    <cellStyle name="Currency 8 9 3 2" xfId="32436" xr:uid="{00000000-0005-0000-0000-0000AB240000}"/>
    <cellStyle name="Currency 8 9 4" xfId="9389" xr:uid="{00000000-0005-0000-0000-0000AC240000}"/>
    <cellStyle name="Currency 8 9 4 2" xfId="32437" xr:uid="{00000000-0005-0000-0000-0000AC240000}"/>
    <cellStyle name="Currency 8 9 5" xfId="9390" xr:uid="{00000000-0005-0000-0000-0000AD240000}"/>
    <cellStyle name="Currency 8 9 5 2" xfId="32438" xr:uid="{00000000-0005-0000-0000-0000AD240000}"/>
    <cellStyle name="Currency 8 9 6" xfId="9391" xr:uid="{00000000-0005-0000-0000-0000AE240000}"/>
    <cellStyle name="Currency 8 9 6 2" xfId="32439" xr:uid="{00000000-0005-0000-0000-0000AE240000}"/>
    <cellStyle name="Currency 8 9 7" xfId="9392" xr:uid="{00000000-0005-0000-0000-0000AF240000}"/>
    <cellStyle name="Currency 8 9 7 2" xfId="32440" xr:uid="{00000000-0005-0000-0000-0000AF240000}"/>
    <cellStyle name="Currency 8 9 8" xfId="9393" xr:uid="{00000000-0005-0000-0000-0000B0240000}"/>
    <cellStyle name="Currency 8 9 8 2" xfId="32441" xr:uid="{00000000-0005-0000-0000-0000B0240000}"/>
    <cellStyle name="Currency 8 9 9" xfId="9394" xr:uid="{00000000-0005-0000-0000-0000B1240000}"/>
    <cellStyle name="Currency 8 9 9 2" xfId="32442" xr:uid="{00000000-0005-0000-0000-0000B1240000}"/>
    <cellStyle name="Currency 8 90" xfId="9395" xr:uid="{00000000-0005-0000-0000-0000B2240000}"/>
    <cellStyle name="Currency 8 90 2" xfId="32443" xr:uid="{00000000-0005-0000-0000-0000B2240000}"/>
    <cellStyle name="Currency 8 91" xfId="32001" xr:uid="{00000000-0005-0000-0000-0000F8220000}"/>
    <cellStyle name="Currency 9" xfId="9396" xr:uid="{00000000-0005-0000-0000-0000B3240000}"/>
    <cellStyle name="Currency 9 10" xfId="9397" xr:uid="{00000000-0005-0000-0000-0000B4240000}"/>
    <cellStyle name="Currency 9 10 10" xfId="9398" xr:uid="{00000000-0005-0000-0000-0000B5240000}"/>
    <cellStyle name="Currency 9 10 10 2" xfId="32446" xr:uid="{00000000-0005-0000-0000-0000B5240000}"/>
    <cellStyle name="Currency 9 10 11" xfId="9399" xr:uid="{00000000-0005-0000-0000-0000B6240000}"/>
    <cellStyle name="Currency 9 10 11 2" xfId="32447" xr:uid="{00000000-0005-0000-0000-0000B6240000}"/>
    <cellStyle name="Currency 9 10 12" xfId="9400" xr:uid="{00000000-0005-0000-0000-0000B7240000}"/>
    <cellStyle name="Currency 9 10 12 2" xfId="32448" xr:uid="{00000000-0005-0000-0000-0000B7240000}"/>
    <cellStyle name="Currency 9 10 13" xfId="32445" xr:uid="{00000000-0005-0000-0000-0000B4240000}"/>
    <cellStyle name="Currency 9 10 2" xfId="9401" xr:uid="{00000000-0005-0000-0000-0000B8240000}"/>
    <cellStyle name="Currency 9 10 2 2" xfId="32449" xr:uid="{00000000-0005-0000-0000-0000B8240000}"/>
    <cellStyle name="Currency 9 10 3" xfId="9402" xr:uid="{00000000-0005-0000-0000-0000B9240000}"/>
    <cellStyle name="Currency 9 10 3 2" xfId="32450" xr:uid="{00000000-0005-0000-0000-0000B9240000}"/>
    <cellStyle name="Currency 9 10 4" xfId="9403" xr:uid="{00000000-0005-0000-0000-0000BA240000}"/>
    <cellStyle name="Currency 9 10 4 2" xfId="32451" xr:uid="{00000000-0005-0000-0000-0000BA240000}"/>
    <cellStyle name="Currency 9 10 5" xfId="9404" xr:uid="{00000000-0005-0000-0000-0000BB240000}"/>
    <cellStyle name="Currency 9 10 5 2" xfId="32452" xr:uid="{00000000-0005-0000-0000-0000BB240000}"/>
    <cellStyle name="Currency 9 10 6" xfId="9405" xr:uid="{00000000-0005-0000-0000-0000BC240000}"/>
    <cellStyle name="Currency 9 10 6 2" xfId="32453" xr:uid="{00000000-0005-0000-0000-0000BC240000}"/>
    <cellStyle name="Currency 9 10 7" xfId="9406" xr:uid="{00000000-0005-0000-0000-0000BD240000}"/>
    <cellStyle name="Currency 9 10 7 2" xfId="32454" xr:uid="{00000000-0005-0000-0000-0000BD240000}"/>
    <cellStyle name="Currency 9 10 8" xfId="9407" xr:uid="{00000000-0005-0000-0000-0000BE240000}"/>
    <cellStyle name="Currency 9 10 8 2" xfId="32455" xr:uid="{00000000-0005-0000-0000-0000BE240000}"/>
    <cellStyle name="Currency 9 10 9" xfId="9408" xr:uid="{00000000-0005-0000-0000-0000BF240000}"/>
    <cellStyle name="Currency 9 10 9 2" xfId="32456" xr:uid="{00000000-0005-0000-0000-0000BF240000}"/>
    <cellStyle name="Currency 9 11" xfId="9409" xr:uid="{00000000-0005-0000-0000-0000C0240000}"/>
    <cellStyle name="Currency 9 11 10" xfId="9410" xr:uid="{00000000-0005-0000-0000-0000C1240000}"/>
    <cellStyle name="Currency 9 11 10 2" xfId="32458" xr:uid="{00000000-0005-0000-0000-0000C1240000}"/>
    <cellStyle name="Currency 9 11 11" xfId="9411" xr:uid="{00000000-0005-0000-0000-0000C2240000}"/>
    <cellStyle name="Currency 9 11 11 2" xfId="32459" xr:uid="{00000000-0005-0000-0000-0000C2240000}"/>
    <cellStyle name="Currency 9 11 12" xfId="9412" xr:uid="{00000000-0005-0000-0000-0000C3240000}"/>
    <cellStyle name="Currency 9 11 12 2" xfId="32460" xr:uid="{00000000-0005-0000-0000-0000C3240000}"/>
    <cellStyle name="Currency 9 11 13" xfId="32457" xr:uid="{00000000-0005-0000-0000-0000C0240000}"/>
    <cellStyle name="Currency 9 11 2" xfId="9413" xr:uid="{00000000-0005-0000-0000-0000C4240000}"/>
    <cellStyle name="Currency 9 11 2 2" xfId="32461" xr:uid="{00000000-0005-0000-0000-0000C4240000}"/>
    <cellStyle name="Currency 9 11 3" xfId="9414" xr:uid="{00000000-0005-0000-0000-0000C5240000}"/>
    <cellStyle name="Currency 9 11 3 2" xfId="32462" xr:uid="{00000000-0005-0000-0000-0000C5240000}"/>
    <cellStyle name="Currency 9 11 4" xfId="9415" xr:uid="{00000000-0005-0000-0000-0000C6240000}"/>
    <cellStyle name="Currency 9 11 4 2" xfId="32463" xr:uid="{00000000-0005-0000-0000-0000C6240000}"/>
    <cellStyle name="Currency 9 11 5" xfId="9416" xr:uid="{00000000-0005-0000-0000-0000C7240000}"/>
    <cellStyle name="Currency 9 11 5 2" xfId="32464" xr:uid="{00000000-0005-0000-0000-0000C7240000}"/>
    <cellStyle name="Currency 9 11 6" xfId="9417" xr:uid="{00000000-0005-0000-0000-0000C8240000}"/>
    <cellStyle name="Currency 9 11 6 2" xfId="32465" xr:uid="{00000000-0005-0000-0000-0000C8240000}"/>
    <cellStyle name="Currency 9 11 7" xfId="9418" xr:uid="{00000000-0005-0000-0000-0000C9240000}"/>
    <cellStyle name="Currency 9 11 7 2" xfId="32466" xr:uid="{00000000-0005-0000-0000-0000C9240000}"/>
    <cellStyle name="Currency 9 11 8" xfId="9419" xr:uid="{00000000-0005-0000-0000-0000CA240000}"/>
    <cellStyle name="Currency 9 11 8 2" xfId="32467" xr:uid="{00000000-0005-0000-0000-0000CA240000}"/>
    <cellStyle name="Currency 9 11 9" xfId="9420" xr:uid="{00000000-0005-0000-0000-0000CB240000}"/>
    <cellStyle name="Currency 9 11 9 2" xfId="32468" xr:uid="{00000000-0005-0000-0000-0000CB240000}"/>
    <cellStyle name="Currency 9 12" xfId="9421" xr:uid="{00000000-0005-0000-0000-0000CC240000}"/>
    <cellStyle name="Currency 9 12 10" xfId="9422" xr:uid="{00000000-0005-0000-0000-0000CD240000}"/>
    <cellStyle name="Currency 9 12 10 2" xfId="32470" xr:uid="{00000000-0005-0000-0000-0000CD240000}"/>
    <cellStyle name="Currency 9 12 11" xfId="9423" xr:uid="{00000000-0005-0000-0000-0000CE240000}"/>
    <cellStyle name="Currency 9 12 11 2" xfId="32471" xr:uid="{00000000-0005-0000-0000-0000CE240000}"/>
    <cellStyle name="Currency 9 12 12" xfId="9424" xr:uid="{00000000-0005-0000-0000-0000CF240000}"/>
    <cellStyle name="Currency 9 12 12 2" xfId="32472" xr:uid="{00000000-0005-0000-0000-0000CF240000}"/>
    <cellStyle name="Currency 9 12 13" xfId="32469" xr:uid="{00000000-0005-0000-0000-0000CC240000}"/>
    <cellStyle name="Currency 9 12 2" xfId="9425" xr:uid="{00000000-0005-0000-0000-0000D0240000}"/>
    <cellStyle name="Currency 9 12 2 2" xfId="32473" xr:uid="{00000000-0005-0000-0000-0000D0240000}"/>
    <cellStyle name="Currency 9 12 3" xfId="9426" xr:uid="{00000000-0005-0000-0000-0000D1240000}"/>
    <cellStyle name="Currency 9 12 3 2" xfId="32474" xr:uid="{00000000-0005-0000-0000-0000D1240000}"/>
    <cellStyle name="Currency 9 12 4" xfId="9427" xr:uid="{00000000-0005-0000-0000-0000D2240000}"/>
    <cellStyle name="Currency 9 12 4 2" xfId="32475" xr:uid="{00000000-0005-0000-0000-0000D2240000}"/>
    <cellStyle name="Currency 9 12 5" xfId="9428" xr:uid="{00000000-0005-0000-0000-0000D3240000}"/>
    <cellStyle name="Currency 9 12 5 2" xfId="32476" xr:uid="{00000000-0005-0000-0000-0000D3240000}"/>
    <cellStyle name="Currency 9 12 6" xfId="9429" xr:uid="{00000000-0005-0000-0000-0000D4240000}"/>
    <cellStyle name="Currency 9 12 6 2" xfId="32477" xr:uid="{00000000-0005-0000-0000-0000D4240000}"/>
    <cellStyle name="Currency 9 12 7" xfId="9430" xr:uid="{00000000-0005-0000-0000-0000D5240000}"/>
    <cellStyle name="Currency 9 12 7 2" xfId="32478" xr:uid="{00000000-0005-0000-0000-0000D5240000}"/>
    <cellStyle name="Currency 9 12 8" xfId="9431" xr:uid="{00000000-0005-0000-0000-0000D6240000}"/>
    <cellStyle name="Currency 9 12 8 2" xfId="32479" xr:uid="{00000000-0005-0000-0000-0000D6240000}"/>
    <cellStyle name="Currency 9 12 9" xfId="9432" xr:uid="{00000000-0005-0000-0000-0000D7240000}"/>
    <cellStyle name="Currency 9 12 9 2" xfId="32480" xr:uid="{00000000-0005-0000-0000-0000D7240000}"/>
    <cellStyle name="Currency 9 13" xfId="9433" xr:uid="{00000000-0005-0000-0000-0000D8240000}"/>
    <cellStyle name="Currency 9 13 10" xfId="9434" xr:uid="{00000000-0005-0000-0000-0000D9240000}"/>
    <cellStyle name="Currency 9 13 10 2" xfId="32482" xr:uid="{00000000-0005-0000-0000-0000D9240000}"/>
    <cellStyle name="Currency 9 13 11" xfId="9435" xr:uid="{00000000-0005-0000-0000-0000DA240000}"/>
    <cellStyle name="Currency 9 13 11 2" xfId="32483" xr:uid="{00000000-0005-0000-0000-0000DA240000}"/>
    <cellStyle name="Currency 9 13 12" xfId="9436" xr:uid="{00000000-0005-0000-0000-0000DB240000}"/>
    <cellStyle name="Currency 9 13 12 2" xfId="32484" xr:uid="{00000000-0005-0000-0000-0000DB240000}"/>
    <cellStyle name="Currency 9 13 13" xfId="32481" xr:uid="{00000000-0005-0000-0000-0000D8240000}"/>
    <cellStyle name="Currency 9 13 2" xfId="9437" xr:uid="{00000000-0005-0000-0000-0000DC240000}"/>
    <cellStyle name="Currency 9 13 2 2" xfId="32485" xr:uid="{00000000-0005-0000-0000-0000DC240000}"/>
    <cellStyle name="Currency 9 13 3" xfId="9438" xr:uid="{00000000-0005-0000-0000-0000DD240000}"/>
    <cellStyle name="Currency 9 13 3 2" xfId="32486" xr:uid="{00000000-0005-0000-0000-0000DD240000}"/>
    <cellStyle name="Currency 9 13 4" xfId="9439" xr:uid="{00000000-0005-0000-0000-0000DE240000}"/>
    <cellStyle name="Currency 9 13 4 2" xfId="32487" xr:uid="{00000000-0005-0000-0000-0000DE240000}"/>
    <cellStyle name="Currency 9 13 5" xfId="9440" xr:uid="{00000000-0005-0000-0000-0000DF240000}"/>
    <cellStyle name="Currency 9 13 5 2" xfId="32488" xr:uid="{00000000-0005-0000-0000-0000DF240000}"/>
    <cellStyle name="Currency 9 13 6" xfId="9441" xr:uid="{00000000-0005-0000-0000-0000E0240000}"/>
    <cellStyle name="Currency 9 13 6 2" xfId="32489" xr:uid="{00000000-0005-0000-0000-0000E0240000}"/>
    <cellStyle name="Currency 9 13 7" xfId="9442" xr:uid="{00000000-0005-0000-0000-0000E1240000}"/>
    <cellStyle name="Currency 9 13 7 2" xfId="32490" xr:uid="{00000000-0005-0000-0000-0000E1240000}"/>
    <cellStyle name="Currency 9 13 8" xfId="9443" xr:uid="{00000000-0005-0000-0000-0000E2240000}"/>
    <cellStyle name="Currency 9 13 8 2" xfId="32491" xr:uid="{00000000-0005-0000-0000-0000E2240000}"/>
    <cellStyle name="Currency 9 13 9" xfId="9444" xr:uid="{00000000-0005-0000-0000-0000E3240000}"/>
    <cellStyle name="Currency 9 13 9 2" xfId="32492" xr:uid="{00000000-0005-0000-0000-0000E3240000}"/>
    <cellStyle name="Currency 9 14" xfId="9445" xr:uid="{00000000-0005-0000-0000-0000E4240000}"/>
    <cellStyle name="Currency 9 14 10" xfId="9446" xr:uid="{00000000-0005-0000-0000-0000E5240000}"/>
    <cellStyle name="Currency 9 14 10 2" xfId="32494" xr:uid="{00000000-0005-0000-0000-0000E5240000}"/>
    <cellStyle name="Currency 9 14 11" xfId="9447" xr:uid="{00000000-0005-0000-0000-0000E6240000}"/>
    <cellStyle name="Currency 9 14 11 2" xfId="32495" xr:uid="{00000000-0005-0000-0000-0000E6240000}"/>
    <cellStyle name="Currency 9 14 12" xfId="9448" xr:uid="{00000000-0005-0000-0000-0000E7240000}"/>
    <cellStyle name="Currency 9 14 12 2" xfId="32496" xr:uid="{00000000-0005-0000-0000-0000E7240000}"/>
    <cellStyle name="Currency 9 14 13" xfId="32493" xr:uid="{00000000-0005-0000-0000-0000E4240000}"/>
    <cellStyle name="Currency 9 14 2" xfId="9449" xr:uid="{00000000-0005-0000-0000-0000E8240000}"/>
    <cellStyle name="Currency 9 14 2 2" xfId="32497" xr:uid="{00000000-0005-0000-0000-0000E8240000}"/>
    <cellStyle name="Currency 9 14 3" xfId="9450" xr:uid="{00000000-0005-0000-0000-0000E9240000}"/>
    <cellStyle name="Currency 9 14 3 2" xfId="32498" xr:uid="{00000000-0005-0000-0000-0000E9240000}"/>
    <cellStyle name="Currency 9 14 4" xfId="9451" xr:uid="{00000000-0005-0000-0000-0000EA240000}"/>
    <cellStyle name="Currency 9 14 4 2" xfId="32499" xr:uid="{00000000-0005-0000-0000-0000EA240000}"/>
    <cellStyle name="Currency 9 14 5" xfId="9452" xr:uid="{00000000-0005-0000-0000-0000EB240000}"/>
    <cellStyle name="Currency 9 14 5 2" xfId="32500" xr:uid="{00000000-0005-0000-0000-0000EB240000}"/>
    <cellStyle name="Currency 9 14 6" xfId="9453" xr:uid="{00000000-0005-0000-0000-0000EC240000}"/>
    <cellStyle name="Currency 9 14 6 2" xfId="32501" xr:uid="{00000000-0005-0000-0000-0000EC240000}"/>
    <cellStyle name="Currency 9 14 7" xfId="9454" xr:uid="{00000000-0005-0000-0000-0000ED240000}"/>
    <cellStyle name="Currency 9 14 7 2" xfId="32502" xr:uid="{00000000-0005-0000-0000-0000ED240000}"/>
    <cellStyle name="Currency 9 14 8" xfId="9455" xr:uid="{00000000-0005-0000-0000-0000EE240000}"/>
    <cellStyle name="Currency 9 14 8 2" xfId="32503" xr:uid="{00000000-0005-0000-0000-0000EE240000}"/>
    <cellStyle name="Currency 9 14 9" xfId="9456" xr:uid="{00000000-0005-0000-0000-0000EF240000}"/>
    <cellStyle name="Currency 9 14 9 2" xfId="32504" xr:uid="{00000000-0005-0000-0000-0000EF240000}"/>
    <cellStyle name="Currency 9 15" xfId="9457" xr:uid="{00000000-0005-0000-0000-0000F0240000}"/>
    <cellStyle name="Currency 9 15 10" xfId="9458" xr:uid="{00000000-0005-0000-0000-0000F1240000}"/>
    <cellStyle name="Currency 9 15 10 2" xfId="32506" xr:uid="{00000000-0005-0000-0000-0000F1240000}"/>
    <cellStyle name="Currency 9 15 11" xfId="9459" xr:uid="{00000000-0005-0000-0000-0000F2240000}"/>
    <cellStyle name="Currency 9 15 11 2" xfId="32507" xr:uid="{00000000-0005-0000-0000-0000F2240000}"/>
    <cellStyle name="Currency 9 15 12" xfId="9460" xr:uid="{00000000-0005-0000-0000-0000F3240000}"/>
    <cellStyle name="Currency 9 15 12 2" xfId="32508" xr:uid="{00000000-0005-0000-0000-0000F3240000}"/>
    <cellStyle name="Currency 9 15 13" xfId="32505" xr:uid="{00000000-0005-0000-0000-0000F0240000}"/>
    <cellStyle name="Currency 9 15 2" xfId="9461" xr:uid="{00000000-0005-0000-0000-0000F4240000}"/>
    <cellStyle name="Currency 9 15 2 2" xfId="32509" xr:uid="{00000000-0005-0000-0000-0000F4240000}"/>
    <cellStyle name="Currency 9 15 3" xfId="9462" xr:uid="{00000000-0005-0000-0000-0000F5240000}"/>
    <cellStyle name="Currency 9 15 3 2" xfId="32510" xr:uid="{00000000-0005-0000-0000-0000F5240000}"/>
    <cellStyle name="Currency 9 15 4" xfId="9463" xr:uid="{00000000-0005-0000-0000-0000F6240000}"/>
    <cellStyle name="Currency 9 15 4 2" xfId="32511" xr:uid="{00000000-0005-0000-0000-0000F6240000}"/>
    <cellStyle name="Currency 9 15 5" xfId="9464" xr:uid="{00000000-0005-0000-0000-0000F7240000}"/>
    <cellStyle name="Currency 9 15 5 2" xfId="32512" xr:uid="{00000000-0005-0000-0000-0000F7240000}"/>
    <cellStyle name="Currency 9 15 6" xfId="9465" xr:uid="{00000000-0005-0000-0000-0000F8240000}"/>
    <cellStyle name="Currency 9 15 6 2" xfId="32513" xr:uid="{00000000-0005-0000-0000-0000F8240000}"/>
    <cellStyle name="Currency 9 15 7" xfId="9466" xr:uid="{00000000-0005-0000-0000-0000F9240000}"/>
    <cellStyle name="Currency 9 15 7 2" xfId="32514" xr:uid="{00000000-0005-0000-0000-0000F9240000}"/>
    <cellStyle name="Currency 9 15 8" xfId="9467" xr:uid="{00000000-0005-0000-0000-0000FA240000}"/>
    <cellStyle name="Currency 9 15 8 2" xfId="32515" xr:uid="{00000000-0005-0000-0000-0000FA240000}"/>
    <cellStyle name="Currency 9 15 9" xfId="9468" xr:uid="{00000000-0005-0000-0000-0000FB240000}"/>
    <cellStyle name="Currency 9 15 9 2" xfId="32516" xr:uid="{00000000-0005-0000-0000-0000FB240000}"/>
    <cellStyle name="Currency 9 16" xfId="9469" xr:uid="{00000000-0005-0000-0000-0000FC240000}"/>
    <cellStyle name="Currency 9 16 10" xfId="9470" xr:uid="{00000000-0005-0000-0000-0000FD240000}"/>
    <cellStyle name="Currency 9 16 10 2" xfId="32518" xr:uid="{00000000-0005-0000-0000-0000FD240000}"/>
    <cellStyle name="Currency 9 16 11" xfId="9471" xr:uid="{00000000-0005-0000-0000-0000FE240000}"/>
    <cellStyle name="Currency 9 16 11 2" xfId="32519" xr:uid="{00000000-0005-0000-0000-0000FE240000}"/>
    <cellStyle name="Currency 9 16 12" xfId="9472" xr:uid="{00000000-0005-0000-0000-0000FF240000}"/>
    <cellStyle name="Currency 9 16 12 2" xfId="32520" xr:uid="{00000000-0005-0000-0000-0000FF240000}"/>
    <cellStyle name="Currency 9 16 13" xfId="32517" xr:uid="{00000000-0005-0000-0000-0000FC240000}"/>
    <cellStyle name="Currency 9 16 2" xfId="9473" xr:uid="{00000000-0005-0000-0000-000000250000}"/>
    <cellStyle name="Currency 9 16 2 2" xfId="32521" xr:uid="{00000000-0005-0000-0000-000000250000}"/>
    <cellStyle name="Currency 9 16 3" xfId="9474" xr:uid="{00000000-0005-0000-0000-000001250000}"/>
    <cellStyle name="Currency 9 16 3 2" xfId="32522" xr:uid="{00000000-0005-0000-0000-000001250000}"/>
    <cellStyle name="Currency 9 16 4" xfId="9475" xr:uid="{00000000-0005-0000-0000-000002250000}"/>
    <cellStyle name="Currency 9 16 4 2" xfId="32523" xr:uid="{00000000-0005-0000-0000-000002250000}"/>
    <cellStyle name="Currency 9 16 5" xfId="9476" xr:uid="{00000000-0005-0000-0000-000003250000}"/>
    <cellStyle name="Currency 9 16 5 2" xfId="32524" xr:uid="{00000000-0005-0000-0000-000003250000}"/>
    <cellStyle name="Currency 9 16 6" xfId="9477" xr:uid="{00000000-0005-0000-0000-000004250000}"/>
    <cellStyle name="Currency 9 16 6 2" xfId="32525" xr:uid="{00000000-0005-0000-0000-000004250000}"/>
    <cellStyle name="Currency 9 16 7" xfId="9478" xr:uid="{00000000-0005-0000-0000-000005250000}"/>
    <cellStyle name="Currency 9 16 7 2" xfId="32526" xr:uid="{00000000-0005-0000-0000-000005250000}"/>
    <cellStyle name="Currency 9 16 8" xfId="9479" xr:uid="{00000000-0005-0000-0000-000006250000}"/>
    <cellStyle name="Currency 9 16 8 2" xfId="32527" xr:uid="{00000000-0005-0000-0000-000006250000}"/>
    <cellStyle name="Currency 9 16 9" xfId="9480" xr:uid="{00000000-0005-0000-0000-000007250000}"/>
    <cellStyle name="Currency 9 16 9 2" xfId="32528" xr:uid="{00000000-0005-0000-0000-000007250000}"/>
    <cellStyle name="Currency 9 17" xfId="9481" xr:uid="{00000000-0005-0000-0000-000008250000}"/>
    <cellStyle name="Currency 9 17 10" xfId="9482" xr:uid="{00000000-0005-0000-0000-000009250000}"/>
    <cellStyle name="Currency 9 17 10 2" xfId="32530" xr:uid="{00000000-0005-0000-0000-000009250000}"/>
    <cellStyle name="Currency 9 17 11" xfId="9483" xr:uid="{00000000-0005-0000-0000-00000A250000}"/>
    <cellStyle name="Currency 9 17 11 2" xfId="32531" xr:uid="{00000000-0005-0000-0000-00000A250000}"/>
    <cellStyle name="Currency 9 17 12" xfId="9484" xr:uid="{00000000-0005-0000-0000-00000B250000}"/>
    <cellStyle name="Currency 9 17 12 2" xfId="32532" xr:uid="{00000000-0005-0000-0000-00000B250000}"/>
    <cellStyle name="Currency 9 17 13" xfId="32529" xr:uid="{00000000-0005-0000-0000-000008250000}"/>
    <cellStyle name="Currency 9 17 2" xfId="9485" xr:uid="{00000000-0005-0000-0000-00000C250000}"/>
    <cellStyle name="Currency 9 17 2 2" xfId="32533" xr:uid="{00000000-0005-0000-0000-00000C250000}"/>
    <cellStyle name="Currency 9 17 3" xfId="9486" xr:uid="{00000000-0005-0000-0000-00000D250000}"/>
    <cellStyle name="Currency 9 17 3 2" xfId="32534" xr:uid="{00000000-0005-0000-0000-00000D250000}"/>
    <cellStyle name="Currency 9 17 4" xfId="9487" xr:uid="{00000000-0005-0000-0000-00000E250000}"/>
    <cellStyle name="Currency 9 17 4 2" xfId="32535" xr:uid="{00000000-0005-0000-0000-00000E250000}"/>
    <cellStyle name="Currency 9 17 5" xfId="9488" xr:uid="{00000000-0005-0000-0000-00000F250000}"/>
    <cellStyle name="Currency 9 17 5 2" xfId="32536" xr:uid="{00000000-0005-0000-0000-00000F250000}"/>
    <cellStyle name="Currency 9 17 6" xfId="9489" xr:uid="{00000000-0005-0000-0000-000010250000}"/>
    <cellStyle name="Currency 9 17 6 2" xfId="32537" xr:uid="{00000000-0005-0000-0000-000010250000}"/>
    <cellStyle name="Currency 9 17 7" xfId="9490" xr:uid="{00000000-0005-0000-0000-000011250000}"/>
    <cellStyle name="Currency 9 17 7 2" xfId="32538" xr:uid="{00000000-0005-0000-0000-000011250000}"/>
    <cellStyle name="Currency 9 17 8" xfId="9491" xr:uid="{00000000-0005-0000-0000-000012250000}"/>
    <cellStyle name="Currency 9 17 8 2" xfId="32539" xr:uid="{00000000-0005-0000-0000-000012250000}"/>
    <cellStyle name="Currency 9 17 9" xfId="9492" xr:uid="{00000000-0005-0000-0000-000013250000}"/>
    <cellStyle name="Currency 9 17 9 2" xfId="32540" xr:uid="{00000000-0005-0000-0000-000013250000}"/>
    <cellStyle name="Currency 9 18" xfId="9493" xr:uid="{00000000-0005-0000-0000-000014250000}"/>
    <cellStyle name="Currency 9 18 10" xfId="9494" xr:uid="{00000000-0005-0000-0000-000015250000}"/>
    <cellStyle name="Currency 9 18 10 2" xfId="32542" xr:uid="{00000000-0005-0000-0000-000015250000}"/>
    <cellStyle name="Currency 9 18 11" xfId="9495" xr:uid="{00000000-0005-0000-0000-000016250000}"/>
    <cellStyle name="Currency 9 18 11 2" xfId="32543" xr:uid="{00000000-0005-0000-0000-000016250000}"/>
    <cellStyle name="Currency 9 18 12" xfId="9496" xr:uid="{00000000-0005-0000-0000-000017250000}"/>
    <cellStyle name="Currency 9 18 12 2" xfId="32544" xr:uid="{00000000-0005-0000-0000-000017250000}"/>
    <cellStyle name="Currency 9 18 13" xfId="32541" xr:uid="{00000000-0005-0000-0000-000014250000}"/>
    <cellStyle name="Currency 9 18 2" xfId="9497" xr:uid="{00000000-0005-0000-0000-000018250000}"/>
    <cellStyle name="Currency 9 18 2 2" xfId="32545" xr:uid="{00000000-0005-0000-0000-000018250000}"/>
    <cellStyle name="Currency 9 18 3" xfId="9498" xr:uid="{00000000-0005-0000-0000-000019250000}"/>
    <cellStyle name="Currency 9 18 3 2" xfId="32546" xr:uid="{00000000-0005-0000-0000-000019250000}"/>
    <cellStyle name="Currency 9 18 4" xfId="9499" xr:uid="{00000000-0005-0000-0000-00001A250000}"/>
    <cellStyle name="Currency 9 18 4 2" xfId="32547" xr:uid="{00000000-0005-0000-0000-00001A250000}"/>
    <cellStyle name="Currency 9 18 5" xfId="9500" xr:uid="{00000000-0005-0000-0000-00001B250000}"/>
    <cellStyle name="Currency 9 18 5 2" xfId="32548" xr:uid="{00000000-0005-0000-0000-00001B250000}"/>
    <cellStyle name="Currency 9 18 6" xfId="9501" xr:uid="{00000000-0005-0000-0000-00001C250000}"/>
    <cellStyle name="Currency 9 18 6 2" xfId="32549" xr:uid="{00000000-0005-0000-0000-00001C250000}"/>
    <cellStyle name="Currency 9 18 7" xfId="9502" xr:uid="{00000000-0005-0000-0000-00001D250000}"/>
    <cellStyle name="Currency 9 18 7 2" xfId="32550" xr:uid="{00000000-0005-0000-0000-00001D250000}"/>
    <cellStyle name="Currency 9 18 8" xfId="9503" xr:uid="{00000000-0005-0000-0000-00001E250000}"/>
    <cellStyle name="Currency 9 18 8 2" xfId="32551" xr:uid="{00000000-0005-0000-0000-00001E250000}"/>
    <cellStyle name="Currency 9 18 9" xfId="9504" xr:uid="{00000000-0005-0000-0000-00001F250000}"/>
    <cellStyle name="Currency 9 18 9 2" xfId="32552" xr:uid="{00000000-0005-0000-0000-00001F250000}"/>
    <cellStyle name="Currency 9 19" xfId="9505" xr:uid="{00000000-0005-0000-0000-000020250000}"/>
    <cellStyle name="Currency 9 19 10" xfId="9506" xr:uid="{00000000-0005-0000-0000-000021250000}"/>
    <cellStyle name="Currency 9 19 10 2" xfId="32554" xr:uid="{00000000-0005-0000-0000-000021250000}"/>
    <cellStyle name="Currency 9 19 11" xfId="9507" xr:uid="{00000000-0005-0000-0000-000022250000}"/>
    <cellStyle name="Currency 9 19 11 2" xfId="32555" xr:uid="{00000000-0005-0000-0000-000022250000}"/>
    <cellStyle name="Currency 9 19 12" xfId="9508" xr:uid="{00000000-0005-0000-0000-000023250000}"/>
    <cellStyle name="Currency 9 19 12 2" xfId="32556" xr:uid="{00000000-0005-0000-0000-000023250000}"/>
    <cellStyle name="Currency 9 19 13" xfId="32553" xr:uid="{00000000-0005-0000-0000-000020250000}"/>
    <cellStyle name="Currency 9 19 2" xfId="9509" xr:uid="{00000000-0005-0000-0000-000024250000}"/>
    <cellStyle name="Currency 9 19 2 2" xfId="32557" xr:uid="{00000000-0005-0000-0000-000024250000}"/>
    <cellStyle name="Currency 9 19 3" xfId="9510" xr:uid="{00000000-0005-0000-0000-000025250000}"/>
    <cellStyle name="Currency 9 19 3 2" xfId="32558" xr:uid="{00000000-0005-0000-0000-000025250000}"/>
    <cellStyle name="Currency 9 19 4" xfId="9511" xr:uid="{00000000-0005-0000-0000-000026250000}"/>
    <cellStyle name="Currency 9 19 4 2" xfId="32559" xr:uid="{00000000-0005-0000-0000-000026250000}"/>
    <cellStyle name="Currency 9 19 5" xfId="9512" xr:uid="{00000000-0005-0000-0000-000027250000}"/>
    <cellStyle name="Currency 9 19 5 2" xfId="32560" xr:uid="{00000000-0005-0000-0000-000027250000}"/>
    <cellStyle name="Currency 9 19 6" xfId="9513" xr:uid="{00000000-0005-0000-0000-000028250000}"/>
    <cellStyle name="Currency 9 19 6 2" xfId="32561" xr:uid="{00000000-0005-0000-0000-000028250000}"/>
    <cellStyle name="Currency 9 19 7" xfId="9514" xr:uid="{00000000-0005-0000-0000-000029250000}"/>
    <cellStyle name="Currency 9 19 7 2" xfId="32562" xr:uid="{00000000-0005-0000-0000-000029250000}"/>
    <cellStyle name="Currency 9 19 8" xfId="9515" xr:uid="{00000000-0005-0000-0000-00002A250000}"/>
    <cellStyle name="Currency 9 19 8 2" xfId="32563" xr:uid="{00000000-0005-0000-0000-00002A250000}"/>
    <cellStyle name="Currency 9 19 9" xfId="9516" xr:uid="{00000000-0005-0000-0000-00002B250000}"/>
    <cellStyle name="Currency 9 19 9 2" xfId="32564" xr:uid="{00000000-0005-0000-0000-00002B250000}"/>
    <cellStyle name="Currency 9 2" xfId="9517" xr:uid="{00000000-0005-0000-0000-00002C250000}"/>
    <cellStyle name="Currency 9 2 10" xfId="9518" xr:uid="{00000000-0005-0000-0000-00002D250000}"/>
    <cellStyle name="Currency 9 2 10 2" xfId="32566" xr:uid="{00000000-0005-0000-0000-00002D250000}"/>
    <cellStyle name="Currency 9 2 11" xfId="9519" xr:uid="{00000000-0005-0000-0000-00002E250000}"/>
    <cellStyle name="Currency 9 2 11 2" xfId="32567" xr:uid="{00000000-0005-0000-0000-00002E250000}"/>
    <cellStyle name="Currency 9 2 12" xfId="9520" xr:uid="{00000000-0005-0000-0000-00002F250000}"/>
    <cellStyle name="Currency 9 2 12 2" xfId="32568" xr:uid="{00000000-0005-0000-0000-00002F250000}"/>
    <cellStyle name="Currency 9 2 13" xfId="9521" xr:uid="{00000000-0005-0000-0000-000030250000}"/>
    <cellStyle name="Currency 9 2 13 2" xfId="32569" xr:uid="{00000000-0005-0000-0000-000030250000}"/>
    <cellStyle name="Currency 9 2 14" xfId="9522" xr:uid="{00000000-0005-0000-0000-000031250000}"/>
    <cellStyle name="Currency 9 2 14 2" xfId="32570" xr:uid="{00000000-0005-0000-0000-000031250000}"/>
    <cellStyle name="Currency 9 2 15" xfId="9523" xr:uid="{00000000-0005-0000-0000-000032250000}"/>
    <cellStyle name="Currency 9 2 15 2" xfId="32571" xr:uid="{00000000-0005-0000-0000-000032250000}"/>
    <cellStyle name="Currency 9 2 16" xfId="9524" xr:uid="{00000000-0005-0000-0000-000033250000}"/>
    <cellStyle name="Currency 9 2 16 2" xfId="32572" xr:uid="{00000000-0005-0000-0000-000033250000}"/>
    <cellStyle name="Currency 9 2 17" xfId="9525" xr:uid="{00000000-0005-0000-0000-000034250000}"/>
    <cellStyle name="Currency 9 2 17 2" xfId="32573" xr:uid="{00000000-0005-0000-0000-000034250000}"/>
    <cellStyle name="Currency 9 2 18" xfId="9526" xr:uid="{00000000-0005-0000-0000-000035250000}"/>
    <cellStyle name="Currency 9 2 18 2" xfId="32574" xr:uid="{00000000-0005-0000-0000-000035250000}"/>
    <cellStyle name="Currency 9 2 19" xfId="9527" xr:uid="{00000000-0005-0000-0000-000036250000}"/>
    <cellStyle name="Currency 9 2 19 2" xfId="32575" xr:uid="{00000000-0005-0000-0000-000036250000}"/>
    <cellStyle name="Currency 9 2 2" xfId="9528" xr:uid="{00000000-0005-0000-0000-000037250000}"/>
    <cellStyle name="Currency 9 2 2 2" xfId="32576" xr:uid="{00000000-0005-0000-0000-000037250000}"/>
    <cellStyle name="Currency 9 2 20" xfId="9529" xr:uid="{00000000-0005-0000-0000-000038250000}"/>
    <cellStyle name="Currency 9 2 20 2" xfId="32577" xr:uid="{00000000-0005-0000-0000-000038250000}"/>
    <cellStyle name="Currency 9 2 21" xfId="9530" xr:uid="{00000000-0005-0000-0000-000039250000}"/>
    <cellStyle name="Currency 9 2 21 2" xfId="32578" xr:uid="{00000000-0005-0000-0000-000039250000}"/>
    <cellStyle name="Currency 9 2 22" xfId="9531" xr:uid="{00000000-0005-0000-0000-00003A250000}"/>
    <cellStyle name="Currency 9 2 22 2" xfId="32579" xr:uid="{00000000-0005-0000-0000-00003A250000}"/>
    <cellStyle name="Currency 9 2 23" xfId="9532" xr:uid="{00000000-0005-0000-0000-00003B250000}"/>
    <cellStyle name="Currency 9 2 23 2" xfId="32580" xr:uid="{00000000-0005-0000-0000-00003B250000}"/>
    <cellStyle name="Currency 9 2 24" xfId="9533" xr:uid="{00000000-0005-0000-0000-00003C250000}"/>
    <cellStyle name="Currency 9 2 24 2" xfId="32581" xr:uid="{00000000-0005-0000-0000-00003C250000}"/>
    <cellStyle name="Currency 9 2 25" xfId="9534" xr:uid="{00000000-0005-0000-0000-00003D250000}"/>
    <cellStyle name="Currency 9 2 25 2" xfId="32582" xr:uid="{00000000-0005-0000-0000-00003D250000}"/>
    <cellStyle name="Currency 9 2 26" xfId="9535" xr:uid="{00000000-0005-0000-0000-00003E250000}"/>
    <cellStyle name="Currency 9 2 26 2" xfId="32583" xr:uid="{00000000-0005-0000-0000-00003E250000}"/>
    <cellStyle name="Currency 9 2 27" xfId="9536" xr:uid="{00000000-0005-0000-0000-00003F250000}"/>
    <cellStyle name="Currency 9 2 27 2" xfId="32584" xr:uid="{00000000-0005-0000-0000-00003F250000}"/>
    <cellStyle name="Currency 9 2 28" xfId="9537" xr:uid="{00000000-0005-0000-0000-000040250000}"/>
    <cellStyle name="Currency 9 2 28 2" xfId="32585" xr:uid="{00000000-0005-0000-0000-000040250000}"/>
    <cellStyle name="Currency 9 2 29" xfId="9538" xr:uid="{00000000-0005-0000-0000-000041250000}"/>
    <cellStyle name="Currency 9 2 29 2" xfId="32586" xr:uid="{00000000-0005-0000-0000-000041250000}"/>
    <cellStyle name="Currency 9 2 3" xfId="9539" xr:uid="{00000000-0005-0000-0000-000042250000}"/>
    <cellStyle name="Currency 9 2 3 2" xfId="32587" xr:uid="{00000000-0005-0000-0000-000042250000}"/>
    <cellStyle name="Currency 9 2 30" xfId="9540" xr:uid="{00000000-0005-0000-0000-000043250000}"/>
    <cellStyle name="Currency 9 2 30 2" xfId="32588" xr:uid="{00000000-0005-0000-0000-000043250000}"/>
    <cellStyle name="Currency 9 2 31" xfId="9541" xr:uid="{00000000-0005-0000-0000-000044250000}"/>
    <cellStyle name="Currency 9 2 31 2" xfId="32589" xr:uid="{00000000-0005-0000-0000-000044250000}"/>
    <cellStyle name="Currency 9 2 32" xfId="9542" xr:uid="{00000000-0005-0000-0000-000045250000}"/>
    <cellStyle name="Currency 9 2 32 2" xfId="32590" xr:uid="{00000000-0005-0000-0000-000045250000}"/>
    <cellStyle name="Currency 9 2 33" xfId="9543" xr:uid="{00000000-0005-0000-0000-000046250000}"/>
    <cellStyle name="Currency 9 2 33 2" xfId="32591" xr:uid="{00000000-0005-0000-0000-000046250000}"/>
    <cellStyle name="Currency 9 2 34" xfId="9544" xr:uid="{00000000-0005-0000-0000-000047250000}"/>
    <cellStyle name="Currency 9 2 34 2" xfId="32592" xr:uid="{00000000-0005-0000-0000-000047250000}"/>
    <cellStyle name="Currency 9 2 35" xfId="9545" xr:uid="{00000000-0005-0000-0000-000048250000}"/>
    <cellStyle name="Currency 9 2 35 2" xfId="32593" xr:uid="{00000000-0005-0000-0000-000048250000}"/>
    <cellStyle name="Currency 9 2 36" xfId="9546" xr:uid="{00000000-0005-0000-0000-000049250000}"/>
    <cellStyle name="Currency 9 2 36 2" xfId="32594" xr:uid="{00000000-0005-0000-0000-000049250000}"/>
    <cellStyle name="Currency 9 2 37" xfId="9547" xr:uid="{00000000-0005-0000-0000-00004A250000}"/>
    <cellStyle name="Currency 9 2 37 2" xfId="32595" xr:uid="{00000000-0005-0000-0000-00004A250000}"/>
    <cellStyle name="Currency 9 2 38" xfId="9548" xr:uid="{00000000-0005-0000-0000-00004B250000}"/>
    <cellStyle name="Currency 9 2 38 2" xfId="32596" xr:uid="{00000000-0005-0000-0000-00004B250000}"/>
    <cellStyle name="Currency 9 2 39" xfId="9549" xr:uid="{00000000-0005-0000-0000-00004C250000}"/>
    <cellStyle name="Currency 9 2 39 2" xfId="32597" xr:uid="{00000000-0005-0000-0000-00004C250000}"/>
    <cellStyle name="Currency 9 2 4" xfId="9550" xr:uid="{00000000-0005-0000-0000-00004D250000}"/>
    <cellStyle name="Currency 9 2 4 2" xfId="32598" xr:uid="{00000000-0005-0000-0000-00004D250000}"/>
    <cellStyle name="Currency 9 2 40" xfId="9551" xr:uid="{00000000-0005-0000-0000-00004E250000}"/>
    <cellStyle name="Currency 9 2 40 2" xfId="32599" xr:uid="{00000000-0005-0000-0000-00004E250000}"/>
    <cellStyle name="Currency 9 2 41" xfId="9552" xr:uid="{00000000-0005-0000-0000-00004F250000}"/>
    <cellStyle name="Currency 9 2 41 2" xfId="32600" xr:uid="{00000000-0005-0000-0000-00004F250000}"/>
    <cellStyle name="Currency 9 2 42" xfId="9553" xr:uid="{00000000-0005-0000-0000-000050250000}"/>
    <cellStyle name="Currency 9 2 42 2" xfId="32601" xr:uid="{00000000-0005-0000-0000-000050250000}"/>
    <cellStyle name="Currency 9 2 43" xfId="9554" xr:uid="{00000000-0005-0000-0000-000051250000}"/>
    <cellStyle name="Currency 9 2 43 2" xfId="32602" xr:uid="{00000000-0005-0000-0000-000051250000}"/>
    <cellStyle name="Currency 9 2 44" xfId="9555" xr:uid="{00000000-0005-0000-0000-000052250000}"/>
    <cellStyle name="Currency 9 2 44 2" xfId="32603" xr:uid="{00000000-0005-0000-0000-000052250000}"/>
    <cellStyle name="Currency 9 2 45" xfId="9556" xr:uid="{00000000-0005-0000-0000-000053250000}"/>
    <cellStyle name="Currency 9 2 45 2" xfId="32604" xr:uid="{00000000-0005-0000-0000-000053250000}"/>
    <cellStyle name="Currency 9 2 46" xfId="9557" xr:uid="{00000000-0005-0000-0000-000054250000}"/>
    <cellStyle name="Currency 9 2 46 2" xfId="32605" xr:uid="{00000000-0005-0000-0000-000054250000}"/>
    <cellStyle name="Currency 9 2 47" xfId="9558" xr:uid="{00000000-0005-0000-0000-000055250000}"/>
    <cellStyle name="Currency 9 2 47 2" xfId="32606" xr:uid="{00000000-0005-0000-0000-000055250000}"/>
    <cellStyle name="Currency 9 2 48" xfId="9559" xr:uid="{00000000-0005-0000-0000-000056250000}"/>
    <cellStyle name="Currency 9 2 48 2" xfId="32607" xr:uid="{00000000-0005-0000-0000-000056250000}"/>
    <cellStyle name="Currency 9 2 49" xfId="9560" xr:uid="{00000000-0005-0000-0000-000057250000}"/>
    <cellStyle name="Currency 9 2 49 2" xfId="32608" xr:uid="{00000000-0005-0000-0000-000057250000}"/>
    <cellStyle name="Currency 9 2 5" xfId="9561" xr:uid="{00000000-0005-0000-0000-000058250000}"/>
    <cellStyle name="Currency 9 2 5 2" xfId="32609" xr:uid="{00000000-0005-0000-0000-000058250000}"/>
    <cellStyle name="Currency 9 2 50" xfId="9562" xr:uid="{00000000-0005-0000-0000-000059250000}"/>
    <cellStyle name="Currency 9 2 50 2" xfId="32610" xr:uid="{00000000-0005-0000-0000-000059250000}"/>
    <cellStyle name="Currency 9 2 51" xfId="9563" xr:uid="{00000000-0005-0000-0000-00005A250000}"/>
    <cellStyle name="Currency 9 2 51 2" xfId="32611" xr:uid="{00000000-0005-0000-0000-00005A250000}"/>
    <cellStyle name="Currency 9 2 52" xfId="9564" xr:uid="{00000000-0005-0000-0000-00005B250000}"/>
    <cellStyle name="Currency 9 2 52 2" xfId="32612" xr:uid="{00000000-0005-0000-0000-00005B250000}"/>
    <cellStyle name="Currency 9 2 53" xfId="9565" xr:uid="{00000000-0005-0000-0000-00005C250000}"/>
    <cellStyle name="Currency 9 2 53 2" xfId="32613" xr:uid="{00000000-0005-0000-0000-00005C250000}"/>
    <cellStyle name="Currency 9 2 54" xfId="9566" xr:uid="{00000000-0005-0000-0000-00005D250000}"/>
    <cellStyle name="Currency 9 2 54 2" xfId="32614" xr:uid="{00000000-0005-0000-0000-00005D250000}"/>
    <cellStyle name="Currency 9 2 55" xfId="9567" xr:uid="{00000000-0005-0000-0000-00005E250000}"/>
    <cellStyle name="Currency 9 2 55 2" xfId="32615" xr:uid="{00000000-0005-0000-0000-00005E250000}"/>
    <cellStyle name="Currency 9 2 56" xfId="9568" xr:uid="{00000000-0005-0000-0000-00005F250000}"/>
    <cellStyle name="Currency 9 2 56 2" xfId="32616" xr:uid="{00000000-0005-0000-0000-00005F250000}"/>
    <cellStyle name="Currency 9 2 57" xfId="9569" xr:uid="{00000000-0005-0000-0000-000060250000}"/>
    <cellStyle name="Currency 9 2 57 2" xfId="32617" xr:uid="{00000000-0005-0000-0000-000060250000}"/>
    <cellStyle name="Currency 9 2 58" xfId="9570" xr:uid="{00000000-0005-0000-0000-000061250000}"/>
    <cellStyle name="Currency 9 2 58 2" xfId="32618" xr:uid="{00000000-0005-0000-0000-000061250000}"/>
    <cellStyle name="Currency 9 2 59" xfId="9571" xr:uid="{00000000-0005-0000-0000-000062250000}"/>
    <cellStyle name="Currency 9 2 59 2" xfId="32619" xr:uid="{00000000-0005-0000-0000-000062250000}"/>
    <cellStyle name="Currency 9 2 6" xfId="9572" xr:uid="{00000000-0005-0000-0000-000063250000}"/>
    <cellStyle name="Currency 9 2 6 2" xfId="32620" xr:uid="{00000000-0005-0000-0000-000063250000}"/>
    <cellStyle name="Currency 9 2 60" xfId="9573" xr:uid="{00000000-0005-0000-0000-000064250000}"/>
    <cellStyle name="Currency 9 2 60 2" xfId="32621" xr:uid="{00000000-0005-0000-0000-000064250000}"/>
    <cellStyle name="Currency 9 2 61" xfId="9574" xr:uid="{00000000-0005-0000-0000-000065250000}"/>
    <cellStyle name="Currency 9 2 61 2" xfId="32622" xr:uid="{00000000-0005-0000-0000-000065250000}"/>
    <cellStyle name="Currency 9 2 62" xfId="9575" xr:uid="{00000000-0005-0000-0000-000066250000}"/>
    <cellStyle name="Currency 9 2 62 2" xfId="32623" xr:uid="{00000000-0005-0000-0000-000066250000}"/>
    <cellStyle name="Currency 9 2 63" xfId="9576" xr:uid="{00000000-0005-0000-0000-000067250000}"/>
    <cellStyle name="Currency 9 2 63 2" xfId="32624" xr:uid="{00000000-0005-0000-0000-000067250000}"/>
    <cellStyle name="Currency 9 2 64" xfId="9577" xr:uid="{00000000-0005-0000-0000-000068250000}"/>
    <cellStyle name="Currency 9 2 64 2" xfId="32625" xr:uid="{00000000-0005-0000-0000-000068250000}"/>
    <cellStyle name="Currency 9 2 65" xfId="9578" xr:uid="{00000000-0005-0000-0000-000069250000}"/>
    <cellStyle name="Currency 9 2 65 2" xfId="32626" xr:uid="{00000000-0005-0000-0000-000069250000}"/>
    <cellStyle name="Currency 9 2 66" xfId="32565" xr:uid="{00000000-0005-0000-0000-00002C250000}"/>
    <cellStyle name="Currency 9 2 7" xfId="9579" xr:uid="{00000000-0005-0000-0000-00006A250000}"/>
    <cellStyle name="Currency 9 2 7 2" xfId="32627" xr:uid="{00000000-0005-0000-0000-00006A250000}"/>
    <cellStyle name="Currency 9 2 8" xfId="9580" xr:uid="{00000000-0005-0000-0000-00006B250000}"/>
    <cellStyle name="Currency 9 2 8 2" xfId="32628" xr:uid="{00000000-0005-0000-0000-00006B250000}"/>
    <cellStyle name="Currency 9 2 9" xfId="9581" xr:uid="{00000000-0005-0000-0000-00006C250000}"/>
    <cellStyle name="Currency 9 2 9 2" xfId="32629" xr:uid="{00000000-0005-0000-0000-00006C250000}"/>
    <cellStyle name="Currency 9 20" xfId="9582" xr:uid="{00000000-0005-0000-0000-00006D250000}"/>
    <cellStyle name="Currency 9 20 10" xfId="9583" xr:uid="{00000000-0005-0000-0000-00006E250000}"/>
    <cellStyle name="Currency 9 20 10 2" xfId="32631" xr:uid="{00000000-0005-0000-0000-00006E250000}"/>
    <cellStyle name="Currency 9 20 11" xfId="9584" xr:uid="{00000000-0005-0000-0000-00006F250000}"/>
    <cellStyle name="Currency 9 20 11 2" xfId="32632" xr:uid="{00000000-0005-0000-0000-00006F250000}"/>
    <cellStyle name="Currency 9 20 12" xfId="9585" xr:uid="{00000000-0005-0000-0000-000070250000}"/>
    <cellStyle name="Currency 9 20 12 2" xfId="32633" xr:uid="{00000000-0005-0000-0000-000070250000}"/>
    <cellStyle name="Currency 9 20 13" xfId="32630" xr:uid="{00000000-0005-0000-0000-00006D250000}"/>
    <cellStyle name="Currency 9 20 2" xfId="9586" xr:uid="{00000000-0005-0000-0000-000071250000}"/>
    <cellStyle name="Currency 9 20 2 2" xfId="32634" xr:uid="{00000000-0005-0000-0000-000071250000}"/>
    <cellStyle name="Currency 9 20 3" xfId="9587" xr:uid="{00000000-0005-0000-0000-000072250000}"/>
    <cellStyle name="Currency 9 20 3 2" xfId="32635" xr:uid="{00000000-0005-0000-0000-000072250000}"/>
    <cellStyle name="Currency 9 20 4" xfId="9588" xr:uid="{00000000-0005-0000-0000-000073250000}"/>
    <cellStyle name="Currency 9 20 4 2" xfId="32636" xr:uid="{00000000-0005-0000-0000-000073250000}"/>
    <cellStyle name="Currency 9 20 5" xfId="9589" xr:uid="{00000000-0005-0000-0000-000074250000}"/>
    <cellStyle name="Currency 9 20 5 2" xfId="32637" xr:uid="{00000000-0005-0000-0000-000074250000}"/>
    <cellStyle name="Currency 9 20 6" xfId="9590" xr:uid="{00000000-0005-0000-0000-000075250000}"/>
    <cellStyle name="Currency 9 20 6 2" xfId="32638" xr:uid="{00000000-0005-0000-0000-000075250000}"/>
    <cellStyle name="Currency 9 20 7" xfId="9591" xr:uid="{00000000-0005-0000-0000-000076250000}"/>
    <cellStyle name="Currency 9 20 7 2" xfId="32639" xr:uid="{00000000-0005-0000-0000-000076250000}"/>
    <cellStyle name="Currency 9 20 8" xfId="9592" xr:uid="{00000000-0005-0000-0000-000077250000}"/>
    <cellStyle name="Currency 9 20 8 2" xfId="32640" xr:uid="{00000000-0005-0000-0000-000077250000}"/>
    <cellStyle name="Currency 9 20 9" xfId="9593" xr:uid="{00000000-0005-0000-0000-000078250000}"/>
    <cellStyle name="Currency 9 20 9 2" xfId="32641" xr:uid="{00000000-0005-0000-0000-000078250000}"/>
    <cellStyle name="Currency 9 21" xfId="9594" xr:uid="{00000000-0005-0000-0000-000079250000}"/>
    <cellStyle name="Currency 9 21 10" xfId="9595" xr:uid="{00000000-0005-0000-0000-00007A250000}"/>
    <cellStyle name="Currency 9 21 10 2" xfId="32643" xr:uid="{00000000-0005-0000-0000-00007A250000}"/>
    <cellStyle name="Currency 9 21 11" xfId="9596" xr:uid="{00000000-0005-0000-0000-00007B250000}"/>
    <cellStyle name="Currency 9 21 11 2" xfId="32644" xr:uid="{00000000-0005-0000-0000-00007B250000}"/>
    <cellStyle name="Currency 9 21 12" xfId="9597" xr:uid="{00000000-0005-0000-0000-00007C250000}"/>
    <cellStyle name="Currency 9 21 12 2" xfId="32645" xr:uid="{00000000-0005-0000-0000-00007C250000}"/>
    <cellStyle name="Currency 9 21 13" xfId="32642" xr:uid="{00000000-0005-0000-0000-000079250000}"/>
    <cellStyle name="Currency 9 21 2" xfId="9598" xr:uid="{00000000-0005-0000-0000-00007D250000}"/>
    <cellStyle name="Currency 9 21 2 2" xfId="32646" xr:uid="{00000000-0005-0000-0000-00007D250000}"/>
    <cellStyle name="Currency 9 21 3" xfId="9599" xr:uid="{00000000-0005-0000-0000-00007E250000}"/>
    <cellStyle name="Currency 9 21 3 2" xfId="32647" xr:uid="{00000000-0005-0000-0000-00007E250000}"/>
    <cellStyle name="Currency 9 21 4" xfId="9600" xr:uid="{00000000-0005-0000-0000-00007F250000}"/>
    <cellStyle name="Currency 9 21 4 2" xfId="32648" xr:uid="{00000000-0005-0000-0000-00007F250000}"/>
    <cellStyle name="Currency 9 21 5" xfId="9601" xr:uid="{00000000-0005-0000-0000-000080250000}"/>
    <cellStyle name="Currency 9 21 5 2" xfId="32649" xr:uid="{00000000-0005-0000-0000-000080250000}"/>
    <cellStyle name="Currency 9 21 6" xfId="9602" xr:uid="{00000000-0005-0000-0000-000081250000}"/>
    <cellStyle name="Currency 9 21 6 2" xfId="32650" xr:uid="{00000000-0005-0000-0000-000081250000}"/>
    <cellStyle name="Currency 9 21 7" xfId="9603" xr:uid="{00000000-0005-0000-0000-000082250000}"/>
    <cellStyle name="Currency 9 21 7 2" xfId="32651" xr:uid="{00000000-0005-0000-0000-000082250000}"/>
    <cellStyle name="Currency 9 21 8" xfId="9604" xr:uid="{00000000-0005-0000-0000-000083250000}"/>
    <cellStyle name="Currency 9 21 8 2" xfId="32652" xr:uid="{00000000-0005-0000-0000-000083250000}"/>
    <cellStyle name="Currency 9 21 9" xfId="9605" xr:uid="{00000000-0005-0000-0000-000084250000}"/>
    <cellStyle name="Currency 9 21 9 2" xfId="32653" xr:uid="{00000000-0005-0000-0000-000084250000}"/>
    <cellStyle name="Currency 9 22" xfId="9606" xr:uid="{00000000-0005-0000-0000-000085250000}"/>
    <cellStyle name="Currency 9 22 10" xfId="9607" xr:uid="{00000000-0005-0000-0000-000086250000}"/>
    <cellStyle name="Currency 9 22 10 2" xfId="32655" xr:uid="{00000000-0005-0000-0000-000086250000}"/>
    <cellStyle name="Currency 9 22 11" xfId="9608" xr:uid="{00000000-0005-0000-0000-000087250000}"/>
    <cellStyle name="Currency 9 22 11 2" xfId="32656" xr:uid="{00000000-0005-0000-0000-000087250000}"/>
    <cellStyle name="Currency 9 22 12" xfId="9609" xr:uid="{00000000-0005-0000-0000-000088250000}"/>
    <cellStyle name="Currency 9 22 12 2" xfId="32657" xr:uid="{00000000-0005-0000-0000-000088250000}"/>
    <cellStyle name="Currency 9 22 13" xfId="32654" xr:uid="{00000000-0005-0000-0000-000085250000}"/>
    <cellStyle name="Currency 9 22 2" xfId="9610" xr:uid="{00000000-0005-0000-0000-000089250000}"/>
    <cellStyle name="Currency 9 22 2 2" xfId="32658" xr:uid="{00000000-0005-0000-0000-000089250000}"/>
    <cellStyle name="Currency 9 22 3" xfId="9611" xr:uid="{00000000-0005-0000-0000-00008A250000}"/>
    <cellStyle name="Currency 9 22 3 2" xfId="32659" xr:uid="{00000000-0005-0000-0000-00008A250000}"/>
    <cellStyle name="Currency 9 22 4" xfId="9612" xr:uid="{00000000-0005-0000-0000-00008B250000}"/>
    <cellStyle name="Currency 9 22 4 2" xfId="32660" xr:uid="{00000000-0005-0000-0000-00008B250000}"/>
    <cellStyle name="Currency 9 22 5" xfId="9613" xr:uid="{00000000-0005-0000-0000-00008C250000}"/>
    <cellStyle name="Currency 9 22 5 2" xfId="32661" xr:uid="{00000000-0005-0000-0000-00008C250000}"/>
    <cellStyle name="Currency 9 22 6" xfId="9614" xr:uid="{00000000-0005-0000-0000-00008D250000}"/>
    <cellStyle name="Currency 9 22 6 2" xfId="32662" xr:uid="{00000000-0005-0000-0000-00008D250000}"/>
    <cellStyle name="Currency 9 22 7" xfId="9615" xr:uid="{00000000-0005-0000-0000-00008E250000}"/>
    <cellStyle name="Currency 9 22 7 2" xfId="32663" xr:uid="{00000000-0005-0000-0000-00008E250000}"/>
    <cellStyle name="Currency 9 22 8" xfId="9616" xr:uid="{00000000-0005-0000-0000-00008F250000}"/>
    <cellStyle name="Currency 9 22 8 2" xfId="32664" xr:uid="{00000000-0005-0000-0000-00008F250000}"/>
    <cellStyle name="Currency 9 22 9" xfId="9617" xr:uid="{00000000-0005-0000-0000-000090250000}"/>
    <cellStyle name="Currency 9 22 9 2" xfId="32665" xr:uid="{00000000-0005-0000-0000-000090250000}"/>
    <cellStyle name="Currency 9 23" xfId="9618" xr:uid="{00000000-0005-0000-0000-000091250000}"/>
    <cellStyle name="Currency 9 23 10" xfId="9619" xr:uid="{00000000-0005-0000-0000-000092250000}"/>
    <cellStyle name="Currency 9 23 10 2" xfId="32667" xr:uid="{00000000-0005-0000-0000-000092250000}"/>
    <cellStyle name="Currency 9 23 11" xfId="9620" xr:uid="{00000000-0005-0000-0000-000093250000}"/>
    <cellStyle name="Currency 9 23 11 2" xfId="32668" xr:uid="{00000000-0005-0000-0000-000093250000}"/>
    <cellStyle name="Currency 9 23 12" xfId="9621" xr:uid="{00000000-0005-0000-0000-000094250000}"/>
    <cellStyle name="Currency 9 23 12 2" xfId="32669" xr:uid="{00000000-0005-0000-0000-000094250000}"/>
    <cellStyle name="Currency 9 23 13" xfId="32666" xr:uid="{00000000-0005-0000-0000-000091250000}"/>
    <cellStyle name="Currency 9 23 2" xfId="9622" xr:uid="{00000000-0005-0000-0000-000095250000}"/>
    <cellStyle name="Currency 9 23 2 2" xfId="32670" xr:uid="{00000000-0005-0000-0000-000095250000}"/>
    <cellStyle name="Currency 9 23 3" xfId="9623" xr:uid="{00000000-0005-0000-0000-000096250000}"/>
    <cellStyle name="Currency 9 23 3 2" xfId="32671" xr:uid="{00000000-0005-0000-0000-000096250000}"/>
    <cellStyle name="Currency 9 23 4" xfId="9624" xr:uid="{00000000-0005-0000-0000-000097250000}"/>
    <cellStyle name="Currency 9 23 4 2" xfId="32672" xr:uid="{00000000-0005-0000-0000-000097250000}"/>
    <cellStyle name="Currency 9 23 5" xfId="9625" xr:uid="{00000000-0005-0000-0000-000098250000}"/>
    <cellStyle name="Currency 9 23 5 2" xfId="32673" xr:uid="{00000000-0005-0000-0000-000098250000}"/>
    <cellStyle name="Currency 9 23 6" xfId="9626" xr:uid="{00000000-0005-0000-0000-000099250000}"/>
    <cellStyle name="Currency 9 23 6 2" xfId="32674" xr:uid="{00000000-0005-0000-0000-000099250000}"/>
    <cellStyle name="Currency 9 23 7" xfId="9627" xr:uid="{00000000-0005-0000-0000-00009A250000}"/>
    <cellStyle name="Currency 9 23 7 2" xfId="32675" xr:uid="{00000000-0005-0000-0000-00009A250000}"/>
    <cellStyle name="Currency 9 23 8" xfId="9628" xr:uid="{00000000-0005-0000-0000-00009B250000}"/>
    <cellStyle name="Currency 9 23 8 2" xfId="32676" xr:uid="{00000000-0005-0000-0000-00009B250000}"/>
    <cellStyle name="Currency 9 23 9" xfId="9629" xr:uid="{00000000-0005-0000-0000-00009C250000}"/>
    <cellStyle name="Currency 9 23 9 2" xfId="32677" xr:uid="{00000000-0005-0000-0000-00009C250000}"/>
    <cellStyle name="Currency 9 24" xfId="9630" xr:uid="{00000000-0005-0000-0000-00009D250000}"/>
    <cellStyle name="Currency 9 24 10" xfId="9631" xr:uid="{00000000-0005-0000-0000-00009E250000}"/>
    <cellStyle name="Currency 9 24 10 2" xfId="32679" xr:uid="{00000000-0005-0000-0000-00009E250000}"/>
    <cellStyle name="Currency 9 24 11" xfId="9632" xr:uid="{00000000-0005-0000-0000-00009F250000}"/>
    <cellStyle name="Currency 9 24 11 2" xfId="32680" xr:uid="{00000000-0005-0000-0000-00009F250000}"/>
    <cellStyle name="Currency 9 24 12" xfId="9633" xr:uid="{00000000-0005-0000-0000-0000A0250000}"/>
    <cellStyle name="Currency 9 24 12 2" xfId="32681" xr:uid="{00000000-0005-0000-0000-0000A0250000}"/>
    <cellStyle name="Currency 9 24 13" xfId="32678" xr:uid="{00000000-0005-0000-0000-00009D250000}"/>
    <cellStyle name="Currency 9 24 2" xfId="9634" xr:uid="{00000000-0005-0000-0000-0000A1250000}"/>
    <cellStyle name="Currency 9 24 2 2" xfId="32682" xr:uid="{00000000-0005-0000-0000-0000A1250000}"/>
    <cellStyle name="Currency 9 24 3" xfId="9635" xr:uid="{00000000-0005-0000-0000-0000A2250000}"/>
    <cellStyle name="Currency 9 24 3 2" xfId="32683" xr:uid="{00000000-0005-0000-0000-0000A2250000}"/>
    <cellStyle name="Currency 9 24 4" xfId="9636" xr:uid="{00000000-0005-0000-0000-0000A3250000}"/>
    <cellStyle name="Currency 9 24 4 2" xfId="32684" xr:uid="{00000000-0005-0000-0000-0000A3250000}"/>
    <cellStyle name="Currency 9 24 5" xfId="9637" xr:uid="{00000000-0005-0000-0000-0000A4250000}"/>
    <cellStyle name="Currency 9 24 5 2" xfId="32685" xr:uid="{00000000-0005-0000-0000-0000A4250000}"/>
    <cellStyle name="Currency 9 24 6" xfId="9638" xr:uid="{00000000-0005-0000-0000-0000A5250000}"/>
    <cellStyle name="Currency 9 24 6 2" xfId="32686" xr:uid="{00000000-0005-0000-0000-0000A5250000}"/>
    <cellStyle name="Currency 9 24 7" xfId="9639" xr:uid="{00000000-0005-0000-0000-0000A6250000}"/>
    <cellStyle name="Currency 9 24 7 2" xfId="32687" xr:uid="{00000000-0005-0000-0000-0000A6250000}"/>
    <cellStyle name="Currency 9 24 8" xfId="9640" xr:uid="{00000000-0005-0000-0000-0000A7250000}"/>
    <cellStyle name="Currency 9 24 8 2" xfId="32688" xr:uid="{00000000-0005-0000-0000-0000A7250000}"/>
    <cellStyle name="Currency 9 24 9" xfId="9641" xr:uid="{00000000-0005-0000-0000-0000A8250000}"/>
    <cellStyle name="Currency 9 24 9 2" xfId="32689" xr:uid="{00000000-0005-0000-0000-0000A8250000}"/>
    <cellStyle name="Currency 9 25" xfId="9642" xr:uid="{00000000-0005-0000-0000-0000A9250000}"/>
    <cellStyle name="Currency 9 25 10" xfId="9643" xr:uid="{00000000-0005-0000-0000-0000AA250000}"/>
    <cellStyle name="Currency 9 25 10 2" xfId="32691" xr:uid="{00000000-0005-0000-0000-0000AA250000}"/>
    <cellStyle name="Currency 9 25 11" xfId="9644" xr:uid="{00000000-0005-0000-0000-0000AB250000}"/>
    <cellStyle name="Currency 9 25 11 2" xfId="32692" xr:uid="{00000000-0005-0000-0000-0000AB250000}"/>
    <cellStyle name="Currency 9 25 12" xfId="9645" xr:uid="{00000000-0005-0000-0000-0000AC250000}"/>
    <cellStyle name="Currency 9 25 12 2" xfId="32693" xr:uid="{00000000-0005-0000-0000-0000AC250000}"/>
    <cellStyle name="Currency 9 25 13" xfId="32690" xr:uid="{00000000-0005-0000-0000-0000A9250000}"/>
    <cellStyle name="Currency 9 25 2" xfId="9646" xr:uid="{00000000-0005-0000-0000-0000AD250000}"/>
    <cellStyle name="Currency 9 25 2 2" xfId="32694" xr:uid="{00000000-0005-0000-0000-0000AD250000}"/>
    <cellStyle name="Currency 9 25 3" xfId="9647" xr:uid="{00000000-0005-0000-0000-0000AE250000}"/>
    <cellStyle name="Currency 9 25 3 2" xfId="32695" xr:uid="{00000000-0005-0000-0000-0000AE250000}"/>
    <cellStyle name="Currency 9 25 4" xfId="9648" xr:uid="{00000000-0005-0000-0000-0000AF250000}"/>
    <cellStyle name="Currency 9 25 4 2" xfId="32696" xr:uid="{00000000-0005-0000-0000-0000AF250000}"/>
    <cellStyle name="Currency 9 25 5" xfId="9649" xr:uid="{00000000-0005-0000-0000-0000B0250000}"/>
    <cellStyle name="Currency 9 25 5 2" xfId="32697" xr:uid="{00000000-0005-0000-0000-0000B0250000}"/>
    <cellStyle name="Currency 9 25 6" xfId="9650" xr:uid="{00000000-0005-0000-0000-0000B1250000}"/>
    <cellStyle name="Currency 9 25 6 2" xfId="32698" xr:uid="{00000000-0005-0000-0000-0000B1250000}"/>
    <cellStyle name="Currency 9 25 7" xfId="9651" xr:uid="{00000000-0005-0000-0000-0000B2250000}"/>
    <cellStyle name="Currency 9 25 7 2" xfId="32699" xr:uid="{00000000-0005-0000-0000-0000B2250000}"/>
    <cellStyle name="Currency 9 25 8" xfId="9652" xr:uid="{00000000-0005-0000-0000-0000B3250000}"/>
    <cellStyle name="Currency 9 25 8 2" xfId="32700" xr:uid="{00000000-0005-0000-0000-0000B3250000}"/>
    <cellStyle name="Currency 9 25 9" xfId="9653" xr:uid="{00000000-0005-0000-0000-0000B4250000}"/>
    <cellStyle name="Currency 9 25 9 2" xfId="32701" xr:uid="{00000000-0005-0000-0000-0000B4250000}"/>
    <cellStyle name="Currency 9 26" xfId="9654" xr:uid="{00000000-0005-0000-0000-0000B5250000}"/>
    <cellStyle name="Currency 9 26 10" xfId="9655" xr:uid="{00000000-0005-0000-0000-0000B6250000}"/>
    <cellStyle name="Currency 9 26 10 2" xfId="32703" xr:uid="{00000000-0005-0000-0000-0000B6250000}"/>
    <cellStyle name="Currency 9 26 11" xfId="9656" xr:uid="{00000000-0005-0000-0000-0000B7250000}"/>
    <cellStyle name="Currency 9 26 11 2" xfId="32704" xr:uid="{00000000-0005-0000-0000-0000B7250000}"/>
    <cellStyle name="Currency 9 26 12" xfId="9657" xr:uid="{00000000-0005-0000-0000-0000B8250000}"/>
    <cellStyle name="Currency 9 26 12 2" xfId="32705" xr:uid="{00000000-0005-0000-0000-0000B8250000}"/>
    <cellStyle name="Currency 9 26 13" xfId="32702" xr:uid="{00000000-0005-0000-0000-0000B5250000}"/>
    <cellStyle name="Currency 9 26 2" xfId="9658" xr:uid="{00000000-0005-0000-0000-0000B9250000}"/>
    <cellStyle name="Currency 9 26 2 2" xfId="32706" xr:uid="{00000000-0005-0000-0000-0000B9250000}"/>
    <cellStyle name="Currency 9 26 3" xfId="9659" xr:uid="{00000000-0005-0000-0000-0000BA250000}"/>
    <cellStyle name="Currency 9 26 3 2" xfId="32707" xr:uid="{00000000-0005-0000-0000-0000BA250000}"/>
    <cellStyle name="Currency 9 26 4" xfId="9660" xr:uid="{00000000-0005-0000-0000-0000BB250000}"/>
    <cellStyle name="Currency 9 26 4 2" xfId="32708" xr:uid="{00000000-0005-0000-0000-0000BB250000}"/>
    <cellStyle name="Currency 9 26 5" xfId="9661" xr:uid="{00000000-0005-0000-0000-0000BC250000}"/>
    <cellStyle name="Currency 9 26 5 2" xfId="32709" xr:uid="{00000000-0005-0000-0000-0000BC250000}"/>
    <cellStyle name="Currency 9 26 6" xfId="9662" xr:uid="{00000000-0005-0000-0000-0000BD250000}"/>
    <cellStyle name="Currency 9 26 6 2" xfId="32710" xr:uid="{00000000-0005-0000-0000-0000BD250000}"/>
    <cellStyle name="Currency 9 26 7" xfId="9663" xr:uid="{00000000-0005-0000-0000-0000BE250000}"/>
    <cellStyle name="Currency 9 26 7 2" xfId="32711" xr:uid="{00000000-0005-0000-0000-0000BE250000}"/>
    <cellStyle name="Currency 9 26 8" xfId="9664" xr:uid="{00000000-0005-0000-0000-0000BF250000}"/>
    <cellStyle name="Currency 9 26 8 2" xfId="32712" xr:uid="{00000000-0005-0000-0000-0000BF250000}"/>
    <cellStyle name="Currency 9 26 9" xfId="9665" xr:uid="{00000000-0005-0000-0000-0000C0250000}"/>
    <cellStyle name="Currency 9 26 9 2" xfId="32713" xr:uid="{00000000-0005-0000-0000-0000C0250000}"/>
    <cellStyle name="Currency 9 27" xfId="9666" xr:uid="{00000000-0005-0000-0000-0000C1250000}"/>
    <cellStyle name="Currency 9 27 2" xfId="32714" xr:uid="{00000000-0005-0000-0000-0000C1250000}"/>
    <cellStyle name="Currency 9 28" xfId="9667" xr:uid="{00000000-0005-0000-0000-0000C2250000}"/>
    <cellStyle name="Currency 9 28 2" xfId="32715" xr:uid="{00000000-0005-0000-0000-0000C2250000}"/>
    <cellStyle name="Currency 9 29" xfId="9668" xr:uid="{00000000-0005-0000-0000-0000C3250000}"/>
    <cellStyle name="Currency 9 29 2" xfId="32716" xr:uid="{00000000-0005-0000-0000-0000C3250000}"/>
    <cellStyle name="Currency 9 3" xfId="9669" xr:uid="{00000000-0005-0000-0000-0000C4250000}"/>
    <cellStyle name="Currency 9 3 10" xfId="9670" xr:uid="{00000000-0005-0000-0000-0000C5250000}"/>
    <cellStyle name="Currency 9 3 10 2" xfId="32718" xr:uid="{00000000-0005-0000-0000-0000C5250000}"/>
    <cellStyle name="Currency 9 3 11" xfId="9671" xr:uid="{00000000-0005-0000-0000-0000C6250000}"/>
    <cellStyle name="Currency 9 3 11 2" xfId="32719" xr:uid="{00000000-0005-0000-0000-0000C6250000}"/>
    <cellStyle name="Currency 9 3 12" xfId="9672" xr:uid="{00000000-0005-0000-0000-0000C7250000}"/>
    <cellStyle name="Currency 9 3 12 2" xfId="32720" xr:uid="{00000000-0005-0000-0000-0000C7250000}"/>
    <cellStyle name="Currency 9 3 13" xfId="9673" xr:uid="{00000000-0005-0000-0000-0000C8250000}"/>
    <cellStyle name="Currency 9 3 13 2" xfId="32721" xr:uid="{00000000-0005-0000-0000-0000C8250000}"/>
    <cellStyle name="Currency 9 3 14" xfId="9674" xr:uid="{00000000-0005-0000-0000-0000C9250000}"/>
    <cellStyle name="Currency 9 3 14 2" xfId="32722" xr:uid="{00000000-0005-0000-0000-0000C9250000}"/>
    <cellStyle name="Currency 9 3 15" xfId="9675" xr:uid="{00000000-0005-0000-0000-0000CA250000}"/>
    <cellStyle name="Currency 9 3 15 2" xfId="32723" xr:uid="{00000000-0005-0000-0000-0000CA250000}"/>
    <cellStyle name="Currency 9 3 16" xfId="9676" xr:uid="{00000000-0005-0000-0000-0000CB250000}"/>
    <cellStyle name="Currency 9 3 16 2" xfId="32724" xr:uid="{00000000-0005-0000-0000-0000CB250000}"/>
    <cellStyle name="Currency 9 3 17" xfId="9677" xr:uid="{00000000-0005-0000-0000-0000CC250000}"/>
    <cellStyle name="Currency 9 3 17 2" xfId="32725" xr:uid="{00000000-0005-0000-0000-0000CC250000}"/>
    <cellStyle name="Currency 9 3 18" xfId="9678" xr:uid="{00000000-0005-0000-0000-0000CD250000}"/>
    <cellStyle name="Currency 9 3 18 2" xfId="32726" xr:uid="{00000000-0005-0000-0000-0000CD250000}"/>
    <cellStyle name="Currency 9 3 19" xfId="9679" xr:uid="{00000000-0005-0000-0000-0000CE250000}"/>
    <cellStyle name="Currency 9 3 19 2" xfId="32727" xr:uid="{00000000-0005-0000-0000-0000CE250000}"/>
    <cellStyle name="Currency 9 3 2" xfId="9680" xr:uid="{00000000-0005-0000-0000-0000CF250000}"/>
    <cellStyle name="Currency 9 3 2 2" xfId="32728" xr:uid="{00000000-0005-0000-0000-0000CF250000}"/>
    <cellStyle name="Currency 9 3 20" xfId="9681" xr:uid="{00000000-0005-0000-0000-0000D0250000}"/>
    <cellStyle name="Currency 9 3 20 2" xfId="32729" xr:uid="{00000000-0005-0000-0000-0000D0250000}"/>
    <cellStyle name="Currency 9 3 21" xfId="9682" xr:uid="{00000000-0005-0000-0000-0000D1250000}"/>
    <cellStyle name="Currency 9 3 21 2" xfId="32730" xr:uid="{00000000-0005-0000-0000-0000D1250000}"/>
    <cellStyle name="Currency 9 3 22" xfId="9683" xr:uid="{00000000-0005-0000-0000-0000D2250000}"/>
    <cellStyle name="Currency 9 3 22 2" xfId="32731" xr:uid="{00000000-0005-0000-0000-0000D2250000}"/>
    <cellStyle name="Currency 9 3 23" xfId="9684" xr:uid="{00000000-0005-0000-0000-0000D3250000}"/>
    <cellStyle name="Currency 9 3 23 2" xfId="32732" xr:uid="{00000000-0005-0000-0000-0000D3250000}"/>
    <cellStyle name="Currency 9 3 24" xfId="9685" xr:uid="{00000000-0005-0000-0000-0000D4250000}"/>
    <cellStyle name="Currency 9 3 24 2" xfId="32733" xr:uid="{00000000-0005-0000-0000-0000D4250000}"/>
    <cellStyle name="Currency 9 3 25" xfId="9686" xr:uid="{00000000-0005-0000-0000-0000D5250000}"/>
    <cellStyle name="Currency 9 3 25 2" xfId="32734" xr:uid="{00000000-0005-0000-0000-0000D5250000}"/>
    <cellStyle name="Currency 9 3 26" xfId="9687" xr:uid="{00000000-0005-0000-0000-0000D6250000}"/>
    <cellStyle name="Currency 9 3 26 2" xfId="32735" xr:uid="{00000000-0005-0000-0000-0000D6250000}"/>
    <cellStyle name="Currency 9 3 27" xfId="9688" xr:uid="{00000000-0005-0000-0000-0000D7250000}"/>
    <cellStyle name="Currency 9 3 27 2" xfId="32736" xr:uid="{00000000-0005-0000-0000-0000D7250000}"/>
    <cellStyle name="Currency 9 3 28" xfId="9689" xr:uid="{00000000-0005-0000-0000-0000D8250000}"/>
    <cellStyle name="Currency 9 3 28 2" xfId="32737" xr:uid="{00000000-0005-0000-0000-0000D8250000}"/>
    <cellStyle name="Currency 9 3 29" xfId="9690" xr:uid="{00000000-0005-0000-0000-0000D9250000}"/>
    <cellStyle name="Currency 9 3 29 2" xfId="32738" xr:uid="{00000000-0005-0000-0000-0000D9250000}"/>
    <cellStyle name="Currency 9 3 3" xfId="9691" xr:uid="{00000000-0005-0000-0000-0000DA250000}"/>
    <cellStyle name="Currency 9 3 3 2" xfId="32739" xr:uid="{00000000-0005-0000-0000-0000DA250000}"/>
    <cellStyle name="Currency 9 3 30" xfId="9692" xr:uid="{00000000-0005-0000-0000-0000DB250000}"/>
    <cellStyle name="Currency 9 3 30 2" xfId="32740" xr:uid="{00000000-0005-0000-0000-0000DB250000}"/>
    <cellStyle name="Currency 9 3 31" xfId="9693" xr:uid="{00000000-0005-0000-0000-0000DC250000}"/>
    <cellStyle name="Currency 9 3 31 2" xfId="32741" xr:uid="{00000000-0005-0000-0000-0000DC250000}"/>
    <cellStyle name="Currency 9 3 32" xfId="9694" xr:uid="{00000000-0005-0000-0000-0000DD250000}"/>
    <cellStyle name="Currency 9 3 32 2" xfId="32742" xr:uid="{00000000-0005-0000-0000-0000DD250000}"/>
    <cellStyle name="Currency 9 3 33" xfId="9695" xr:uid="{00000000-0005-0000-0000-0000DE250000}"/>
    <cellStyle name="Currency 9 3 33 2" xfId="32743" xr:uid="{00000000-0005-0000-0000-0000DE250000}"/>
    <cellStyle name="Currency 9 3 34" xfId="9696" xr:uid="{00000000-0005-0000-0000-0000DF250000}"/>
    <cellStyle name="Currency 9 3 34 2" xfId="32744" xr:uid="{00000000-0005-0000-0000-0000DF250000}"/>
    <cellStyle name="Currency 9 3 35" xfId="9697" xr:uid="{00000000-0005-0000-0000-0000E0250000}"/>
    <cellStyle name="Currency 9 3 35 2" xfId="32745" xr:uid="{00000000-0005-0000-0000-0000E0250000}"/>
    <cellStyle name="Currency 9 3 36" xfId="9698" xr:uid="{00000000-0005-0000-0000-0000E1250000}"/>
    <cellStyle name="Currency 9 3 36 2" xfId="32746" xr:uid="{00000000-0005-0000-0000-0000E1250000}"/>
    <cellStyle name="Currency 9 3 37" xfId="9699" xr:uid="{00000000-0005-0000-0000-0000E2250000}"/>
    <cellStyle name="Currency 9 3 37 2" xfId="32747" xr:uid="{00000000-0005-0000-0000-0000E2250000}"/>
    <cellStyle name="Currency 9 3 38" xfId="32717" xr:uid="{00000000-0005-0000-0000-0000C4250000}"/>
    <cellStyle name="Currency 9 3 4" xfId="9700" xr:uid="{00000000-0005-0000-0000-0000E3250000}"/>
    <cellStyle name="Currency 9 3 4 2" xfId="32748" xr:uid="{00000000-0005-0000-0000-0000E3250000}"/>
    <cellStyle name="Currency 9 3 5" xfId="9701" xr:uid="{00000000-0005-0000-0000-0000E4250000}"/>
    <cellStyle name="Currency 9 3 5 2" xfId="32749" xr:uid="{00000000-0005-0000-0000-0000E4250000}"/>
    <cellStyle name="Currency 9 3 6" xfId="9702" xr:uid="{00000000-0005-0000-0000-0000E5250000}"/>
    <cellStyle name="Currency 9 3 6 2" xfId="32750" xr:uid="{00000000-0005-0000-0000-0000E5250000}"/>
    <cellStyle name="Currency 9 3 7" xfId="9703" xr:uid="{00000000-0005-0000-0000-0000E6250000}"/>
    <cellStyle name="Currency 9 3 7 2" xfId="32751" xr:uid="{00000000-0005-0000-0000-0000E6250000}"/>
    <cellStyle name="Currency 9 3 8" xfId="9704" xr:uid="{00000000-0005-0000-0000-0000E7250000}"/>
    <cellStyle name="Currency 9 3 8 2" xfId="32752" xr:uid="{00000000-0005-0000-0000-0000E7250000}"/>
    <cellStyle name="Currency 9 3 9" xfId="9705" xr:uid="{00000000-0005-0000-0000-0000E8250000}"/>
    <cellStyle name="Currency 9 3 9 2" xfId="32753" xr:uid="{00000000-0005-0000-0000-0000E8250000}"/>
    <cellStyle name="Currency 9 30" xfId="9706" xr:uid="{00000000-0005-0000-0000-0000E9250000}"/>
    <cellStyle name="Currency 9 30 2" xfId="32754" xr:uid="{00000000-0005-0000-0000-0000E9250000}"/>
    <cellStyle name="Currency 9 31" xfId="9707" xr:uid="{00000000-0005-0000-0000-0000EA250000}"/>
    <cellStyle name="Currency 9 31 2" xfId="32755" xr:uid="{00000000-0005-0000-0000-0000EA250000}"/>
    <cellStyle name="Currency 9 32" xfId="9708" xr:uid="{00000000-0005-0000-0000-0000EB250000}"/>
    <cellStyle name="Currency 9 32 2" xfId="32756" xr:uid="{00000000-0005-0000-0000-0000EB250000}"/>
    <cellStyle name="Currency 9 33" xfId="9709" xr:uid="{00000000-0005-0000-0000-0000EC250000}"/>
    <cellStyle name="Currency 9 33 2" xfId="32757" xr:uid="{00000000-0005-0000-0000-0000EC250000}"/>
    <cellStyle name="Currency 9 34" xfId="9710" xr:uid="{00000000-0005-0000-0000-0000ED250000}"/>
    <cellStyle name="Currency 9 34 2" xfId="32758" xr:uid="{00000000-0005-0000-0000-0000ED250000}"/>
    <cellStyle name="Currency 9 35" xfId="9711" xr:uid="{00000000-0005-0000-0000-0000EE250000}"/>
    <cellStyle name="Currency 9 35 2" xfId="32759" xr:uid="{00000000-0005-0000-0000-0000EE250000}"/>
    <cellStyle name="Currency 9 36" xfId="9712" xr:uid="{00000000-0005-0000-0000-0000EF250000}"/>
    <cellStyle name="Currency 9 36 2" xfId="9713" xr:uid="{00000000-0005-0000-0000-0000F0250000}"/>
    <cellStyle name="Currency 9 36 2 2" xfId="32760" xr:uid="{00000000-0005-0000-0000-0000F0250000}"/>
    <cellStyle name="Currency 9 36 3" xfId="9714" xr:uid="{00000000-0005-0000-0000-0000F1250000}"/>
    <cellStyle name="Currency 9 36 4" xfId="9715" xr:uid="{00000000-0005-0000-0000-0000F2250000}"/>
    <cellStyle name="Currency 9 37" xfId="9716" xr:uid="{00000000-0005-0000-0000-0000F3250000}"/>
    <cellStyle name="Currency 9 37 2" xfId="9717" xr:uid="{00000000-0005-0000-0000-0000F4250000}"/>
    <cellStyle name="Currency 9 37 2 2" xfId="32761" xr:uid="{00000000-0005-0000-0000-0000F4250000}"/>
    <cellStyle name="Currency 9 37 3" xfId="9718" xr:uid="{00000000-0005-0000-0000-0000F5250000}"/>
    <cellStyle name="Currency 9 37 4" xfId="9719" xr:uid="{00000000-0005-0000-0000-0000F6250000}"/>
    <cellStyle name="Currency 9 38" xfId="9720" xr:uid="{00000000-0005-0000-0000-0000F7250000}"/>
    <cellStyle name="Currency 9 38 2" xfId="9721" xr:uid="{00000000-0005-0000-0000-0000F8250000}"/>
    <cellStyle name="Currency 9 38 2 2" xfId="32762" xr:uid="{00000000-0005-0000-0000-0000F8250000}"/>
    <cellStyle name="Currency 9 38 3" xfId="9722" xr:uid="{00000000-0005-0000-0000-0000F9250000}"/>
    <cellStyle name="Currency 9 38 4" xfId="9723" xr:uid="{00000000-0005-0000-0000-0000FA250000}"/>
    <cellStyle name="Currency 9 39" xfId="9724" xr:uid="{00000000-0005-0000-0000-0000FB250000}"/>
    <cellStyle name="Currency 9 39 2" xfId="9725" xr:uid="{00000000-0005-0000-0000-0000FC250000}"/>
    <cellStyle name="Currency 9 39 2 2" xfId="32763" xr:uid="{00000000-0005-0000-0000-0000FC250000}"/>
    <cellStyle name="Currency 9 39 3" xfId="9726" xr:uid="{00000000-0005-0000-0000-0000FD250000}"/>
    <cellStyle name="Currency 9 39 4" xfId="9727" xr:uid="{00000000-0005-0000-0000-0000FE250000}"/>
    <cellStyle name="Currency 9 4" xfId="9728" xr:uid="{00000000-0005-0000-0000-0000FF250000}"/>
    <cellStyle name="Currency 9 4 10" xfId="9729" xr:uid="{00000000-0005-0000-0000-000000260000}"/>
    <cellStyle name="Currency 9 4 10 2" xfId="32764" xr:uid="{00000000-0005-0000-0000-000000260000}"/>
    <cellStyle name="Currency 9 4 11" xfId="9730" xr:uid="{00000000-0005-0000-0000-000001260000}"/>
    <cellStyle name="Currency 9 4 11 2" xfId="32765" xr:uid="{00000000-0005-0000-0000-000001260000}"/>
    <cellStyle name="Currency 9 4 12" xfId="9731" xr:uid="{00000000-0005-0000-0000-000002260000}"/>
    <cellStyle name="Currency 9 4 12 2" xfId="32766" xr:uid="{00000000-0005-0000-0000-000002260000}"/>
    <cellStyle name="Currency 9 4 13" xfId="9732" xr:uid="{00000000-0005-0000-0000-000003260000}"/>
    <cellStyle name="Currency 9 4 14" xfId="9733" xr:uid="{00000000-0005-0000-0000-000004260000}"/>
    <cellStyle name="Currency 9 4 2" xfId="9734" xr:uid="{00000000-0005-0000-0000-000005260000}"/>
    <cellStyle name="Currency 9 4 2 2" xfId="9735" xr:uid="{00000000-0005-0000-0000-000006260000}"/>
    <cellStyle name="Currency 9 4 2 2 2" xfId="32767" xr:uid="{00000000-0005-0000-0000-000006260000}"/>
    <cellStyle name="Currency 9 4 2 3" xfId="9736" xr:uid="{00000000-0005-0000-0000-000007260000}"/>
    <cellStyle name="Currency 9 4 2 4" xfId="9737" xr:uid="{00000000-0005-0000-0000-000008260000}"/>
    <cellStyle name="Currency 9 4 3" xfId="9738" xr:uid="{00000000-0005-0000-0000-000009260000}"/>
    <cellStyle name="Currency 9 4 3 2" xfId="9739" xr:uid="{00000000-0005-0000-0000-00000A260000}"/>
    <cellStyle name="Currency 9 4 3 2 2" xfId="32768" xr:uid="{00000000-0005-0000-0000-00000A260000}"/>
    <cellStyle name="Currency 9 4 3 3" xfId="9740" xr:uid="{00000000-0005-0000-0000-00000B260000}"/>
    <cellStyle name="Currency 9 4 3 4" xfId="9741" xr:uid="{00000000-0005-0000-0000-00000C260000}"/>
    <cellStyle name="Currency 9 4 4" xfId="9742" xr:uid="{00000000-0005-0000-0000-00000D260000}"/>
    <cellStyle name="Currency 9 4 4 2" xfId="9743" xr:uid="{00000000-0005-0000-0000-00000E260000}"/>
    <cellStyle name="Currency 9 4 4 2 2" xfId="32769" xr:uid="{00000000-0005-0000-0000-00000E260000}"/>
    <cellStyle name="Currency 9 4 4 3" xfId="9744" xr:uid="{00000000-0005-0000-0000-00000F260000}"/>
    <cellStyle name="Currency 9 4 4 4" xfId="9745" xr:uid="{00000000-0005-0000-0000-000010260000}"/>
    <cellStyle name="Currency 9 4 5" xfId="9746" xr:uid="{00000000-0005-0000-0000-000011260000}"/>
    <cellStyle name="Currency 9 4 5 2" xfId="9747" xr:uid="{00000000-0005-0000-0000-000012260000}"/>
    <cellStyle name="Currency 9 4 5 2 2" xfId="32770" xr:uid="{00000000-0005-0000-0000-000012260000}"/>
    <cellStyle name="Currency 9 4 5 3" xfId="9748" xr:uid="{00000000-0005-0000-0000-000013260000}"/>
    <cellStyle name="Currency 9 4 5 4" xfId="9749" xr:uid="{00000000-0005-0000-0000-000014260000}"/>
    <cellStyle name="Currency 9 4 6" xfId="9750" xr:uid="{00000000-0005-0000-0000-000015260000}"/>
    <cellStyle name="Currency 9 4 6 2" xfId="9751" xr:uid="{00000000-0005-0000-0000-000016260000}"/>
    <cellStyle name="Currency 9 4 6 2 2" xfId="32771" xr:uid="{00000000-0005-0000-0000-000016260000}"/>
    <cellStyle name="Currency 9 4 6 3" xfId="9752" xr:uid="{00000000-0005-0000-0000-000017260000}"/>
    <cellStyle name="Currency 9 4 6 4" xfId="9753" xr:uid="{00000000-0005-0000-0000-000018260000}"/>
    <cellStyle name="Currency 9 4 7" xfId="9754" xr:uid="{00000000-0005-0000-0000-000019260000}"/>
    <cellStyle name="Currency 9 4 7 2" xfId="9755" xr:uid="{00000000-0005-0000-0000-00001A260000}"/>
    <cellStyle name="Currency 9 4 7 2 2" xfId="32772" xr:uid="{00000000-0005-0000-0000-00001A260000}"/>
    <cellStyle name="Currency 9 4 7 3" xfId="9756" xr:uid="{00000000-0005-0000-0000-00001B260000}"/>
    <cellStyle name="Currency 9 4 7 4" xfId="9757" xr:uid="{00000000-0005-0000-0000-00001C260000}"/>
    <cellStyle name="Currency 9 4 8" xfId="9758" xr:uid="{00000000-0005-0000-0000-00001D260000}"/>
    <cellStyle name="Currency 9 4 8 2" xfId="32773" xr:uid="{00000000-0005-0000-0000-00001D260000}"/>
    <cellStyle name="Currency 9 4 9" xfId="9759" xr:uid="{00000000-0005-0000-0000-00001E260000}"/>
    <cellStyle name="Currency 9 4 9 2" xfId="32774" xr:uid="{00000000-0005-0000-0000-00001E260000}"/>
    <cellStyle name="Currency 9 40" xfId="9760" xr:uid="{00000000-0005-0000-0000-00001F260000}"/>
    <cellStyle name="Currency 9 40 2" xfId="9761" xr:uid="{00000000-0005-0000-0000-000020260000}"/>
    <cellStyle name="Currency 9 40 2 2" xfId="32775" xr:uid="{00000000-0005-0000-0000-000020260000}"/>
    <cellStyle name="Currency 9 40 3" xfId="9762" xr:uid="{00000000-0005-0000-0000-000021260000}"/>
    <cellStyle name="Currency 9 40 4" xfId="9763" xr:uid="{00000000-0005-0000-0000-000022260000}"/>
    <cellStyle name="Currency 9 41" xfId="9764" xr:uid="{00000000-0005-0000-0000-000023260000}"/>
    <cellStyle name="Currency 9 41 2" xfId="9765" xr:uid="{00000000-0005-0000-0000-000024260000}"/>
    <cellStyle name="Currency 9 41 2 2" xfId="32776" xr:uid="{00000000-0005-0000-0000-000024260000}"/>
    <cellStyle name="Currency 9 41 3" xfId="9766" xr:uid="{00000000-0005-0000-0000-000025260000}"/>
    <cellStyle name="Currency 9 41 4" xfId="9767" xr:uid="{00000000-0005-0000-0000-000026260000}"/>
    <cellStyle name="Currency 9 42" xfId="9768" xr:uid="{00000000-0005-0000-0000-000027260000}"/>
    <cellStyle name="Currency 9 42 2" xfId="9769" xr:uid="{00000000-0005-0000-0000-000028260000}"/>
    <cellStyle name="Currency 9 42 2 2" xfId="32777" xr:uid="{00000000-0005-0000-0000-000028260000}"/>
    <cellStyle name="Currency 9 42 3" xfId="9770" xr:uid="{00000000-0005-0000-0000-000029260000}"/>
    <cellStyle name="Currency 9 42 4" xfId="9771" xr:uid="{00000000-0005-0000-0000-00002A260000}"/>
    <cellStyle name="Currency 9 43" xfId="9772" xr:uid="{00000000-0005-0000-0000-00002B260000}"/>
    <cellStyle name="Currency 9 43 2" xfId="9773" xr:uid="{00000000-0005-0000-0000-00002C260000}"/>
    <cellStyle name="Currency 9 43 2 2" xfId="32778" xr:uid="{00000000-0005-0000-0000-00002C260000}"/>
    <cellStyle name="Currency 9 43 3" xfId="9774" xr:uid="{00000000-0005-0000-0000-00002D260000}"/>
    <cellStyle name="Currency 9 43 4" xfId="9775" xr:uid="{00000000-0005-0000-0000-00002E260000}"/>
    <cellStyle name="Currency 9 44" xfId="9776" xr:uid="{00000000-0005-0000-0000-00002F260000}"/>
    <cellStyle name="Currency 9 44 2" xfId="9777" xr:uid="{00000000-0005-0000-0000-000030260000}"/>
    <cellStyle name="Currency 9 44 2 2" xfId="32779" xr:uid="{00000000-0005-0000-0000-000030260000}"/>
    <cellStyle name="Currency 9 44 3" xfId="9778" xr:uid="{00000000-0005-0000-0000-000031260000}"/>
    <cellStyle name="Currency 9 44 4" xfId="9779" xr:uid="{00000000-0005-0000-0000-000032260000}"/>
    <cellStyle name="Currency 9 45" xfId="9780" xr:uid="{00000000-0005-0000-0000-000033260000}"/>
    <cellStyle name="Currency 9 45 2" xfId="9781" xr:uid="{00000000-0005-0000-0000-000034260000}"/>
    <cellStyle name="Currency 9 45 2 2" xfId="32780" xr:uid="{00000000-0005-0000-0000-000034260000}"/>
    <cellStyle name="Currency 9 45 3" xfId="9782" xr:uid="{00000000-0005-0000-0000-000035260000}"/>
    <cellStyle name="Currency 9 45 4" xfId="9783" xr:uid="{00000000-0005-0000-0000-000036260000}"/>
    <cellStyle name="Currency 9 46" xfId="9784" xr:uid="{00000000-0005-0000-0000-000037260000}"/>
    <cellStyle name="Currency 9 46 2" xfId="9785" xr:uid="{00000000-0005-0000-0000-000038260000}"/>
    <cellStyle name="Currency 9 46 2 2" xfId="32781" xr:uid="{00000000-0005-0000-0000-000038260000}"/>
    <cellStyle name="Currency 9 46 3" xfId="9786" xr:uid="{00000000-0005-0000-0000-000039260000}"/>
    <cellStyle name="Currency 9 46 4" xfId="9787" xr:uid="{00000000-0005-0000-0000-00003A260000}"/>
    <cellStyle name="Currency 9 47" xfId="9788" xr:uid="{00000000-0005-0000-0000-00003B260000}"/>
    <cellStyle name="Currency 9 47 2" xfId="9789" xr:uid="{00000000-0005-0000-0000-00003C260000}"/>
    <cellStyle name="Currency 9 47 2 2" xfId="32782" xr:uid="{00000000-0005-0000-0000-00003C260000}"/>
    <cellStyle name="Currency 9 47 3" xfId="9790" xr:uid="{00000000-0005-0000-0000-00003D260000}"/>
    <cellStyle name="Currency 9 47 4" xfId="9791" xr:uid="{00000000-0005-0000-0000-00003E260000}"/>
    <cellStyle name="Currency 9 48" xfId="9792" xr:uid="{00000000-0005-0000-0000-00003F260000}"/>
    <cellStyle name="Currency 9 48 2" xfId="9793" xr:uid="{00000000-0005-0000-0000-000040260000}"/>
    <cellStyle name="Currency 9 48 2 2" xfId="32783" xr:uid="{00000000-0005-0000-0000-000040260000}"/>
    <cellStyle name="Currency 9 48 3" xfId="9794" xr:uid="{00000000-0005-0000-0000-000041260000}"/>
    <cellStyle name="Currency 9 48 4" xfId="9795" xr:uid="{00000000-0005-0000-0000-000042260000}"/>
    <cellStyle name="Currency 9 49" xfId="9796" xr:uid="{00000000-0005-0000-0000-000043260000}"/>
    <cellStyle name="Currency 9 49 2" xfId="9797" xr:uid="{00000000-0005-0000-0000-000044260000}"/>
    <cellStyle name="Currency 9 49 2 2" xfId="32784" xr:uid="{00000000-0005-0000-0000-000044260000}"/>
    <cellStyle name="Currency 9 49 3" xfId="9798" xr:uid="{00000000-0005-0000-0000-000045260000}"/>
    <cellStyle name="Currency 9 49 4" xfId="9799" xr:uid="{00000000-0005-0000-0000-000046260000}"/>
    <cellStyle name="Currency 9 5" xfId="9800" xr:uid="{00000000-0005-0000-0000-000047260000}"/>
    <cellStyle name="Currency 9 5 10" xfId="9801" xr:uid="{00000000-0005-0000-0000-000048260000}"/>
    <cellStyle name="Currency 9 5 10 2" xfId="32785" xr:uid="{00000000-0005-0000-0000-000048260000}"/>
    <cellStyle name="Currency 9 5 11" xfId="9802" xr:uid="{00000000-0005-0000-0000-000049260000}"/>
    <cellStyle name="Currency 9 5 11 2" xfId="32786" xr:uid="{00000000-0005-0000-0000-000049260000}"/>
    <cellStyle name="Currency 9 5 12" xfId="9803" xr:uid="{00000000-0005-0000-0000-00004A260000}"/>
    <cellStyle name="Currency 9 5 12 2" xfId="32787" xr:uid="{00000000-0005-0000-0000-00004A260000}"/>
    <cellStyle name="Currency 9 5 13" xfId="9804" xr:uid="{00000000-0005-0000-0000-00004B260000}"/>
    <cellStyle name="Currency 9 5 14" xfId="9805" xr:uid="{00000000-0005-0000-0000-00004C260000}"/>
    <cellStyle name="Currency 9 5 2" xfId="9806" xr:uid="{00000000-0005-0000-0000-00004D260000}"/>
    <cellStyle name="Currency 9 5 2 2" xfId="9807" xr:uid="{00000000-0005-0000-0000-00004E260000}"/>
    <cellStyle name="Currency 9 5 2 2 2" xfId="32788" xr:uid="{00000000-0005-0000-0000-00004E260000}"/>
    <cellStyle name="Currency 9 5 2 3" xfId="9808" xr:uid="{00000000-0005-0000-0000-00004F260000}"/>
    <cellStyle name="Currency 9 5 2 4" xfId="9809" xr:uid="{00000000-0005-0000-0000-000050260000}"/>
    <cellStyle name="Currency 9 5 3" xfId="9810" xr:uid="{00000000-0005-0000-0000-000051260000}"/>
    <cellStyle name="Currency 9 5 3 2" xfId="9811" xr:uid="{00000000-0005-0000-0000-000052260000}"/>
    <cellStyle name="Currency 9 5 3 2 2" xfId="32789" xr:uid="{00000000-0005-0000-0000-000052260000}"/>
    <cellStyle name="Currency 9 5 3 3" xfId="9812" xr:uid="{00000000-0005-0000-0000-000053260000}"/>
    <cellStyle name="Currency 9 5 3 4" xfId="9813" xr:uid="{00000000-0005-0000-0000-000054260000}"/>
    <cellStyle name="Currency 9 5 4" xfId="9814" xr:uid="{00000000-0005-0000-0000-000055260000}"/>
    <cellStyle name="Currency 9 5 4 2" xfId="9815" xr:uid="{00000000-0005-0000-0000-000056260000}"/>
    <cellStyle name="Currency 9 5 4 2 2" xfId="32790" xr:uid="{00000000-0005-0000-0000-000056260000}"/>
    <cellStyle name="Currency 9 5 4 3" xfId="9816" xr:uid="{00000000-0005-0000-0000-000057260000}"/>
    <cellStyle name="Currency 9 5 4 4" xfId="9817" xr:uid="{00000000-0005-0000-0000-000058260000}"/>
    <cellStyle name="Currency 9 5 5" xfId="9818" xr:uid="{00000000-0005-0000-0000-000059260000}"/>
    <cellStyle name="Currency 9 5 5 2" xfId="9819" xr:uid="{00000000-0005-0000-0000-00005A260000}"/>
    <cellStyle name="Currency 9 5 5 2 2" xfId="32791" xr:uid="{00000000-0005-0000-0000-00005A260000}"/>
    <cellStyle name="Currency 9 5 5 3" xfId="9820" xr:uid="{00000000-0005-0000-0000-00005B260000}"/>
    <cellStyle name="Currency 9 5 5 4" xfId="9821" xr:uid="{00000000-0005-0000-0000-00005C260000}"/>
    <cellStyle name="Currency 9 5 6" xfId="9822" xr:uid="{00000000-0005-0000-0000-00005D260000}"/>
    <cellStyle name="Currency 9 5 6 2" xfId="9823" xr:uid="{00000000-0005-0000-0000-00005E260000}"/>
    <cellStyle name="Currency 9 5 6 2 2" xfId="32792" xr:uid="{00000000-0005-0000-0000-00005E260000}"/>
    <cellStyle name="Currency 9 5 6 3" xfId="9824" xr:uid="{00000000-0005-0000-0000-00005F260000}"/>
    <cellStyle name="Currency 9 5 6 4" xfId="9825" xr:uid="{00000000-0005-0000-0000-000060260000}"/>
    <cellStyle name="Currency 9 5 7" xfId="9826" xr:uid="{00000000-0005-0000-0000-000061260000}"/>
    <cellStyle name="Currency 9 5 7 2" xfId="9827" xr:uid="{00000000-0005-0000-0000-000062260000}"/>
    <cellStyle name="Currency 9 5 7 2 2" xfId="32793" xr:uid="{00000000-0005-0000-0000-000062260000}"/>
    <cellStyle name="Currency 9 5 7 3" xfId="9828" xr:uid="{00000000-0005-0000-0000-000063260000}"/>
    <cellStyle name="Currency 9 5 7 4" xfId="9829" xr:uid="{00000000-0005-0000-0000-000064260000}"/>
    <cellStyle name="Currency 9 5 8" xfId="9830" xr:uid="{00000000-0005-0000-0000-000065260000}"/>
    <cellStyle name="Currency 9 5 8 2" xfId="32794" xr:uid="{00000000-0005-0000-0000-000065260000}"/>
    <cellStyle name="Currency 9 5 9" xfId="9831" xr:uid="{00000000-0005-0000-0000-000066260000}"/>
    <cellStyle name="Currency 9 5 9 2" xfId="32795" xr:uid="{00000000-0005-0000-0000-000066260000}"/>
    <cellStyle name="Currency 9 50" xfId="9832" xr:uid="{00000000-0005-0000-0000-000067260000}"/>
    <cellStyle name="Currency 9 50 2" xfId="9833" xr:uid="{00000000-0005-0000-0000-000068260000}"/>
    <cellStyle name="Currency 9 50 2 2" xfId="32796" xr:uid="{00000000-0005-0000-0000-000068260000}"/>
    <cellStyle name="Currency 9 50 3" xfId="9834" xr:uid="{00000000-0005-0000-0000-000069260000}"/>
    <cellStyle name="Currency 9 50 4" xfId="9835" xr:uid="{00000000-0005-0000-0000-00006A260000}"/>
    <cellStyle name="Currency 9 51" xfId="9836" xr:uid="{00000000-0005-0000-0000-00006B260000}"/>
    <cellStyle name="Currency 9 51 2" xfId="9837" xr:uid="{00000000-0005-0000-0000-00006C260000}"/>
    <cellStyle name="Currency 9 51 2 2" xfId="32797" xr:uid="{00000000-0005-0000-0000-00006C260000}"/>
    <cellStyle name="Currency 9 51 3" xfId="9838" xr:uid="{00000000-0005-0000-0000-00006D260000}"/>
    <cellStyle name="Currency 9 51 4" xfId="9839" xr:uid="{00000000-0005-0000-0000-00006E260000}"/>
    <cellStyle name="Currency 9 52" xfId="9840" xr:uid="{00000000-0005-0000-0000-00006F260000}"/>
    <cellStyle name="Currency 9 52 2" xfId="9841" xr:uid="{00000000-0005-0000-0000-000070260000}"/>
    <cellStyle name="Currency 9 52 2 2" xfId="32798" xr:uid="{00000000-0005-0000-0000-000070260000}"/>
    <cellStyle name="Currency 9 52 3" xfId="9842" xr:uid="{00000000-0005-0000-0000-000071260000}"/>
    <cellStyle name="Currency 9 52 4" xfId="9843" xr:uid="{00000000-0005-0000-0000-000072260000}"/>
    <cellStyle name="Currency 9 53" xfId="9844" xr:uid="{00000000-0005-0000-0000-000073260000}"/>
    <cellStyle name="Currency 9 53 2" xfId="9845" xr:uid="{00000000-0005-0000-0000-000074260000}"/>
    <cellStyle name="Currency 9 53 2 2" xfId="32799" xr:uid="{00000000-0005-0000-0000-000074260000}"/>
    <cellStyle name="Currency 9 53 3" xfId="9846" xr:uid="{00000000-0005-0000-0000-000075260000}"/>
    <cellStyle name="Currency 9 53 4" xfId="9847" xr:uid="{00000000-0005-0000-0000-000076260000}"/>
    <cellStyle name="Currency 9 54" xfId="9848" xr:uid="{00000000-0005-0000-0000-000077260000}"/>
    <cellStyle name="Currency 9 54 2" xfId="9849" xr:uid="{00000000-0005-0000-0000-000078260000}"/>
    <cellStyle name="Currency 9 54 2 2" xfId="32800" xr:uid="{00000000-0005-0000-0000-000078260000}"/>
    <cellStyle name="Currency 9 54 3" xfId="9850" xr:uid="{00000000-0005-0000-0000-000079260000}"/>
    <cellStyle name="Currency 9 54 4" xfId="9851" xr:uid="{00000000-0005-0000-0000-00007A260000}"/>
    <cellStyle name="Currency 9 55" xfId="9852" xr:uid="{00000000-0005-0000-0000-00007B260000}"/>
    <cellStyle name="Currency 9 55 2" xfId="9853" xr:uid="{00000000-0005-0000-0000-00007C260000}"/>
    <cellStyle name="Currency 9 55 2 2" xfId="32801" xr:uid="{00000000-0005-0000-0000-00007C260000}"/>
    <cellStyle name="Currency 9 55 3" xfId="9854" xr:uid="{00000000-0005-0000-0000-00007D260000}"/>
    <cellStyle name="Currency 9 55 4" xfId="9855" xr:uid="{00000000-0005-0000-0000-00007E260000}"/>
    <cellStyle name="Currency 9 56" xfId="9856" xr:uid="{00000000-0005-0000-0000-00007F260000}"/>
    <cellStyle name="Currency 9 56 2" xfId="9857" xr:uid="{00000000-0005-0000-0000-000080260000}"/>
    <cellStyle name="Currency 9 56 2 2" xfId="32802" xr:uid="{00000000-0005-0000-0000-000080260000}"/>
    <cellStyle name="Currency 9 56 3" xfId="9858" xr:uid="{00000000-0005-0000-0000-000081260000}"/>
    <cellStyle name="Currency 9 56 4" xfId="9859" xr:uid="{00000000-0005-0000-0000-000082260000}"/>
    <cellStyle name="Currency 9 57" xfId="9860" xr:uid="{00000000-0005-0000-0000-000083260000}"/>
    <cellStyle name="Currency 9 57 2" xfId="9861" xr:uid="{00000000-0005-0000-0000-000084260000}"/>
    <cellStyle name="Currency 9 57 2 2" xfId="32803" xr:uid="{00000000-0005-0000-0000-000084260000}"/>
    <cellStyle name="Currency 9 57 3" xfId="9862" xr:uid="{00000000-0005-0000-0000-000085260000}"/>
    <cellStyle name="Currency 9 57 4" xfId="9863" xr:uid="{00000000-0005-0000-0000-000086260000}"/>
    <cellStyle name="Currency 9 58" xfId="9864" xr:uid="{00000000-0005-0000-0000-000087260000}"/>
    <cellStyle name="Currency 9 58 2" xfId="9865" xr:uid="{00000000-0005-0000-0000-000088260000}"/>
    <cellStyle name="Currency 9 58 2 2" xfId="32804" xr:uid="{00000000-0005-0000-0000-000088260000}"/>
    <cellStyle name="Currency 9 58 3" xfId="9866" xr:uid="{00000000-0005-0000-0000-000089260000}"/>
    <cellStyle name="Currency 9 58 4" xfId="9867" xr:uid="{00000000-0005-0000-0000-00008A260000}"/>
    <cellStyle name="Currency 9 59" xfId="9868" xr:uid="{00000000-0005-0000-0000-00008B260000}"/>
    <cellStyle name="Currency 9 59 2" xfId="9869" xr:uid="{00000000-0005-0000-0000-00008C260000}"/>
    <cellStyle name="Currency 9 59 2 2" xfId="32805" xr:uid="{00000000-0005-0000-0000-00008C260000}"/>
    <cellStyle name="Currency 9 59 3" xfId="9870" xr:uid="{00000000-0005-0000-0000-00008D260000}"/>
    <cellStyle name="Currency 9 59 4" xfId="9871" xr:uid="{00000000-0005-0000-0000-00008E260000}"/>
    <cellStyle name="Currency 9 6" xfId="9872" xr:uid="{00000000-0005-0000-0000-00008F260000}"/>
    <cellStyle name="Currency 9 6 10" xfId="9873" xr:uid="{00000000-0005-0000-0000-000090260000}"/>
    <cellStyle name="Currency 9 6 10 2" xfId="32806" xr:uid="{00000000-0005-0000-0000-000090260000}"/>
    <cellStyle name="Currency 9 6 11" xfId="9874" xr:uid="{00000000-0005-0000-0000-000091260000}"/>
    <cellStyle name="Currency 9 6 11 2" xfId="32807" xr:uid="{00000000-0005-0000-0000-000091260000}"/>
    <cellStyle name="Currency 9 6 12" xfId="9875" xr:uid="{00000000-0005-0000-0000-000092260000}"/>
    <cellStyle name="Currency 9 6 12 2" xfId="32808" xr:uid="{00000000-0005-0000-0000-000092260000}"/>
    <cellStyle name="Currency 9 6 13" xfId="9876" xr:uid="{00000000-0005-0000-0000-000093260000}"/>
    <cellStyle name="Currency 9 6 14" xfId="9877" xr:uid="{00000000-0005-0000-0000-000094260000}"/>
    <cellStyle name="Currency 9 6 2" xfId="9878" xr:uid="{00000000-0005-0000-0000-000095260000}"/>
    <cellStyle name="Currency 9 6 2 2" xfId="9879" xr:uid="{00000000-0005-0000-0000-000096260000}"/>
    <cellStyle name="Currency 9 6 2 2 2" xfId="32809" xr:uid="{00000000-0005-0000-0000-000096260000}"/>
    <cellStyle name="Currency 9 6 2 3" xfId="9880" xr:uid="{00000000-0005-0000-0000-000097260000}"/>
    <cellStyle name="Currency 9 6 2 4" xfId="9881" xr:uid="{00000000-0005-0000-0000-000098260000}"/>
    <cellStyle name="Currency 9 6 3" xfId="9882" xr:uid="{00000000-0005-0000-0000-000099260000}"/>
    <cellStyle name="Currency 9 6 3 2" xfId="9883" xr:uid="{00000000-0005-0000-0000-00009A260000}"/>
    <cellStyle name="Currency 9 6 3 2 2" xfId="32810" xr:uid="{00000000-0005-0000-0000-00009A260000}"/>
    <cellStyle name="Currency 9 6 3 3" xfId="9884" xr:uid="{00000000-0005-0000-0000-00009B260000}"/>
    <cellStyle name="Currency 9 6 3 4" xfId="9885" xr:uid="{00000000-0005-0000-0000-00009C260000}"/>
    <cellStyle name="Currency 9 6 4" xfId="9886" xr:uid="{00000000-0005-0000-0000-00009D260000}"/>
    <cellStyle name="Currency 9 6 4 2" xfId="9887" xr:uid="{00000000-0005-0000-0000-00009E260000}"/>
    <cellStyle name="Currency 9 6 4 2 2" xfId="32811" xr:uid="{00000000-0005-0000-0000-00009E260000}"/>
    <cellStyle name="Currency 9 6 4 3" xfId="9888" xr:uid="{00000000-0005-0000-0000-00009F260000}"/>
    <cellStyle name="Currency 9 6 4 4" xfId="9889" xr:uid="{00000000-0005-0000-0000-0000A0260000}"/>
    <cellStyle name="Currency 9 6 5" xfId="9890" xr:uid="{00000000-0005-0000-0000-0000A1260000}"/>
    <cellStyle name="Currency 9 6 5 2" xfId="9891" xr:uid="{00000000-0005-0000-0000-0000A2260000}"/>
    <cellStyle name="Currency 9 6 5 2 2" xfId="32812" xr:uid="{00000000-0005-0000-0000-0000A2260000}"/>
    <cellStyle name="Currency 9 6 5 3" xfId="9892" xr:uid="{00000000-0005-0000-0000-0000A3260000}"/>
    <cellStyle name="Currency 9 6 5 4" xfId="9893" xr:uid="{00000000-0005-0000-0000-0000A4260000}"/>
    <cellStyle name="Currency 9 6 6" xfId="9894" xr:uid="{00000000-0005-0000-0000-0000A5260000}"/>
    <cellStyle name="Currency 9 6 6 2" xfId="9895" xr:uid="{00000000-0005-0000-0000-0000A6260000}"/>
    <cellStyle name="Currency 9 6 6 2 2" xfId="32813" xr:uid="{00000000-0005-0000-0000-0000A6260000}"/>
    <cellStyle name="Currency 9 6 6 3" xfId="9896" xr:uid="{00000000-0005-0000-0000-0000A7260000}"/>
    <cellStyle name="Currency 9 6 6 4" xfId="9897" xr:uid="{00000000-0005-0000-0000-0000A8260000}"/>
    <cellStyle name="Currency 9 6 7" xfId="9898" xr:uid="{00000000-0005-0000-0000-0000A9260000}"/>
    <cellStyle name="Currency 9 6 7 2" xfId="9899" xr:uid="{00000000-0005-0000-0000-0000AA260000}"/>
    <cellStyle name="Currency 9 6 7 2 2" xfId="32814" xr:uid="{00000000-0005-0000-0000-0000AA260000}"/>
    <cellStyle name="Currency 9 6 7 3" xfId="9900" xr:uid="{00000000-0005-0000-0000-0000AB260000}"/>
    <cellStyle name="Currency 9 6 7 4" xfId="9901" xr:uid="{00000000-0005-0000-0000-0000AC260000}"/>
    <cellStyle name="Currency 9 6 8" xfId="9902" xr:uid="{00000000-0005-0000-0000-0000AD260000}"/>
    <cellStyle name="Currency 9 6 8 2" xfId="32815" xr:uid="{00000000-0005-0000-0000-0000AD260000}"/>
    <cellStyle name="Currency 9 6 9" xfId="9903" xr:uid="{00000000-0005-0000-0000-0000AE260000}"/>
    <cellStyle name="Currency 9 6 9 2" xfId="32816" xr:uid="{00000000-0005-0000-0000-0000AE260000}"/>
    <cellStyle name="Currency 9 60" xfId="9904" xr:uid="{00000000-0005-0000-0000-0000AF260000}"/>
    <cellStyle name="Currency 9 60 2" xfId="9905" xr:uid="{00000000-0005-0000-0000-0000B0260000}"/>
    <cellStyle name="Currency 9 60 2 2" xfId="32817" xr:uid="{00000000-0005-0000-0000-0000B0260000}"/>
    <cellStyle name="Currency 9 60 3" xfId="9906" xr:uid="{00000000-0005-0000-0000-0000B1260000}"/>
    <cellStyle name="Currency 9 60 4" xfId="9907" xr:uid="{00000000-0005-0000-0000-0000B2260000}"/>
    <cellStyle name="Currency 9 61" xfId="9908" xr:uid="{00000000-0005-0000-0000-0000B3260000}"/>
    <cellStyle name="Currency 9 61 2" xfId="9909" xr:uid="{00000000-0005-0000-0000-0000B4260000}"/>
    <cellStyle name="Currency 9 61 2 2" xfId="32818" xr:uid="{00000000-0005-0000-0000-0000B4260000}"/>
    <cellStyle name="Currency 9 61 3" xfId="9910" xr:uid="{00000000-0005-0000-0000-0000B5260000}"/>
    <cellStyle name="Currency 9 61 4" xfId="9911" xr:uid="{00000000-0005-0000-0000-0000B6260000}"/>
    <cellStyle name="Currency 9 62" xfId="9912" xr:uid="{00000000-0005-0000-0000-0000B7260000}"/>
    <cellStyle name="Currency 9 62 2" xfId="9913" xr:uid="{00000000-0005-0000-0000-0000B8260000}"/>
    <cellStyle name="Currency 9 62 2 2" xfId="32819" xr:uid="{00000000-0005-0000-0000-0000B8260000}"/>
    <cellStyle name="Currency 9 62 3" xfId="9914" xr:uid="{00000000-0005-0000-0000-0000B9260000}"/>
    <cellStyle name="Currency 9 62 4" xfId="9915" xr:uid="{00000000-0005-0000-0000-0000BA260000}"/>
    <cellStyle name="Currency 9 63" xfId="9916" xr:uid="{00000000-0005-0000-0000-0000BB260000}"/>
    <cellStyle name="Currency 9 63 2" xfId="9917" xr:uid="{00000000-0005-0000-0000-0000BC260000}"/>
    <cellStyle name="Currency 9 63 2 2" xfId="32820" xr:uid="{00000000-0005-0000-0000-0000BC260000}"/>
    <cellStyle name="Currency 9 63 3" xfId="9918" xr:uid="{00000000-0005-0000-0000-0000BD260000}"/>
    <cellStyle name="Currency 9 63 4" xfId="9919" xr:uid="{00000000-0005-0000-0000-0000BE260000}"/>
    <cellStyle name="Currency 9 64" xfId="9920" xr:uid="{00000000-0005-0000-0000-0000BF260000}"/>
    <cellStyle name="Currency 9 64 2" xfId="9921" xr:uid="{00000000-0005-0000-0000-0000C0260000}"/>
    <cellStyle name="Currency 9 64 2 2" xfId="32821" xr:uid="{00000000-0005-0000-0000-0000C0260000}"/>
    <cellStyle name="Currency 9 64 3" xfId="9922" xr:uid="{00000000-0005-0000-0000-0000C1260000}"/>
    <cellStyle name="Currency 9 64 4" xfId="9923" xr:uid="{00000000-0005-0000-0000-0000C2260000}"/>
    <cellStyle name="Currency 9 65" xfId="9924" xr:uid="{00000000-0005-0000-0000-0000C3260000}"/>
    <cellStyle name="Currency 9 65 2" xfId="9925" xr:uid="{00000000-0005-0000-0000-0000C4260000}"/>
    <cellStyle name="Currency 9 65 2 2" xfId="32822" xr:uid="{00000000-0005-0000-0000-0000C4260000}"/>
    <cellStyle name="Currency 9 65 3" xfId="9926" xr:uid="{00000000-0005-0000-0000-0000C5260000}"/>
    <cellStyle name="Currency 9 65 4" xfId="9927" xr:uid="{00000000-0005-0000-0000-0000C6260000}"/>
    <cellStyle name="Currency 9 66" xfId="9928" xr:uid="{00000000-0005-0000-0000-0000C7260000}"/>
    <cellStyle name="Currency 9 66 2" xfId="9929" xr:uid="{00000000-0005-0000-0000-0000C8260000}"/>
    <cellStyle name="Currency 9 66 2 2" xfId="32823" xr:uid="{00000000-0005-0000-0000-0000C8260000}"/>
    <cellStyle name="Currency 9 66 3" xfId="9930" xr:uid="{00000000-0005-0000-0000-0000C9260000}"/>
    <cellStyle name="Currency 9 66 4" xfId="9931" xr:uid="{00000000-0005-0000-0000-0000CA260000}"/>
    <cellStyle name="Currency 9 67" xfId="9932" xr:uid="{00000000-0005-0000-0000-0000CB260000}"/>
    <cellStyle name="Currency 9 67 2" xfId="9933" xr:uid="{00000000-0005-0000-0000-0000CC260000}"/>
    <cellStyle name="Currency 9 67 2 2" xfId="32824" xr:uid="{00000000-0005-0000-0000-0000CC260000}"/>
    <cellStyle name="Currency 9 67 3" xfId="9934" xr:uid="{00000000-0005-0000-0000-0000CD260000}"/>
    <cellStyle name="Currency 9 67 4" xfId="9935" xr:uid="{00000000-0005-0000-0000-0000CE260000}"/>
    <cellStyle name="Currency 9 68" xfId="9936" xr:uid="{00000000-0005-0000-0000-0000CF260000}"/>
    <cellStyle name="Currency 9 68 2" xfId="9937" xr:uid="{00000000-0005-0000-0000-0000D0260000}"/>
    <cellStyle name="Currency 9 68 2 2" xfId="32825" xr:uid="{00000000-0005-0000-0000-0000D0260000}"/>
    <cellStyle name="Currency 9 68 3" xfId="9938" xr:uid="{00000000-0005-0000-0000-0000D1260000}"/>
    <cellStyle name="Currency 9 68 4" xfId="9939" xr:uid="{00000000-0005-0000-0000-0000D2260000}"/>
    <cellStyle name="Currency 9 69" xfId="9940" xr:uid="{00000000-0005-0000-0000-0000D3260000}"/>
    <cellStyle name="Currency 9 69 2" xfId="9941" xr:uid="{00000000-0005-0000-0000-0000D4260000}"/>
    <cellStyle name="Currency 9 69 2 2" xfId="32826" xr:uid="{00000000-0005-0000-0000-0000D4260000}"/>
    <cellStyle name="Currency 9 69 3" xfId="9942" xr:uid="{00000000-0005-0000-0000-0000D5260000}"/>
    <cellStyle name="Currency 9 69 4" xfId="9943" xr:uid="{00000000-0005-0000-0000-0000D6260000}"/>
    <cellStyle name="Currency 9 7" xfId="9944" xr:uid="{00000000-0005-0000-0000-0000D7260000}"/>
    <cellStyle name="Currency 9 7 10" xfId="9945" xr:uid="{00000000-0005-0000-0000-0000D8260000}"/>
    <cellStyle name="Currency 9 7 10 2" xfId="32827" xr:uid="{00000000-0005-0000-0000-0000D8260000}"/>
    <cellStyle name="Currency 9 7 11" xfId="9946" xr:uid="{00000000-0005-0000-0000-0000D9260000}"/>
    <cellStyle name="Currency 9 7 11 2" xfId="32828" xr:uid="{00000000-0005-0000-0000-0000D9260000}"/>
    <cellStyle name="Currency 9 7 12" xfId="9947" xr:uid="{00000000-0005-0000-0000-0000DA260000}"/>
    <cellStyle name="Currency 9 7 12 2" xfId="32829" xr:uid="{00000000-0005-0000-0000-0000DA260000}"/>
    <cellStyle name="Currency 9 7 13" xfId="9948" xr:uid="{00000000-0005-0000-0000-0000DB260000}"/>
    <cellStyle name="Currency 9 7 14" xfId="9949" xr:uid="{00000000-0005-0000-0000-0000DC260000}"/>
    <cellStyle name="Currency 9 7 2" xfId="9950" xr:uid="{00000000-0005-0000-0000-0000DD260000}"/>
    <cellStyle name="Currency 9 7 2 2" xfId="9951" xr:uid="{00000000-0005-0000-0000-0000DE260000}"/>
    <cellStyle name="Currency 9 7 2 2 2" xfId="32830" xr:uid="{00000000-0005-0000-0000-0000DE260000}"/>
    <cellStyle name="Currency 9 7 2 3" xfId="9952" xr:uid="{00000000-0005-0000-0000-0000DF260000}"/>
    <cellStyle name="Currency 9 7 2 4" xfId="9953" xr:uid="{00000000-0005-0000-0000-0000E0260000}"/>
    <cellStyle name="Currency 9 7 3" xfId="9954" xr:uid="{00000000-0005-0000-0000-0000E1260000}"/>
    <cellStyle name="Currency 9 7 3 2" xfId="9955" xr:uid="{00000000-0005-0000-0000-0000E2260000}"/>
    <cellStyle name="Currency 9 7 3 2 2" xfId="32831" xr:uid="{00000000-0005-0000-0000-0000E2260000}"/>
    <cellStyle name="Currency 9 7 3 3" xfId="9956" xr:uid="{00000000-0005-0000-0000-0000E3260000}"/>
    <cellStyle name="Currency 9 7 3 4" xfId="9957" xr:uid="{00000000-0005-0000-0000-0000E4260000}"/>
    <cellStyle name="Currency 9 7 4" xfId="9958" xr:uid="{00000000-0005-0000-0000-0000E5260000}"/>
    <cellStyle name="Currency 9 7 4 2" xfId="9959" xr:uid="{00000000-0005-0000-0000-0000E6260000}"/>
    <cellStyle name="Currency 9 7 4 2 2" xfId="32832" xr:uid="{00000000-0005-0000-0000-0000E6260000}"/>
    <cellStyle name="Currency 9 7 4 3" xfId="9960" xr:uid="{00000000-0005-0000-0000-0000E7260000}"/>
    <cellStyle name="Currency 9 7 4 4" xfId="9961" xr:uid="{00000000-0005-0000-0000-0000E8260000}"/>
    <cellStyle name="Currency 9 7 5" xfId="9962" xr:uid="{00000000-0005-0000-0000-0000E9260000}"/>
    <cellStyle name="Currency 9 7 5 2" xfId="9963" xr:uid="{00000000-0005-0000-0000-0000EA260000}"/>
    <cellStyle name="Currency 9 7 5 2 2" xfId="32833" xr:uid="{00000000-0005-0000-0000-0000EA260000}"/>
    <cellStyle name="Currency 9 7 5 3" xfId="9964" xr:uid="{00000000-0005-0000-0000-0000EB260000}"/>
    <cellStyle name="Currency 9 7 5 4" xfId="9965" xr:uid="{00000000-0005-0000-0000-0000EC260000}"/>
    <cellStyle name="Currency 9 7 6" xfId="9966" xr:uid="{00000000-0005-0000-0000-0000ED260000}"/>
    <cellStyle name="Currency 9 7 6 2" xfId="9967" xr:uid="{00000000-0005-0000-0000-0000EE260000}"/>
    <cellStyle name="Currency 9 7 6 2 2" xfId="32834" xr:uid="{00000000-0005-0000-0000-0000EE260000}"/>
    <cellStyle name="Currency 9 7 6 3" xfId="9968" xr:uid="{00000000-0005-0000-0000-0000EF260000}"/>
    <cellStyle name="Currency 9 7 6 4" xfId="9969" xr:uid="{00000000-0005-0000-0000-0000F0260000}"/>
    <cellStyle name="Currency 9 7 7" xfId="9970" xr:uid="{00000000-0005-0000-0000-0000F1260000}"/>
    <cellStyle name="Currency 9 7 7 2" xfId="9971" xr:uid="{00000000-0005-0000-0000-0000F2260000}"/>
    <cellStyle name="Currency 9 7 7 2 2" xfId="32835" xr:uid="{00000000-0005-0000-0000-0000F2260000}"/>
    <cellStyle name="Currency 9 7 7 3" xfId="9972" xr:uid="{00000000-0005-0000-0000-0000F3260000}"/>
    <cellStyle name="Currency 9 7 7 4" xfId="9973" xr:uid="{00000000-0005-0000-0000-0000F4260000}"/>
    <cellStyle name="Currency 9 7 8" xfId="9974" xr:uid="{00000000-0005-0000-0000-0000F5260000}"/>
    <cellStyle name="Currency 9 7 8 2" xfId="32836" xr:uid="{00000000-0005-0000-0000-0000F5260000}"/>
    <cellStyle name="Currency 9 7 9" xfId="9975" xr:uid="{00000000-0005-0000-0000-0000F6260000}"/>
    <cellStyle name="Currency 9 7 9 2" xfId="32837" xr:uid="{00000000-0005-0000-0000-0000F6260000}"/>
    <cellStyle name="Currency 9 70" xfId="9976" xr:uid="{00000000-0005-0000-0000-0000F7260000}"/>
    <cellStyle name="Currency 9 70 2" xfId="9977" xr:uid="{00000000-0005-0000-0000-0000F8260000}"/>
    <cellStyle name="Currency 9 70 2 2" xfId="32838" xr:uid="{00000000-0005-0000-0000-0000F8260000}"/>
    <cellStyle name="Currency 9 70 3" xfId="9978" xr:uid="{00000000-0005-0000-0000-0000F9260000}"/>
    <cellStyle name="Currency 9 70 4" xfId="9979" xr:uid="{00000000-0005-0000-0000-0000FA260000}"/>
    <cellStyle name="Currency 9 71" xfId="9980" xr:uid="{00000000-0005-0000-0000-0000FB260000}"/>
    <cellStyle name="Currency 9 71 2" xfId="9981" xr:uid="{00000000-0005-0000-0000-0000FC260000}"/>
    <cellStyle name="Currency 9 71 2 2" xfId="32839" xr:uid="{00000000-0005-0000-0000-0000FC260000}"/>
    <cellStyle name="Currency 9 71 3" xfId="9982" xr:uid="{00000000-0005-0000-0000-0000FD260000}"/>
    <cellStyle name="Currency 9 71 4" xfId="9983" xr:uid="{00000000-0005-0000-0000-0000FE260000}"/>
    <cellStyle name="Currency 9 72" xfId="9984" xr:uid="{00000000-0005-0000-0000-0000FF260000}"/>
    <cellStyle name="Currency 9 72 2" xfId="9985" xr:uid="{00000000-0005-0000-0000-000000270000}"/>
    <cellStyle name="Currency 9 72 2 2" xfId="32840" xr:uid="{00000000-0005-0000-0000-000000270000}"/>
    <cellStyle name="Currency 9 72 3" xfId="9986" xr:uid="{00000000-0005-0000-0000-000001270000}"/>
    <cellStyle name="Currency 9 72 4" xfId="9987" xr:uid="{00000000-0005-0000-0000-000002270000}"/>
    <cellStyle name="Currency 9 73" xfId="9988" xr:uid="{00000000-0005-0000-0000-000003270000}"/>
    <cellStyle name="Currency 9 73 2" xfId="9989" xr:uid="{00000000-0005-0000-0000-000004270000}"/>
    <cellStyle name="Currency 9 73 2 2" xfId="32841" xr:uid="{00000000-0005-0000-0000-000004270000}"/>
    <cellStyle name="Currency 9 73 3" xfId="9990" xr:uid="{00000000-0005-0000-0000-000005270000}"/>
    <cellStyle name="Currency 9 73 4" xfId="9991" xr:uid="{00000000-0005-0000-0000-000006270000}"/>
    <cellStyle name="Currency 9 74" xfId="9992" xr:uid="{00000000-0005-0000-0000-000007270000}"/>
    <cellStyle name="Currency 9 74 2" xfId="9993" xr:uid="{00000000-0005-0000-0000-000008270000}"/>
    <cellStyle name="Currency 9 74 2 2" xfId="32842" xr:uid="{00000000-0005-0000-0000-000008270000}"/>
    <cellStyle name="Currency 9 74 3" xfId="9994" xr:uid="{00000000-0005-0000-0000-000009270000}"/>
    <cellStyle name="Currency 9 74 4" xfId="9995" xr:uid="{00000000-0005-0000-0000-00000A270000}"/>
    <cellStyle name="Currency 9 75" xfId="9996" xr:uid="{00000000-0005-0000-0000-00000B270000}"/>
    <cellStyle name="Currency 9 75 2" xfId="9997" xr:uid="{00000000-0005-0000-0000-00000C270000}"/>
    <cellStyle name="Currency 9 75 2 2" xfId="32843" xr:uid="{00000000-0005-0000-0000-00000C270000}"/>
    <cellStyle name="Currency 9 75 3" xfId="9998" xr:uid="{00000000-0005-0000-0000-00000D270000}"/>
    <cellStyle name="Currency 9 75 4" xfId="9999" xr:uid="{00000000-0005-0000-0000-00000E270000}"/>
    <cellStyle name="Currency 9 76" xfId="10000" xr:uid="{00000000-0005-0000-0000-00000F270000}"/>
    <cellStyle name="Currency 9 76 2" xfId="10001" xr:uid="{00000000-0005-0000-0000-000010270000}"/>
    <cellStyle name="Currency 9 76 2 2" xfId="32844" xr:uid="{00000000-0005-0000-0000-000010270000}"/>
    <cellStyle name="Currency 9 76 3" xfId="10002" xr:uid="{00000000-0005-0000-0000-000011270000}"/>
    <cellStyle name="Currency 9 76 4" xfId="10003" xr:uid="{00000000-0005-0000-0000-000012270000}"/>
    <cellStyle name="Currency 9 77" xfId="10004" xr:uid="{00000000-0005-0000-0000-000013270000}"/>
    <cellStyle name="Currency 9 77 2" xfId="32845" xr:uid="{00000000-0005-0000-0000-000013270000}"/>
    <cellStyle name="Currency 9 78" xfId="10005" xr:uid="{00000000-0005-0000-0000-000014270000}"/>
    <cellStyle name="Currency 9 78 2" xfId="32846" xr:uid="{00000000-0005-0000-0000-000014270000}"/>
    <cellStyle name="Currency 9 79" xfId="10006" xr:uid="{00000000-0005-0000-0000-000015270000}"/>
    <cellStyle name="Currency 9 79 2" xfId="32847" xr:uid="{00000000-0005-0000-0000-000015270000}"/>
    <cellStyle name="Currency 9 8" xfId="10007" xr:uid="{00000000-0005-0000-0000-000016270000}"/>
    <cellStyle name="Currency 9 8 10" xfId="10008" xr:uid="{00000000-0005-0000-0000-000017270000}"/>
    <cellStyle name="Currency 9 8 10 2" xfId="32848" xr:uid="{00000000-0005-0000-0000-000017270000}"/>
    <cellStyle name="Currency 9 8 11" xfId="10009" xr:uid="{00000000-0005-0000-0000-000018270000}"/>
    <cellStyle name="Currency 9 8 11 2" xfId="32849" xr:uid="{00000000-0005-0000-0000-000018270000}"/>
    <cellStyle name="Currency 9 8 12" xfId="10010" xr:uid="{00000000-0005-0000-0000-000019270000}"/>
    <cellStyle name="Currency 9 8 12 2" xfId="32850" xr:uid="{00000000-0005-0000-0000-000019270000}"/>
    <cellStyle name="Currency 9 8 13" xfId="10011" xr:uid="{00000000-0005-0000-0000-00001A270000}"/>
    <cellStyle name="Currency 9 8 14" xfId="10012" xr:uid="{00000000-0005-0000-0000-00001B270000}"/>
    <cellStyle name="Currency 9 8 2" xfId="10013" xr:uid="{00000000-0005-0000-0000-00001C270000}"/>
    <cellStyle name="Currency 9 8 2 2" xfId="10014" xr:uid="{00000000-0005-0000-0000-00001D270000}"/>
    <cellStyle name="Currency 9 8 2 2 2" xfId="32851" xr:uid="{00000000-0005-0000-0000-00001D270000}"/>
    <cellStyle name="Currency 9 8 2 3" xfId="10015" xr:uid="{00000000-0005-0000-0000-00001E270000}"/>
    <cellStyle name="Currency 9 8 2 4" xfId="10016" xr:uid="{00000000-0005-0000-0000-00001F270000}"/>
    <cellStyle name="Currency 9 8 3" xfId="10017" xr:uid="{00000000-0005-0000-0000-000020270000}"/>
    <cellStyle name="Currency 9 8 3 2" xfId="10018" xr:uid="{00000000-0005-0000-0000-000021270000}"/>
    <cellStyle name="Currency 9 8 3 2 2" xfId="32852" xr:uid="{00000000-0005-0000-0000-000021270000}"/>
    <cellStyle name="Currency 9 8 3 3" xfId="10019" xr:uid="{00000000-0005-0000-0000-000022270000}"/>
    <cellStyle name="Currency 9 8 3 4" xfId="10020" xr:uid="{00000000-0005-0000-0000-000023270000}"/>
    <cellStyle name="Currency 9 8 4" xfId="10021" xr:uid="{00000000-0005-0000-0000-000024270000}"/>
    <cellStyle name="Currency 9 8 4 2" xfId="32853" xr:uid="{00000000-0005-0000-0000-000024270000}"/>
    <cellStyle name="Currency 9 8 5" xfId="10022" xr:uid="{00000000-0005-0000-0000-000025270000}"/>
    <cellStyle name="Currency 9 8 5 2" xfId="32854" xr:uid="{00000000-0005-0000-0000-000025270000}"/>
    <cellStyle name="Currency 9 8 6" xfId="10023" xr:uid="{00000000-0005-0000-0000-000026270000}"/>
    <cellStyle name="Currency 9 8 6 2" xfId="32855" xr:uid="{00000000-0005-0000-0000-000026270000}"/>
    <cellStyle name="Currency 9 8 7" xfId="10024" xr:uid="{00000000-0005-0000-0000-000027270000}"/>
    <cellStyle name="Currency 9 8 7 2" xfId="32856" xr:uid="{00000000-0005-0000-0000-000027270000}"/>
    <cellStyle name="Currency 9 8 8" xfId="10025" xr:uid="{00000000-0005-0000-0000-000028270000}"/>
    <cellStyle name="Currency 9 8 8 2" xfId="32857" xr:uid="{00000000-0005-0000-0000-000028270000}"/>
    <cellStyle name="Currency 9 8 9" xfId="10026" xr:uid="{00000000-0005-0000-0000-000029270000}"/>
    <cellStyle name="Currency 9 8 9 2" xfId="32858" xr:uid="{00000000-0005-0000-0000-000029270000}"/>
    <cellStyle name="Currency 9 80" xfId="10027" xr:uid="{00000000-0005-0000-0000-00002A270000}"/>
    <cellStyle name="Currency 9 80 2" xfId="32859" xr:uid="{00000000-0005-0000-0000-00002A270000}"/>
    <cellStyle name="Currency 9 81" xfId="10028" xr:uid="{00000000-0005-0000-0000-00002B270000}"/>
    <cellStyle name="Currency 9 81 2" xfId="32860" xr:uid="{00000000-0005-0000-0000-00002B270000}"/>
    <cellStyle name="Currency 9 82" xfId="10029" xr:uid="{00000000-0005-0000-0000-00002C270000}"/>
    <cellStyle name="Currency 9 82 2" xfId="32861" xr:uid="{00000000-0005-0000-0000-00002C270000}"/>
    <cellStyle name="Currency 9 83" xfId="10030" xr:uid="{00000000-0005-0000-0000-00002D270000}"/>
    <cellStyle name="Currency 9 83 2" xfId="32862" xr:uid="{00000000-0005-0000-0000-00002D270000}"/>
    <cellStyle name="Currency 9 84" xfId="10031" xr:uid="{00000000-0005-0000-0000-00002E270000}"/>
    <cellStyle name="Currency 9 84 2" xfId="32863" xr:uid="{00000000-0005-0000-0000-00002E270000}"/>
    <cellStyle name="Currency 9 85" xfId="10032" xr:uid="{00000000-0005-0000-0000-00002F270000}"/>
    <cellStyle name="Currency 9 85 2" xfId="32864" xr:uid="{00000000-0005-0000-0000-00002F270000}"/>
    <cellStyle name="Currency 9 86" xfId="10033" xr:uid="{00000000-0005-0000-0000-000030270000}"/>
    <cellStyle name="Currency 9 86 2" xfId="32865" xr:uid="{00000000-0005-0000-0000-000030270000}"/>
    <cellStyle name="Currency 9 87" xfId="10034" xr:uid="{00000000-0005-0000-0000-000031270000}"/>
    <cellStyle name="Currency 9 87 2" xfId="32866" xr:uid="{00000000-0005-0000-0000-000031270000}"/>
    <cellStyle name="Currency 9 88" xfId="10035" xr:uid="{00000000-0005-0000-0000-000032270000}"/>
    <cellStyle name="Currency 9 88 2" xfId="32867" xr:uid="{00000000-0005-0000-0000-000032270000}"/>
    <cellStyle name="Currency 9 89" xfId="10036" xr:uid="{00000000-0005-0000-0000-000033270000}"/>
    <cellStyle name="Currency 9 89 2" xfId="32868" xr:uid="{00000000-0005-0000-0000-000033270000}"/>
    <cellStyle name="Currency 9 9" xfId="10037" xr:uid="{00000000-0005-0000-0000-000034270000}"/>
    <cellStyle name="Currency 9 9 10" xfId="10038" xr:uid="{00000000-0005-0000-0000-000035270000}"/>
    <cellStyle name="Currency 9 9 10 2" xfId="32869" xr:uid="{00000000-0005-0000-0000-000035270000}"/>
    <cellStyle name="Currency 9 9 11" xfId="10039" xr:uid="{00000000-0005-0000-0000-000036270000}"/>
    <cellStyle name="Currency 9 9 11 2" xfId="32870" xr:uid="{00000000-0005-0000-0000-000036270000}"/>
    <cellStyle name="Currency 9 9 12" xfId="10040" xr:uid="{00000000-0005-0000-0000-000037270000}"/>
    <cellStyle name="Currency 9 9 12 2" xfId="32871" xr:uid="{00000000-0005-0000-0000-000037270000}"/>
    <cellStyle name="Currency 9 9 13" xfId="10041" xr:uid="{00000000-0005-0000-0000-000038270000}"/>
    <cellStyle name="Currency 9 9 14" xfId="10042" xr:uid="{00000000-0005-0000-0000-000039270000}"/>
    <cellStyle name="Currency 9 9 2" xfId="10043" xr:uid="{00000000-0005-0000-0000-00003A270000}"/>
    <cellStyle name="Currency 9 9 2 2" xfId="10044" xr:uid="{00000000-0005-0000-0000-00003B270000}"/>
    <cellStyle name="Currency 9 9 2 2 2" xfId="32872" xr:uid="{00000000-0005-0000-0000-00003B270000}"/>
    <cellStyle name="Currency 9 9 2 3" xfId="10045" xr:uid="{00000000-0005-0000-0000-00003C270000}"/>
    <cellStyle name="Currency 9 9 2 4" xfId="10046" xr:uid="{00000000-0005-0000-0000-00003D270000}"/>
    <cellStyle name="Currency 9 9 3" xfId="10047" xr:uid="{00000000-0005-0000-0000-00003E270000}"/>
    <cellStyle name="Currency 9 9 3 2" xfId="10048" xr:uid="{00000000-0005-0000-0000-00003F270000}"/>
    <cellStyle name="Currency 9 9 3 2 2" xfId="32873" xr:uid="{00000000-0005-0000-0000-00003F270000}"/>
    <cellStyle name="Currency 9 9 3 3" xfId="10049" xr:uid="{00000000-0005-0000-0000-000040270000}"/>
    <cellStyle name="Currency 9 9 3 4" xfId="10050" xr:uid="{00000000-0005-0000-0000-000041270000}"/>
    <cellStyle name="Currency 9 9 4" xfId="10051" xr:uid="{00000000-0005-0000-0000-000042270000}"/>
    <cellStyle name="Currency 9 9 4 2" xfId="32874" xr:uid="{00000000-0005-0000-0000-000042270000}"/>
    <cellStyle name="Currency 9 9 5" xfId="10052" xr:uid="{00000000-0005-0000-0000-000043270000}"/>
    <cellStyle name="Currency 9 9 5 2" xfId="32875" xr:uid="{00000000-0005-0000-0000-000043270000}"/>
    <cellStyle name="Currency 9 9 6" xfId="10053" xr:uid="{00000000-0005-0000-0000-000044270000}"/>
    <cellStyle name="Currency 9 9 6 2" xfId="32876" xr:uid="{00000000-0005-0000-0000-000044270000}"/>
    <cellStyle name="Currency 9 9 7" xfId="10054" xr:uid="{00000000-0005-0000-0000-000045270000}"/>
    <cellStyle name="Currency 9 9 7 2" xfId="32877" xr:uid="{00000000-0005-0000-0000-000045270000}"/>
    <cellStyle name="Currency 9 9 8" xfId="10055" xr:uid="{00000000-0005-0000-0000-000046270000}"/>
    <cellStyle name="Currency 9 9 8 2" xfId="32878" xr:uid="{00000000-0005-0000-0000-000046270000}"/>
    <cellStyle name="Currency 9 9 9" xfId="10056" xr:uid="{00000000-0005-0000-0000-000047270000}"/>
    <cellStyle name="Currency 9 9 9 2" xfId="32879" xr:uid="{00000000-0005-0000-0000-000047270000}"/>
    <cellStyle name="Currency 9 90" xfId="10057" xr:uid="{00000000-0005-0000-0000-000048270000}"/>
    <cellStyle name="Currency 9 90 2" xfId="32880" xr:uid="{00000000-0005-0000-0000-000048270000}"/>
    <cellStyle name="Currency 9 91" xfId="32444" xr:uid="{00000000-0005-0000-0000-0000B3240000}"/>
    <cellStyle name="DOWNFOOT" xfId="10058" xr:uid="{00000000-0005-0000-0000-000049270000}"/>
    <cellStyle name="Emphasis 1" xfId="10059" xr:uid="{00000000-0005-0000-0000-00004A270000}"/>
    <cellStyle name="Emphasis 1 2" xfId="10060" xr:uid="{00000000-0005-0000-0000-00004B270000}"/>
    <cellStyle name="Emphasis 1 3" xfId="10061" xr:uid="{00000000-0005-0000-0000-00004C270000}"/>
    <cellStyle name="Emphasis 2" xfId="10062" xr:uid="{00000000-0005-0000-0000-00004D270000}"/>
    <cellStyle name="Emphasis 2 2" xfId="10063" xr:uid="{00000000-0005-0000-0000-00004E270000}"/>
    <cellStyle name="Emphasis 2 3" xfId="10064" xr:uid="{00000000-0005-0000-0000-00004F270000}"/>
    <cellStyle name="Emphasis 3" xfId="10065" xr:uid="{00000000-0005-0000-0000-000050270000}"/>
    <cellStyle name="Explanatory Text 10" xfId="10066" xr:uid="{00000000-0005-0000-0000-000051270000}"/>
    <cellStyle name="Explanatory Text 2" xfId="10067" xr:uid="{00000000-0005-0000-0000-000052270000}"/>
    <cellStyle name="Explanatory Text 2 10" xfId="10068" xr:uid="{00000000-0005-0000-0000-000053270000}"/>
    <cellStyle name="Explanatory Text 2 11" xfId="10069" xr:uid="{00000000-0005-0000-0000-000054270000}"/>
    <cellStyle name="Explanatory Text 2 2" xfId="10070" xr:uid="{00000000-0005-0000-0000-000055270000}"/>
    <cellStyle name="Explanatory Text 2 2 2" xfId="10071" xr:uid="{00000000-0005-0000-0000-000056270000}"/>
    <cellStyle name="Explanatory Text 2 2 3" xfId="10072" xr:uid="{00000000-0005-0000-0000-000057270000}"/>
    <cellStyle name="Explanatory Text 2 2 4" xfId="10073" xr:uid="{00000000-0005-0000-0000-000058270000}"/>
    <cellStyle name="Explanatory Text 2 3" xfId="10074" xr:uid="{00000000-0005-0000-0000-000059270000}"/>
    <cellStyle name="Explanatory Text 2 3 2" xfId="10075" xr:uid="{00000000-0005-0000-0000-00005A270000}"/>
    <cellStyle name="Explanatory Text 2 3 3" xfId="10076" xr:uid="{00000000-0005-0000-0000-00005B270000}"/>
    <cellStyle name="Explanatory Text 2 3 4" xfId="10077" xr:uid="{00000000-0005-0000-0000-00005C270000}"/>
    <cellStyle name="Explanatory Text 2 4" xfId="10078" xr:uid="{00000000-0005-0000-0000-00005D270000}"/>
    <cellStyle name="Explanatory Text 2 4 2" xfId="10079" xr:uid="{00000000-0005-0000-0000-00005E270000}"/>
    <cellStyle name="Explanatory Text 2 4 3" xfId="10080" xr:uid="{00000000-0005-0000-0000-00005F270000}"/>
    <cellStyle name="Explanatory Text 2 4 4" xfId="10081" xr:uid="{00000000-0005-0000-0000-000060270000}"/>
    <cellStyle name="Explanatory Text 2 5" xfId="10082" xr:uid="{00000000-0005-0000-0000-000061270000}"/>
    <cellStyle name="Explanatory Text 2 5 2" xfId="10083" xr:uid="{00000000-0005-0000-0000-000062270000}"/>
    <cellStyle name="Explanatory Text 2 5 3" xfId="10084" xr:uid="{00000000-0005-0000-0000-000063270000}"/>
    <cellStyle name="Explanatory Text 2 5 4" xfId="10085" xr:uid="{00000000-0005-0000-0000-000064270000}"/>
    <cellStyle name="Explanatory Text 2 6" xfId="10086" xr:uid="{00000000-0005-0000-0000-000065270000}"/>
    <cellStyle name="Explanatory Text 2 6 2" xfId="10087" xr:uid="{00000000-0005-0000-0000-000066270000}"/>
    <cellStyle name="Explanatory Text 2 6 3" xfId="10088" xr:uid="{00000000-0005-0000-0000-000067270000}"/>
    <cellStyle name="Explanatory Text 2 6 4" xfId="10089" xr:uid="{00000000-0005-0000-0000-000068270000}"/>
    <cellStyle name="Explanatory Text 2 7" xfId="10090" xr:uid="{00000000-0005-0000-0000-000069270000}"/>
    <cellStyle name="Explanatory Text 2 7 2" xfId="10091" xr:uid="{00000000-0005-0000-0000-00006A270000}"/>
    <cellStyle name="Explanatory Text 2 7 3" xfId="10092" xr:uid="{00000000-0005-0000-0000-00006B270000}"/>
    <cellStyle name="Explanatory Text 2 7 4" xfId="10093" xr:uid="{00000000-0005-0000-0000-00006C270000}"/>
    <cellStyle name="Explanatory Text 2 8" xfId="10094" xr:uid="{00000000-0005-0000-0000-00006D270000}"/>
    <cellStyle name="Explanatory Text 2 9" xfId="10095" xr:uid="{00000000-0005-0000-0000-00006E270000}"/>
    <cellStyle name="Explanatory Text 3" xfId="10096" xr:uid="{00000000-0005-0000-0000-00006F270000}"/>
    <cellStyle name="Explanatory Text 3 2" xfId="10097" xr:uid="{00000000-0005-0000-0000-000070270000}"/>
    <cellStyle name="Explanatory Text 3 2 2" xfId="10098" xr:uid="{00000000-0005-0000-0000-000071270000}"/>
    <cellStyle name="Explanatory Text 3 2 3" xfId="10099" xr:uid="{00000000-0005-0000-0000-000072270000}"/>
    <cellStyle name="Explanatory Text 3 3" xfId="10100" xr:uid="{00000000-0005-0000-0000-000073270000}"/>
    <cellStyle name="Explanatory Text 3 4" xfId="10101" xr:uid="{00000000-0005-0000-0000-000074270000}"/>
    <cellStyle name="Explanatory Text 3 5" xfId="10102" xr:uid="{00000000-0005-0000-0000-000075270000}"/>
    <cellStyle name="Explanatory Text 3 6" xfId="10103" xr:uid="{00000000-0005-0000-0000-000076270000}"/>
    <cellStyle name="Explanatory Text 3 7" xfId="10104" xr:uid="{00000000-0005-0000-0000-000077270000}"/>
    <cellStyle name="Explanatory Text 3 8" xfId="10105" xr:uid="{00000000-0005-0000-0000-000078270000}"/>
    <cellStyle name="Explanatory Text 3 9" xfId="10106" xr:uid="{00000000-0005-0000-0000-000079270000}"/>
    <cellStyle name="Explanatory Text 4" xfId="10107" xr:uid="{00000000-0005-0000-0000-00007A270000}"/>
    <cellStyle name="Explanatory Text 4 2" xfId="10108" xr:uid="{00000000-0005-0000-0000-00007B270000}"/>
    <cellStyle name="Explanatory Text 4 2 2" xfId="10109" xr:uid="{00000000-0005-0000-0000-00007C270000}"/>
    <cellStyle name="Explanatory Text 4 2 3" xfId="10110" xr:uid="{00000000-0005-0000-0000-00007D270000}"/>
    <cellStyle name="Explanatory Text 4 2 4" xfId="10111" xr:uid="{00000000-0005-0000-0000-00007E270000}"/>
    <cellStyle name="Explanatory Text 4 3" xfId="10112" xr:uid="{00000000-0005-0000-0000-00007F270000}"/>
    <cellStyle name="Explanatory Text 4 4" xfId="10113" xr:uid="{00000000-0005-0000-0000-000080270000}"/>
    <cellStyle name="Explanatory Text 4 5" xfId="10114" xr:uid="{00000000-0005-0000-0000-000081270000}"/>
    <cellStyle name="Explanatory Text 4 6" xfId="10115" xr:uid="{00000000-0005-0000-0000-000082270000}"/>
    <cellStyle name="Explanatory Text 4 7" xfId="10116" xr:uid="{00000000-0005-0000-0000-000083270000}"/>
    <cellStyle name="Explanatory Text 4 8" xfId="10117" xr:uid="{00000000-0005-0000-0000-000084270000}"/>
    <cellStyle name="Explanatory Text 5" xfId="10118" xr:uid="{00000000-0005-0000-0000-000085270000}"/>
    <cellStyle name="Explanatory Text 5 2" xfId="10119" xr:uid="{00000000-0005-0000-0000-000086270000}"/>
    <cellStyle name="Explanatory Text 5 2 2" xfId="10120" xr:uid="{00000000-0005-0000-0000-000087270000}"/>
    <cellStyle name="Explanatory Text 5 2 3" xfId="10121" xr:uid="{00000000-0005-0000-0000-000088270000}"/>
    <cellStyle name="Explanatory Text 5 3" xfId="10122" xr:uid="{00000000-0005-0000-0000-000089270000}"/>
    <cellStyle name="Explanatory Text 5 4" xfId="10123" xr:uid="{00000000-0005-0000-0000-00008A270000}"/>
    <cellStyle name="Explanatory Text 5 5" xfId="10124" xr:uid="{00000000-0005-0000-0000-00008B270000}"/>
    <cellStyle name="Explanatory Text 6" xfId="10125" xr:uid="{00000000-0005-0000-0000-00008C270000}"/>
    <cellStyle name="Explanatory Text 6 2" xfId="10126" xr:uid="{00000000-0005-0000-0000-00008D270000}"/>
    <cellStyle name="Explanatory Text 6 2 2" xfId="10127" xr:uid="{00000000-0005-0000-0000-00008E270000}"/>
    <cellStyle name="Explanatory Text 6 2 3" xfId="10128" xr:uid="{00000000-0005-0000-0000-00008F270000}"/>
    <cellStyle name="Explanatory Text 6 3" xfId="10129" xr:uid="{00000000-0005-0000-0000-000090270000}"/>
    <cellStyle name="Explanatory Text 6 4" xfId="10130" xr:uid="{00000000-0005-0000-0000-000091270000}"/>
    <cellStyle name="Explanatory Text 6 5" xfId="10131" xr:uid="{00000000-0005-0000-0000-000092270000}"/>
    <cellStyle name="Explanatory Text 7" xfId="10132" xr:uid="{00000000-0005-0000-0000-000093270000}"/>
    <cellStyle name="Explanatory Text 7 2" xfId="10133" xr:uid="{00000000-0005-0000-0000-000094270000}"/>
    <cellStyle name="Explanatory Text 7 2 2" xfId="10134" xr:uid="{00000000-0005-0000-0000-000095270000}"/>
    <cellStyle name="Explanatory Text 7 2 3" xfId="10135" xr:uid="{00000000-0005-0000-0000-000096270000}"/>
    <cellStyle name="Explanatory Text 7 3" xfId="10136" xr:uid="{00000000-0005-0000-0000-000097270000}"/>
    <cellStyle name="Explanatory Text 7 4" xfId="10137" xr:uid="{00000000-0005-0000-0000-000098270000}"/>
    <cellStyle name="Explanatory Text 7 5" xfId="10138" xr:uid="{00000000-0005-0000-0000-000099270000}"/>
    <cellStyle name="Explanatory Text 8" xfId="10139" xr:uid="{00000000-0005-0000-0000-00009A270000}"/>
    <cellStyle name="Explanatory Text 8 2" xfId="10140" xr:uid="{00000000-0005-0000-0000-00009B270000}"/>
    <cellStyle name="Explanatory Text 8 3" xfId="10141" xr:uid="{00000000-0005-0000-0000-00009C270000}"/>
    <cellStyle name="Explanatory Text 9" xfId="10142" xr:uid="{00000000-0005-0000-0000-00009D270000}"/>
    <cellStyle name="Font size 12 (bold)" xfId="10143" xr:uid="{00000000-0005-0000-0000-00009E270000}"/>
    <cellStyle name="font size 8 (bold)" xfId="10144" xr:uid="{00000000-0005-0000-0000-00009F270000}"/>
    <cellStyle name="Good 10" xfId="10145" xr:uid="{00000000-0005-0000-0000-0000A0270000}"/>
    <cellStyle name="Good 2" xfId="10146" xr:uid="{00000000-0005-0000-0000-0000A1270000}"/>
    <cellStyle name="Good 2 10" xfId="10147" xr:uid="{00000000-0005-0000-0000-0000A2270000}"/>
    <cellStyle name="Good 2 2" xfId="10148" xr:uid="{00000000-0005-0000-0000-0000A3270000}"/>
    <cellStyle name="Good 2 2 2" xfId="10149" xr:uid="{00000000-0005-0000-0000-0000A4270000}"/>
    <cellStyle name="Good 2 2 3" xfId="10150" xr:uid="{00000000-0005-0000-0000-0000A5270000}"/>
    <cellStyle name="Good 2 2 4" xfId="10151" xr:uid="{00000000-0005-0000-0000-0000A6270000}"/>
    <cellStyle name="Good 2 2 5" xfId="10152" xr:uid="{00000000-0005-0000-0000-0000A7270000}"/>
    <cellStyle name="Good 2 3" xfId="10153" xr:uid="{00000000-0005-0000-0000-0000A8270000}"/>
    <cellStyle name="Good 2 3 2" xfId="10154" xr:uid="{00000000-0005-0000-0000-0000A9270000}"/>
    <cellStyle name="Good 2 3 3" xfId="10155" xr:uid="{00000000-0005-0000-0000-0000AA270000}"/>
    <cellStyle name="Good 2 3 4" xfId="10156" xr:uid="{00000000-0005-0000-0000-0000AB270000}"/>
    <cellStyle name="Good 2 4" xfId="10157" xr:uid="{00000000-0005-0000-0000-0000AC270000}"/>
    <cellStyle name="Good 2 4 2" xfId="10158" xr:uid="{00000000-0005-0000-0000-0000AD270000}"/>
    <cellStyle name="Good 2 4 3" xfId="10159" xr:uid="{00000000-0005-0000-0000-0000AE270000}"/>
    <cellStyle name="Good 2 4 4" xfId="10160" xr:uid="{00000000-0005-0000-0000-0000AF270000}"/>
    <cellStyle name="Good 2 5" xfId="10161" xr:uid="{00000000-0005-0000-0000-0000B0270000}"/>
    <cellStyle name="Good 2 5 2" xfId="10162" xr:uid="{00000000-0005-0000-0000-0000B1270000}"/>
    <cellStyle name="Good 2 5 3" xfId="10163" xr:uid="{00000000-0005-0000-0000-0000B2270000}"/>
    <cellStyle name="Good 2 5 4" xfId="10164" xr:uid="{00000000-0005-0000-0000-0000B3270000}"/>
    <cellStyle name="Good 2 6" xfId="10165" xr:uid="{00000000-0005-0000-0000-0000B4270000}"/>
    <cellStyle name="Good 2 6 2" xfId="10166" xr:uid="{00000000-0005-0000-0000-0000B5270000}"/>
    <cellStyle name="Good 2 6 3" xfId="10167" xr:uid="{00000000-0005-0000-0000-0000B6270000}"/>
    <cellStyle name="Good 2 6 4" xfId="10168" xr:uid="{00000000-0005-0000-0000-0000B7270000}"/>
    <cellStyle name="Good 2 7" xfId="10169" xr:uid="{00000000-0005-0000-0000-0000B8270000}"/>
    <cellStyle name="Good 2 7 2" xfId="10170" xr:uid="{00000000-0005-0000-0000-0000B9270000}"/>
    <cellStyle name="Good 2 7 3" xfId="10171" xr:uid="{00000000-0005-0000-0000-0000BA270000}"/>
    <cellStyle name="Good 2 7 4" xfId="10172" xr:uid="{00000000-0005-0000-0000-0000BB270000}"/>
    <cellStyle name="Good 2 8" xfId="10173" xr:uid="{00000000-0005-0000-0000-0000BC270000}"/>
    <cellStyle name="Good 2 9" xfId="10174" xr:uid="{00000000-0005-0000-0000-0000BD270000}"/>
    <cellStyle name="Good 3" xfId="10175" xr:uid="{00000000-0005-0000-0000-0000BE270000}"/>
    <cellStyle name="Good 3 2" xfId="10176" xr:uid="{00000000-0005-0000-0000-0000BF270000}"/>
    <cellStyle name="Good 3 2 2" xfId="10177" xr:uid="{00000000-0005-0000-0000-0000C0270000}"/>
    <cellStyle name="Good 3 2 3" xfId="10178" xr:uid="{00000000-0005-0000-0000-0000C1270000}"/>
    <cellStyle name="Good 3 3" xfId="10179" xr:uid="{00000000-0005-0000-0000-0000C2270000}"/>
    <cellStyle name="Good 3 4" xfId="10180" xr:uid="{00000000-0005-0000-0000-0000C3270000}"/>
    <cellStyle name="Good 3 5" xfId="10181" xr:uid="{00000000-0005-0000-0000-0000C4270000}"/>
    <cellStyle name="Good 3 6" xfId="10182" xr:uid="{00000000-0005-0000-0000-0000C5270000}"/>
    <cellStyle name="Good 3 7" xfId="10183" xr:uid="{00000000-0005-0000-0000-0000C6270000}"/>
    <cellStyle name="Good 3 8" xfId="10184" xr:uid="{00000000-0005-0000-0000-0000C7270000}"/>
    <cellStyle name="Good 3 9" xfId="10185" xr:uid="{00000000-0005-0000-0000-0000C8270000}"/>
    <cellStyle name="Good 4" xfId="10186" xr:uid="{00000000-0005-0000-0000-0000C9270000}"/>
    <cellStyle name="Good 4 2" xfId="10187" xr:uid="{00000000-0005-0000-0000-0000CA270000}"/>
    <cellStyle name="Good 4 2 2" xfId="10188" xr:uid="{00000000-0005-0000-0000-0000CB270000}"/>
    <cellStyle name="Good 4 2 3" xfId="10189" xr:uid="{00000000-0005-0000-0000-0000CC270000}"/>
    <cellStyle name="Good 4 2 4" xfId="10190" xr:uid="{00000000-0005-0000-0000-0000CD270000}"/>
    <cellStyle name="Good 4 2 5" xfId="10191" xr:uid="{00000000-0005-0000-0000-0000CE270000}"/>
    <cellStyle name="Good 4 3" xfId="10192" xr:uid="{00000000-0005-0000-0000-0000CF270000}"/>
    <cellStyle name="Good 4 4" xfId="10193" xr:uid="{00000000-0005-0000-0000-0000D0270000}"/>
    <cellStyle name="Good 4 5" xfId="10194" xr:uid="{00000000-0005-0000-0000-0000D1270000}"/>
    <cellStyle name="Good 4 6" xfId="10195" xr:uid="{00000000-0005-0000-0000-0000D2270000}"/>
    <cellStyle name="Good 4 7" xfId="10196" xr:uid="{00000000-0005-0000-0000-0000D3270000}"/>
    <cellStyle name="Good 4 8" xfId="10197" xr:uid="{00000000-0005-0000-0000-0000D4270000}"/>
    <cellStyle name="Good 5" xfId="10198" xr:uid="{00000000-0005-0000-0000-0000D5270000}"/>
    <cellStyle name="Good 5 2" xfId="10199" xr:uid="{00000000-0005-0000-0000-0000D6270000}"/>
    <cellStyle name="Good 5 2 2" xfId="10200" xr:uid="{00000000-0005-0000-0000-0000D7270000}"/>
    <cellStyle name="Good 5 2 3" xfId="10201" xr:uid="{00000000-0005-0000-0000-0000D8270000}"/>
    <cellStyle name="Good 5 3" xfId="10202" xr:uid="{00000000-0005-0000-0000-0000D9270000}"/>
    <cellStyle name="Good 5 4" xfId="10203" xr:uid="{00000000-0005-0000-0000-0000DA270000}"/>
    <cellStyle name="Good 5 5" xfId="10204" xr:uid="{00000000-0005-0000-0000-0000DB270000}"/>
    <cellStyle name="Good 5 6" xfId="10205" xr:uid="{00000000-0005-0000-0000-0000DC270000}"/>
    <cellStyle name="Good 6" xfId="10206" xr:uid="{00000000-0005-0000-0000-0000DD270000}"/>
    <cellStyle name="Good 6 2" xfId="10207" xr:uid="{00000000-0005-0000-0000-0000DE270000}"/>
    <cellStyle name="Good 6 2 2" xfId="10208" xr:uid="{00000000-0005-0000-0000-0000DF270000}"/>
    <cellStyle name="Good 6 2 3" xfId="10209" xr:uid="{00000000-0005-0000-0000-0000E0270000}"/>
    <cellStyle name="Good 6 3" xfId="10210" xr:uid="{00000000-0005-0000-0000-0000E1270000}"/>
    <cellStyle name="Good 6 4" xfId="10211" xr:uid="{00000000-0005-0000-0000-0000E2270000}"/>
    <cellStyle name="Good 6 5" xfId="10212" xr:uid="{00000000-0005-0000-0000-0000E3270000}"/>
    <cellStyle name="Good 7" xfId="10213" xr:uid="{00000000-0005-0000-0000-0000E4270000}"/>
    <cellStyle name="Good 7 2" xfId="10214" xr:uid="{00000000-0005-0000-0000-0000E5270000}"/>
    <cellStyle name="Good 7 2 2" xfId="10215" xr:uid="{00000000-0005-0000-0000-0000E6270000}"/>
    <cellStyle name="Good 7 2 3" xfId="10216" xr:uid="{00000000-0005-0000-0000-0000E7270000}"/>
    <cellStyle name="Good 7 3" xfId="10217" xr:uid="{00000000-0005-0000-0000-0000E8270000}"/>
    <cellStyle name="Good 7 4" xfId="10218" xr:uid="{00000000-0005-0000-0000-0000E9270000}"/>
    <cellStyle name="Good 7 5" xfId="10219" xr:uid="{00000000-0005-0000-0000-0000EA270000}"/>
    <cellStyle name="Good 8" xfId="10220" xr:uid="{00000000-0005-0000-0000-0000EB270000}"/>
    <cellStyle name="Good 8 2" xfId="10221" xr:uid="{00000000-0005-0000-0000-0000EC270000}"/>
    <cellStyle name="Good 8 3" xfId="10222" xr:uid="{00000000-0005-0000-0000-0000ED270000}"/>
    <cellStyle name="Good 9" xfId="10223" xr:uid="{00000000-0005-0000-0000-0000EE270000}"/>
    <cellStyle name="Heading" xfId="10224" xr:uid="{00000000-0005-0000-0000-0000EF270000}"/>
    <cellStyle name="Heading 1 10" xfId="10225" xr:uid="{00000000-0005-0000-0000-0000F0270000}"/>
    <cellStyle name="Heading 1 2" xfId="10226" xr:uid="{00000000-0005-0000-0000-0000F1270000}"/>
    <cellStyle name="Heading 1 2 2" xfId="10227" xr:uid="{00000000-0005-0000-0000-0000F2270000}"/>
    <cellStyle name="Heading 1 2 2 2" xfId="10228" xr:uid="{00000000-0005-0000-0000-0000F3270000}"/>
    <cellStyle name="Heading 1 2 2 3" xfId="10229" xr:uid="{00000000-0005-0000-0000-0000F4270000}"/>
    <cellStyle name="Heading 1 2 2 4" xfId="10230" xr:uid="{00000000-0005-0000-0000-0000F5270000}"/>
    <cellStyle name="Heading 1 2 2 5" xfId="10231" xr:uid="{00000000-0005-0000-0000-0000F6270000}"/>
    <cellStyle name="Heading 1 2 3" xfId="10232" xr:uid="{00000000-0005-0000-0000-0000F7270000}"/>
    <cellStyle name="Heading 1 2 3 2" xfId="10233" xr:uid="{00000000-0005-0000-0000-0000F8270000}"/>
    <cellStyle name="Heading 1 2 3 3" xfId="10234" xr:uid="{00000000-0005-0000-0000-0000F9270000}"/>
    <cellStyle name="Heading 1 2 3 4" xfId="10235" xr:uid="{00000000-0005-0000-0000-0000FA270000}"/>
    <cellStyle name="Heading 1 2 4" xfId="10236" xr:uid="{00000000-0005-0000-0000-0000FB270000}"/>
    <cellStyle name="Heading 1 2 4 2" xfId="10237" xr:uid="{00000000-0005-0000-0000-0000FC270000}"/>
    <cellStyle name="Heading 1 2 4 3" xfId="10238" xr:uid="{00000000-0005-0000-0000-0000FD270000}"/>
    <cellStyle name="Heading 1 2 4 4" xfId="10239" xr:uid="{00000000-0005-0000-0000-0000FE270000}"/>
    <cellStyle name="Heading 1 2 5" xfId="10240" xr:uid="{00000000-0005-0000-0000-0000FF270000}"/>
    <cellStyle name="Heading 1 2 5 2" xfId="10241" xr:uid="{00000000-0005-0000-0000-000000280000}"/>
    <cellStyle name="Heading 1 2 5 3" xfId="10242" xr:uid="{00000000-0005-0000-0000-000001280000}"/>
    <cellStyle name="Heading 1 2 5 4" xfId="10243" xr:uid="{00000000-0005-0000-0000-000002280000}"/>
    <cellStyle name="Heading 1 2 6" xfId="10244" xr:uid="{00000000-0005-0000-0000-000003280000}"/>
    <cellStyle name="Heading 1 2 6 2" xfId="10245" xr:uid="{00000000-0005-0000-0000-000004280000}"/>
    <cellStyle name="Heading 1 2 6 3" xfId="10246" xr:uid="{00000000-0005-0000-0000-000005280000}"/>
    <cellStyle name="Heading 1 2 6 4" xfId="10247" xr:uid="{00000000-0005-0000-0000-000006280000}"/>
    <cellStyle name="Heading 1 2 7" xfId="10248" xr:uid="{00000000-0005-0000-0000-000007280000}"/>
    <cellStyle name="Heading 1 2 7 2" xfId="10249" xr:uid="{00000000-0005-0000-0000-000008280000}"/>
    <cellStyle name="Heading 1 2 7 3" xfId="10250" xr:uid="{00000000-0005-0000-0000-000009280000}"/>
    <cellStyle name="Heading 1 2 7 4" xfId="10251" xr:uid="{00000000-0005-0000-0000-00000A280000}"/>
    <cellStyle name="Heading 1 2 8" xfId="10252" xr:uid="{00000000-0005-0000-0000-00000B280000}"/>
    <cellStyle name="Heading 1 2 9" xfId="10253" xr:uid="{00000000-0005-0000-0000-00000C280000}"/>
    <cellStyle name="Heading 1 3" xfId="10254" xr:uid="{00000000-0005-0000-0000-00000D280000}"/>
    <cellStyle name="Heading 1 3 2" xfId="10255" xr:uid="{00000000-0005-0000-0000-00000E280000}"/>
    <cellStyle name="Heading 1 3 2 2" xfId="10256" xr:uid="{00000000-0005-0000-0000-00000F280000}"/>
    <cellStyle name="Heading 1 3 2 3" xfId="10257" xr:uid="{00000000-0005-0000-0000-000010280000}"/>
    <cellStyle name="Heading 1 3 3" xfId="10258" xr:uid="{00000000-0005-0000-0000-000011280000}"/>
    <cellStyle name="Heading 1 3 4" xfId="10259" xr:uid="{00000000-0005-0000-0000-000012280000}"/>
    <cellStyle name="Heading 1 3 5" xfId="10260" xr:uid="{00000000-0005-0000-0000-000013280000}"/>
    <cellStyle name="Heading 1 3 6" xfId="10261" xr:uid="{00000000-0005-0000-0000-000014280000}"/>
    <cellStyle name="Heading 1 3 7" xfId="10262" xr:uid="{00000000-0005-0000-0000-000015280000}"/>
    <cellStyle name="Heading 1 3 8" xfId="10263" xr:uid="{00000000-0005-0000-0000-000016280000}"/>
    <cellStyle name="Heading 1 3 9" xfId="10264" xr:uid="{00000000-0005-0000-0000-000017280000}"/>
    <cellStyle name="Heading 1 4" xfId="10265" xr:uid="{00000000-0005-0000-0000-000018280000}"/>
    <cellStyle name="Heading 1 4 2" xfId="10266" xr:uid="{00000000-0005-0000-0000-000019280000}"/>
    <cellStyle name="Heading 1 4 2 2" xfId="10267" xr:uid="{00000000-0005-0000-0000-00001A280000}"/>
    <cellStyle name="Heading 1 4 2 3" xfId="10268" xr:uid="{00000000-0005-0000-0000-00001B280000}"/>
    <cellStyle name="Heading 1 4 2 4" xfId="10269" xr:uid="{00000000-0005-0000-0000-00001C280000}"/>
    <cellStyle name="Heading 1 4 3" xfId="10270" xr:uid="{00000000-0005-0000-0000-00001D280000}"/>
    <cellStyle name="Heading 1 4 4" xfId="10271" xr:uid="{00000000-0005-0000-0000-00001E280000}"/>
    <cellStyle name="Heading 1 4 5" xfId="10272" xr:uid="{00000000-0005-0000-0000-00001F280000}"/>
    <cellStyle name="Heading 1 4 6" xfId="10273" xr:uid="{00000000-0005-0000-0000-000020280000}"/>
    <cellStyle name="Heading 1 4 7" xfId="10274" xr:uid="{00000000-0005-0000-0000-000021280000}"/>
    <cellStyle name="Heading 1 4 8" xfId="10275" xr:uid="{00000000-0005-0000-0000-000022280000}"/>
    <cellStyle name="Heading 1 5" xfId="10276" xr:uid="{00000000-0005-0000-0000-000023280000}"/>
    <cellStyle name="Heading 1 5 2" xfId="10277" xr:uid="{00000000-0005-0000-0000-000024280000}"/>
    <cellStyle name="Heading 1 5 2 2" xfId="10278" xr:uid="{00000000-0005-0000-0000-000025280000}"/>
    <cellStyle name="Heading 1 5 2 3" xfId="10279" xr:uid="{00000000-0005-0000-0000-000026280000}"/>
    <cellStyle name="Heading 1 5 3" xfId="10280" xr:uid="{00000000-0005-0000-0000-000027280000}"/>
    <cellStyle name="Heading 1 5 4" xfId="10281" xr:uid="{00000000-0005-0000-0000-000028280000}"/>
    <cellStyle name="Heading 1 5 5" xfId="10282" xr:uid="{00000000-0005-0000-0000-000029280000}"/>
    <cellStyle name="Heading 1 6" xfId="10283" xr:uid="{00000000-0005-0000-0000-00002A280000}"/>
    <cellStyle name="Heading 1 6 2" xfId="10284" xr:uid="{00000000-0005-0000-0000-00002B280000}"/>
    <cellStyle name="Heading 1 6 2 2" xfId="10285" xr:uid="{00000000-0005-0000-0000-00002C280000}"/>
    <cellStyle name="Heading 1 6 2 3" xfId="10286" xr:uid="{00000000-0005-0000-0000-00002D280000}"/>
    <cellStyle name="Heading 1 6 3" xfId="10287" xr:uid="{00000000-0005-0000-0000-00002E280000}"/>
    <cellStyle name="Heading 1 6 4" xfId="10288" xr:uid="{00000000-0005-0000-0000-00002F280000}"/>
    <cellStyle name="Heading 1 6 5" xfId="10289" xr:uid="{00000000-0005-0000-0000-000030280000}"/>
    <cellStyle name="Heading 1 7" xfId="10290" xr:uid="{00000000-0005-0000-0000-000031280000}"/>
    <cellStyle name="Heading 1 7 2" xfId="10291" xr:uid="{00000000-0005-0000-0000-000032280000}"/>
    <cellStyle name="Heading 1 7 2 2" xfId="10292" xr:uid="{00000000-0005-0000-0000-000033280000}"/>
    <cellStyle name="Heading 1 7 2 3" xfId="10293" xr:uid="{00000000-0005-0000-0000-000034280000}"/>
    <cellStyle name="Heading 1 7 3" xfId="10294" xr:uid="{00000000-0005-0000-0000-000035280000}"/>
    <cellStyle name="Heading 1 7 4" xfId="10295" xr:uid="{00000000-0005-0000-0000-000036280000}"/>
    <cellStyle name="Heading 1 7 5" xfId="10296" xr:uid="{00000000-0005-0000-0000-000037280000}"/>
    <cellStyle name="Heading 1 8" xfId="10297" xr:uid="{00000000-0005-0000-0000-000038280000}"/>
    <cellStyle name="Heading 1 8 2" xfId="10298" xr:uid="{00000000-0005-0000-0000-000039280000}"/>
    <cellStyle name="Heading 1 8 3" xfId="10299" xr:uid="{00000000-0005-0000-0000-00003A280000}"/>
    <cellStyle name="Heading 1 9" xfId="10300" xr:uid="{00000000-0005-0000-0000-00003B280000}"/>
    <cellStyle name="Heading 2 10" xfId="10301" xr:uid="{00000000-0005-0000-0000-00003C280000}"/>
    <cellStyle name="Heading 2 10 2" xfId="10302" xr:uid="{00000000-0005-0000-0000-00003D280000}"/>
    <cellStyle name="Heading 2 11" xfId="10303" xr:uid="{00000000-0005-0000-0000-00003E280000}"/>
    <cellStyle name="Heading 2 12" xfId="10304" xr:uid="{00000000-0005-0000-0000-00003F280000}"/>
    <cellStyle name="Heading 2 13" xfId="10305" xr:uid="{00000000-0005-0000-0000-000040280000}"/>
    <cellStyle name="Heading 2 14" xfId="10306" xr:uid="{00000000-0005-0000-0000-000041280000}"/>
    <cellStyle name="Heading 2 15" xfId="10307" xr:uid="{00000000-0005-0000-0000-000042280000}"/>
    <cellStyle name="Heading 2 16" xfId="10308" xr:uid="{00000000-0005-0000-0000-000043280000}"/>
    <cellStyle name="Heading 2 17" xfId="10309" xr:uid="{00000000-0005-0000-0000-000044280000}"/>
    <cellStyle name="Heading 2 18" xfId="10310" xr:uid="{00000000-0005-0000-0000-000045280000}"/>
    <cellStyle name="Heading 2 19" xfId="10311" xr:uid="{00000000-0005-0000-0000-000046280000}"/>
    <cellStyle name="Heading 2 2" xfId="10312" xr:uid="{00000000-0005-0000-0000-000047280000}"/>
    <cellStyle name="Heading 2 2 10" xfId="10313" xr:uid="{00000000-0005-0000-0000-000048280000}"/>
    <cellStyle name="Heading 2 2 11" xfId="10314" xr:uid="{00000000-0005-0000-0000-000049280000}"/>
    <cellStyle name="Heading 2 2 12" xfId="10315" xr:uid="{00000000-0005-0000-0000-00004A280000}"/>
    <cellStyle name="Heading 2 2 13" xfId="10316" xr:uid="{00000000-0005-0000-0000-00004B280000}"/>
    <cellStyle name="Heading 2 2 14" xfId="10317" xr:uid="{00000000-0005-0000-0000-00004C280000}"/>
    <cellStyle name="Heading 2 2 15" xfId="10318" xr:uid="{00000000-0005-0000-0000-00004D280000}"/>
    <cellStyle name="Heading 2 2 16" xfId="10319" xr:uid="{00000000-0005-0000-0000-00004E280000}"/>
    <cellStyle name="Heading 2 2 17" xfId="10320" xr:uid="{00000000-0005-0000-0000-00004F280000}"/>
    <cellStyle name="Heading 2 2 18" xfId="10321" xr:uid="{00000000-0005-0000-0000-000050280000}"/>
    <cellStyle name="Heading 2 2 19" xfId="10322" xr:uid="{00000000-0005-0000-0000-000051280000}"/>
    <cellStyle name="Heading 2 2 2" xfId="10323" xr:uid="{00000000-0005-0000-0000-000052280000}"/>
    <cellStyle name="Heading 2 2 2 2" xfId="10324" xr:uid="{00000000-0005-0000-0000-000053280000}"/>
    <cellStyle name="Heading 2 2 2 3" xfId="10325" xr:uid="{00000000-0005-0000-0000-000054280000}"/>
    <cellStyle name="Heading 2 2 2 4" xfId="10326" xr:uid="{00000000-0005-0000-0000-000055280000}"/>
    <cellStyle name="Heading 2 2 2 5" xfId="10327" xr:uid="{00000000-0005-0000-0000-000056280000}"/>
    <cellStyle name="Heading 2 2 2 6" xfId="10328" xr:uid="{00000000-0005-0000-0000-000057280000}"/>
    <cellStyle name="Heading 2 2 20" xfId="10329" xr:uid="{00000000-0005-0000-0000-000058280000}"/>
    <cellStyle name="Heading 2 2 21" xfId="10330" xr:uid="{00000000-0005-0000-0000-000059280000}"/>
    <cellStyle name="Heading 2 2 22" xfId="10331" xr:uid="{00000000-0005-0000-0000-00005A280000}"/>
    <cellStyle name="Heading 2 2 3" xfId="10332" xr:uid="{00000000-0005-0000-0000-00005B280000}"/>
    <cellStyle name="Heading 2 2 3 2" xfId="10333" xr:uid="{00000000-0005-0000-0000-00005C280000}"/>
    <cellStyle name="Heading 2 2 3 3" xfId="10334" xr:uid="{00000000-0005-0000-0000-00005D280000}"/>
    <cellStyle name="Heading 2 2 3 4" xfId="10335" xr:uid="{00000000-0005-0000-0000-00005E280000}"/>
    <cellStyle name="Heading 2 2 3 5" xfId="10336" xr:uid="{00000000-0005-0000-0000-00005F280000}"/>
    <cellStyle name="Heading 2 2 4" xfId="10337" xr:uid="{00000000-0005-0000-0000-000060280000}"/>
    <cellStyle name="Heading 2 2 4 2" xfId="10338" xr:uid="{00000000-0005-0000-0000-000061280000}"/>
    <cellStyle name="Heading 2 2 4 3" xfId="10339" xr:uid="{00000000-0005-0000-0000-000062280000}"/>
    <cellStyle name="Heading 2 2 4 4" xfId="10340" xr:uid="{00000000-0005-0000-0000-000063280000}"/>
    <cellStyle name="Heading 2 2 4 5" xfId="10341" xr:uid="{00000000-0005-0000-0000-000064280000}"/>
    <cellStyle name="Heading 2 2 5" xfId="10342" xr:uid="{00000000-0005-0000-0000-000065280000}"/>
    <cellStyle name="Heading 2 2 5 2" xfId="10343" xr:uid="{00000000-0005-0000-0000-000066280000}"/>
    <cellStyle name="Heading 2 2 5 3" xfId="10344" xr:uid="{00000000-0005-0000-0000-000067280000}"/>
    <cellStyle name="Heading 2 2 5 4" xfId="10345" xr:uid="{00000000-0005-0000-0000-000068280000}"/>
    <cellStyle name="Heading 2 2 5 5" xfId="10346" xr:uid="{00000000-0005-0000-0000-000069280000}"/>
    <cellStyle name="Heading 2 2 6" xfId="10347" xr:uid="{00000000-0005-0000-0000-00006A280000}"/>
    <cellStyle name="Heading 2 2 6 2" xfId="10348" xr:uid="{00000000-0005-0000-0000-00006B280000}"/>
    <cellStyle name="Heading 2 2 6 3" xfId="10349" xr:uid="{00000000-0005-0000-0000-00006C280000}"/>
    <cellStyle name="Heading 2 2 6 4" xfId="10350" xr:uid="{00000000-0005-0000-0000-00006D280000}"/>
    <cellStyle name="Heading 2 2 6 5" xfId="10351" xr:uid="{00000000-0005-0000-0000-00006E280000}"/>
    <cellStyle name="Heading 2 2 7" xfId="10352" xr:uid="{00000000-0005-0000-0000-00006F280000}"/>
    <cellStyle name="Heading 2 2 7 2" xfId="10353" xr:uid="{00000000-0005-0000-0000-000070280000}"/>
    <cellStyle name="Heading 2 2 7 3" xfId="10354" xr:uid="{00000000-0005-0000-0000-000071280000}"/>
    <cellStyle name="Heading 2 2 7 4" xfId="10355" xr:uid="{00000000-0005-0000-0000-000072280000}"/>
    <cellStyle name="Heading 2 2 7 5" xfId="10356" xr:uid="{00000000-0005-0000-0000-000073280000}"/>
    <cellStyle name="Heading 2 2 8" xfId="10357" xr:uid="{00000000-0005-0000-0000-000074280000}"/>
    <cellStyle name="Heading 2 2 8 2" xfId="10358" xr:uid="{00000000-0005-0000-0000-000075280000}"/>
    <cellStyle name="Heading 2 2 9" xfId="10359" xr:uid="{00000000-0005-0000-0000-000076280000}"/>
    <cellStyle name="Heading 2 2 9 2" xfId="10360" xr:uid="{00000000-0005-0000-0000-000077280000}"/>
    <cellStyle name="Heading 2 20" xfId="10361" xr:uid="{00000000-0005-0000-0000-000078280000}"/>
    <cellStyle name="Heading 2 3" xfId="10362" xr:uid="{00000000-0005-0000-0000-000079280000}"/>
    <cellStyle name="Heading 2 3 10" xfId="10363" xr:uid="{00000000-0005-0000-0000-00007A280000}"/>
    <cellStyle name="Heading 2 3 11" xfId="10364" xr:uid="{00000000-0005-0000-0000-00007B280000}"/>
    <cellStyle name="Heading 2 3 12" xfId="10365" xr:uid="{00000000-0005-0000-0000-00007C280000}"/>
    <cellStyle name="Heading 2 3 13" xfId="10366" xr:uid="{00000000-0005-0000-0000-00007D280000}"/>
    <cellStyle name="Heading 2 3 14" xfId="10367" xr:uid="{00000000-0005-0000-0000-00007E280000}"/>
    <cellStyle name="Heading 2 3 15" xfId="10368" xr:uid="{00000000-0005-0000-0000-00007F280000}"/>
    <cellStyle name="Heading 2 3 16" xfId="10369" xr:uid="{00000000-0005-0000-0000-000080280000}"/>
    <cellStyle name="Heading 2 3 17" xfId="10370" xr:uid="{00000000-0005-0000-0000-000081280000}"/>
    <cellStyle name="Heading 2 3 18" xfId="10371" xr:uid="{00000000-0005-0000-0000-000082280000}"/>
    <cellStyle name="Heading 2 3 19" xfId="10372" xr:uid="{00000000-0005-0000-0000-000083280000}"/>
    <cellStyle name="Heading 2 3 2" xfId="10373" xr:uid="{00000000-0005-0000-0000-000084280000}"/>
    <cellStyle name="Heading 2 3 2 2" xfId="10374" xr:uid="{00000000-0005-0000-0000-000085280000}"/>
    <cellStyle name="Heading 2 3 2 3" xfId="10375" xr:uid="{00000000-0005-0000-0000-000086280000}"/>
    <cellStyle name="Heading 2 3 2 4" xfId="10376" xr:uid="{00000000-0005-0000-0000-000087280000}"/>
    <cellStyle name="Heading 2 3 20" xfId="10377" xr:uid="{00000000-0005-0000-0000-000088280000}"/>
    <cellStyle name="Heading 2 3 21" xfId="10378" xr:uid="{00000000-0005-0000-0000-000089280000}"/>
    <cellStyle name="Heading 2 3 22" xfId="10379" xr:uid="{00000000-0005-0000-0000-00008A280000}"/>
    <cellStyle name="Heading 2 3 23" xfId="10380" xr:uid="{00000000-0005-0000-0000-00008B280000}"/>
    <cellStyle name="Heading 2 3 3" xfId="10381" xr:uid="{00000000-0005-0000-0000-00008C280000}"/>
    <cellStyle name="Heading 2 3 3 2" xfId="10382" xr:uid="{00000000-0005-0000-0000-00008D280000}"/>
    <cellStyle name="Heading 2 3 4" xfId="10383" xr:uid="{00000000-0005-0000-0000-00008E280000}"/>
    <cellStyle name="Heading 2 3 4 2" xfId="10384" xr:uid="{00000000-0005-0000-0000-00008F280000}"/>
    <cellStyle name="Heading 2 3 5" xfId="10385" xr:uid="{00000000-0005-0000-0000-000090280000}"/>
    <cellStyle name="Heading 2 3 5 2" xfId="10386" xr:uid="{00000000-0005-0000-0000-000091280000}"/>
    <cellStyle name="Heading 2 3 6" xfId="10387" xr:uid="{00000000-0005-0000-0000-000092280000}"/>
    <cellStyle name="Heading 2 3 6 2" xfId="10388" xr:uid="{00000000-0005-0000-0000-000093280000}"/>
    <cellStyle name="Heading 2 3 7" xfId="10389" xr:uid="{00000000-0005-0000-0000-000094280000}"/>
    <cellStyle name="Heading 2 3 7 2" xfId="10390" xr:uid="{00000000-0005-0000-0000-000095280000}"/>
    <cellStyle name="Heading 2 3 8" xfId="10391" xr:uid="{00000000-0005-0000-0000-000096280000}"/>
    <cellStyle name="Heading 2 3 9" xfId="10392" xr:uid="{00000000-0005-0000-0000-000097280000}"/>
    <cellStyle name="Heading 2 4" xfId="10393" xr:uid="{00000000-0005-0000-0000-000098280000}"/>
    <cellStyle name="Heading 2 4 2" xfId="10394" xr:uid="{00000000-0005-0000-0000-000099280000}"/>
    <cellStyle name="Heading 2 4 2 2" xfId="10395" xr:uid="{00000000-0005-0000-0000-00009A280000}"/>
    <cellStyle name="Heading 2 4 2 3" xfId="10396" xr:uid="{00000000-0005-0000-0000-00009B280000}"/>
    <cellStyle name="Heading 2 4 2 4" xfId="10397" xr:uid="{00000000-0005-0000-0000-00009C280000}"/>
    <cellStyle name="Heading 2 4 3" xfId="10398" xr:uid="{00000000-0005-0000-0000-00009D280000}"/>
    <cellStyle name="Heading 2 4 4" xfId="10399" xr:uid="{00000000-0005-0000-0000-00009E280000}"/>
    <cellStyle name="Heading 2 4 5" xfId="10400" xr:uid="{00000000-0005-0000-0000-00009F280000}"/>
    <cellStyle name="Heading 2 4 6" xfId="10401" xr:uid="{00000000-0005-0000-0000-0000A0280000}"/>
    <cellStyle name="Heading 2 4 7" xfId="10402" xr:uid="{00000000-0005-0000-0000-0000A1280000}"/>
    <cellStyle name="Heading 2 4 8" xfId="10403" xr:uid="{00000000-0005-0000-0000-0000A2280000}"/>
    <cellStyle name="Heading 2 4 9" xfId="10404" xr:uid="{00000000-0005-0000-0000-0000A3280000}"/>
    <cellStyle name="Heading 2 5" xfId="10405" xr:uid="{00000000-0005-0000-0000-0000A4280000}"/>
    <cellStyle name="Heading 2 5 2" xfId="10406" xr:uid="{00000000-0005-0000-0000-0000A5280000}"/>
    <cellStyle name="Heading 2 5 2 2" xfId="10407" xr:uid="{00000000-0005-0000-0000-0000A6280000}"/>
    <cellStyle name="Heading 2 5 2 3" xfId="10408" xr:uid="{00000000-0005-0000-0000-0000A7280000}"/>
    <cellStyle name="Heading 2 5 3" xfId="10409" xr:uid="{00000000-0005-0000-0000-0000A8280000}"/>
    <cellStyle name="Heading 2 5 4" xfId="10410" xr:uid="{00000000-0005-0000-0000-0000A9280000}"/>
    <cellStyle name="Heading 2 5 5" xfId="10411" xr:uid="{00000000-0005-0000-0000-0000AA280000}"/>
    <cellStyle name="Heading 2 5 6" xfId="10412" xr:uid="{00000000-0005-0000-0000-0000AB280000}"/>
    <cellStyle name="Heading 2 6" xfId="10413" xr:uid="{00000000-0005-0000-0000-0000AC280000}"/>
    <cellStyle name="Heading 2 6 2" xfId="10414" xr:uid="{00000000-0005-0000-0000-0000AD280000}"/>
    <cellStyle name="Heading 2 6 2 2" xfId="10415" xr:uid="{00000000-0005-0000-0000-0000AE280000}"/>
    <cellStyle name="Heading 2 6 2 3" xfId="10416" xr:uid="{00000000-0005-0000-0000-0000AF280000}"/>
    <cellStyle name="Heading 2 6 3" xfId="10417" xr:uid="{00000000-0005-0000-0000-0000B0280000}"/>
    <cellStyle name="Heading 2 6 4" xfId="10418" xr:uid="{00000000-0005-0000-0000-0000B1280000}"/>
    <cellStyle name="Heading 2 6 5" xfId="10419" xr:uid="{00000000-0005-0000-0000-0000B2280000}"/>
    <cellStyle name="Heading 2 6 6" xfId="10420" xr:uid="{00000000-0005-0000-0000-0000B3280000}"/>
    <cellStyle name="Heading 2 7" xfId="10421" xr:uid="{00000000-0005-0000-0000-0000B4280000}"/>
    <cellStyle name="Heading 2 7 2" xfId="10422" xr:uid="{00000000-0005-0000-0000-0000B5280000}"/>
    <cellStyle name="Heading 2 7 2 2" xfId="10423" xr:uid="{00000000-0005-0000-0000-0000B6280000}"/>
    <cellStyle name="Heading 2 7 2 3" xfId="10424" xr:uid="{00000000-0005-0000-0000-0000B7280000}"/>
    <cellStyle name="Heading 2 7 3" xfId="10425" xr:uid="{00000000-0005-0000-0000-0000B8280000}"/>
    <cellStyle name="Heading 2 7 4" xfId="10426" xr:uid="{00000000-0005-0000-0000-0000B9280000}"/>
    <cellStyle name="Heading 2 7 5" xfId="10427" xr:uid="{00000000-0005-0000-0000-0000BA280000}"/>
    <cellStyle name="Heading 2 7 6" xfId="10428" xr:uid="{00000000-0005-0000-0000-0000BB280000}"/>
    <cellStyle name="Heading 2 8" xfId="10429" xr:uid="{00000000-0005-0000-0000-0000BC280000}"/>
    <cellStyle name="Heading 2 8 2" xfId="10430" xr:uid="{00000000-0005-0000-0000-0000BD280000}"/>
    <cellStyle name="Heading 2 8 3" xfId="10431" xr:uid="{00000000-0005-0000-0000-0000BE280000}"/>
    <cellStyle name="Heading 2 8 4" xfId="10432" xr:uid="{00000000-0005-0000-0000-0000BF280000}"/>
    <cellStyle name="Heading 2 9" xfId="10433" xr:uid="{00000000-0005-0000-0000-0000C0280000}"/>
    <cellStyle name="Heading 2 9 2" xfId="10434" xr:uid="{00000000-0005-0000-0000-0000C1280000}"/>
    <cellStyle name="Heading 3 10" xfId="10435" xr:uid="{00000000-0005-0000-0000-0000C2280000}"/>
    <cellStyle name="Heading 3 2" xfId="10436" xr:uid="{00000000-0005-0000-0000-0000C3280000}"/>
    <cellStyle name="Heading 3 2 10" xfId="10437" xr:uid="{00000000-0005-0000-0000-0000C4280000}"/>
    <cellStyle name="Heading 3 2 2" xfId="10438" xr:uid="{00000000-0005-0000-0000-0000C5280000}"/>
    <cellStyle name="Heading 3 2 2 2" xfId="10439" xr:uid="{00000000-0005-0000-0000-0000C6280000}"/>
    <cellStyle name="Heading 3 2 2 3" xfId="10440" xr:uid="{00000000-0005-0000-0000-0000C7280000}"/>
    <cellStyle name="Heading 3 2 2 4" xfId="10441" xr:uid="{00000000-0005-0000-0000-0000C8280000}"/>
    <cellStyle name="Heading 3 2 2 5" xfId="10442" xr:uid="{00000000-0005-0000-0000-0000C9280000}"/>
    <cellStyle name="Heading 3 2 3" xfId="10443" xr:uid="{00000000-0005-0000-0000-0000CA280000}"/>
    <cellStyle name="Heading 3 2 3 2" xfId="10444" xr:uid="{00000000-0005-0000-0000-0000CB280000}"/>
    <cellStyle name="Heading 3 2 3 3" xfId="10445" xr:uid="{00000000-0005-0000-0000-0000CC280000}"/>
    <cellStyle name="Heading 3 2 3 4" xfId="10446" xr:uid="{00000000-0005-0000-0000-0000CD280000}"/>
    <cellStyle name="Heading 3 2 4" xfId="10447" xr:uid="{00000000-0005-0000-0000-0000CE280000}"/>
    <cellStyle name="Heading 3 2 4 2" xfId="10448" xr:uid="{00000000-0005-0000-0000-0000CF280000}"/>
    <cellStyle name="Heading 3 2 4 3" xfId="10449" xr:uid="{00000000-0005-0000-0000-0000D0280000}"/>
    <cellStyle name="Heading 3 2 4 4" xfId="10450" xr:uid="{00000000-0005-0000-0000-0000D1280000}"/>
    <cellStyle name="Heading 3 2 5" xfId="10451" xr:uid="{00000000-0005-0000-0000-0000D2280000}"/>
    <cellStyle name="Heading 3 2 5 2" xfId="10452" xr:uid="{00000000-0005-0000-0000-0000D3280000}"/>
    <cellStyle name="Heading 3 2 5 3" xfId="10453" xr:uid="{00000000-0005-0000-0000-0000D4280000}"/>
    <cellStyle name="Heading 3 2 5 4" xfId="10454" xr:uid="{00000000-0005-0000-0000-0000D5280000}"/>
    <cellStyle name="Heading 3 2 6" xfId="10455" xr:uid="{00000000-0005-0000-0000-0000D6280000}"/>
    <cellStyle name="Heading 3 2 6 2" xfId="10456" xr:uid="{00000000-0005-0000-0000-0000D7280000}"/>
    <cellStyle name="Heading 3 2 6 3" xfId="10457" xr:uid="{00000000-0005-0000-0000-0000D8280000}"/>
    <cellStyle name="Heading 3 2 6 4" xfId="10458" xr:uid="{00000000-0005-0000-0000-0000D9280000}"/>
    <cellStyle name="Heading 3 2 7" xfId="10459" xr:uid="{00000000-0005-0000-0000-0000DA280000}"/>
    <cellStyle name="Heading 3 2 7 2" xfId="10460" xr:uid="{00000000-0005-0000-0000-0000DB280000}"/>
    <cellStyle name="Heading 3 2 7 3" xfId="10461" xr:uid="{00000000-0005-0000-0000-0000DC280000}"/>
    <cellStyle name="Heading 3 2 7 4" xfId="10462" xr:uid="{00000000-0005-0000-0000-0000DD280000}"/>
    <cellStyle name="Heading 3 2 8" xfId="10463" xr:uid="{00000000-0005-0000-0000-0000DE280000}"/>
    <cellStyle name="Heading 3 2 9" xfId="10464" xr:uid="{00000000-0005-0000-0000-0000DF280000}"/>
    <cellStyle name="Heading 3 3" xfId="10465" xr:uid="{00000000-0005-0000-0000-0000E0280000}"/>
    <cellStyle name="Heading 3 3 2" xfId="10466" xr:uid="{00000000-0005-0000-0000-0000E1280000}"/>
    <cellStyle name="Heading 3 3 2 2" xfId="10467" xr:uid="{00000000-0005-0000-0000-0000E2280000}"/>
    <cellStyle name="Heading 3 3 2 3" xfId="10468" xr:uid="{00000000-0005-0000-0000-0000E3280000}"/>
    <cellStyle name="Heading 3 3 3" xfId="10469" xr:uid="{00000000-0005-0000-0000-0000E4280000}"/>
    <cellStyle name="Heading 3 3 4" xfId="10470" xr:uid="{00000000-0005-0000-0000-0000E5280000}"/>
    <cellStyle name="Heading 3 3 5" xfId="10471" xr:uid="{00000000-0005-0000-0000-0000E6280000}"/>
    <cellStyle name="Heading 3 3 6" xfId="10472" xr:uid="{00000000-0005-0000-0000-0000E7280000}"/>
    <cellStyle name="Heading 3 3 7" xfId="10473" xr:uid="{00000000-0005-0000-0000-0000E8280000}"/>
    <cellStyle name="Heading 3 3 8" xfId="10474" xr:uid="{00000000-0005-0000-0000-0000E9280000}"/>
    <cellStyle name="Heading 3 3 9" xfId="10475" xr:uid="{00000000-0005-0000-0000-0000EA280000}"/>
    <cellStyle name="Heading 3 4" xfId="10476" xr:uid="{00000000-0005-0000-0000-0000EB280000}"/>
    <cellStyle name="Heading 3 4 2" xfId="10477" xr:uid="{00000000-0005-0000-0000-0000EC280000}"/>
    <cellStyle name="Heading 3 4 2 2" xfId="10478" xr:uid="{00000000-0005-0000-0000-0000ED280000}"/>
    <cellStyle name="Heading 3 4 2 3" xfId="10479" xr:uid="{00000000-0005-0000-0000-0000EE280000}"/>
    <cellStyle name="Heading 3 4 2 4" xfId="10480" xr:uid="{00000000-0005-0000-0000-0000EF280000}"/>
    <cellStyle name="Heading 3 4 3" xfId="10481" xr:uid="{00000000-0005-0000-0000-0000F0280000}"/>
    <cellStyle name="Heading 3 4 4" xfId="10482" xr:uid="{00000000-0005-0000-0000-0000F1280000}"/>
    <cellStyle name="Heading 3 4 5" xfId="10483" xr:uid="{00000000-0005-0000-0000-0000F2280000}"/>
    <cellStyle name="Heading 3 4 6" xfId="10484" xr:uid="{00000000-0005-0000-0000-0000F3280000}"/>
    <cellStyle name="Heading 3 4 7" xfId="10485" xr:uid="{00000000-0005-0000-0000-0000F4280000}"/>
    <cellStyle name="Heading 3 4 8" xfId="10486" xr:uid="{00000000-0005-0000-0000-0000F5280000}"/>
    <cellStyle name="Heading 3 5" xfId="10487" xr:uid="{00000000-0005-0000-0000-0000F6280000}"/>
    <cellStyle name="Heading 3 5 2" xfId="10488" xr:uid="{00000000-0005-0000-0000-0000F7280000}"/>
    <cellStyle name="Heading 3 5 2 2" xfId="10489" xr:uid="{00000000-0005-0000-0000-0000F8280000}"/>
    <cellStyle name="Heading 3 5 2 3" xfId="10490" xr:uid="{00000000-0005-0000-0000-0000F9280000}"/>
    <cellStyle name="Heading 3 5 3" xfId="10491" xr:uid="{00000000-0005-0000-0000-0000FA280000}"/>
    <cellStyle name="Heading 3 5 4" xfId="10492" xr:uid="{00000000-0005-0000-0000-0000FB280000}"/>
    <cellStyle name="Heading 3 5 5" xfId="10493" xr:uid="{00000000-0005-0000-0000-0000FC280000}"/>
    <cellStyle name="Heading 3 6" xfId="10494" xr:uid="{00000000-0005-0000-0000-0000FD280000}"/>
    <cellStyle name="Heading 3 6 2" xfId="10495" xr:uid="{00000000-0005-0000-0000-0000FE280000}"/>
    <cellStyle name="Heading 3 6 2 2" xfId="10496" xr:uid="{00000000-0005-0000-0000-0000FF280000}"/>
    <cellStyle name="Heading 3 6 2 3" xfId="10497" xr:uid="{00000000-0005-0000-0000-000000290000}"/>
    <cellStyle name="Heading 3 6 3" xfId="10498" xr:uid="{00000000-0005-0000-0000-000001290000}"/>
    <cellStyle name="Heading 3 6 4" xfId="10499" xr:uid="{00000000-0005-0000-0000-000002290000}"/>
    <cellStyle name="Heading 3 6 5" xfId="10500" xr:uid="{00000000-0005-0000-0000-000003290000}"/>
    <cellStyle name="Heading 3 7" xfId="10501" xr:uid="{00000000-0005-0000-0000-000004290000}"/>
    <cellStyle name="Heading 3 7 2" xfId="10502" xr:uid="{00000000-0005-0000-0000-000005290000}"/>
    <cellStyle name="Heading 3 7 2 2" xfId="10503" xr:uid="{00000000-0005-0000-0000-000006290000}"/>
    <cellStyle name="Heading 3 7 2 3" xfId="10504" xr:uid="{00000000-0005-0000-0000-000007290000}"/>
    <cellStyle name="Heading 3 7 3" xfId="10505" xr:uid="{00000000-0005-0000-0000-000008290000}"/>
    <cellStyle name="Heading 3 7 4" xfId="10506" xr:uid="{00000000-0005-0000-0000-000009290000}"/>
    <cellStyle name="Heading 3 7 5" xfId="10507" xr:uid="{00000000-0005-0000-0000-00000A290000}"/>
    <cellStyle name="Heading 3 8" xfId="10508" xr:uid="{00000000-0005-0000-0000-00000B290000}"/>
    <cellStyle name="Heading 3 8 2" xfId="10509" xr:uid="{00000000-0005-0000-0000-00000C290000}"/>
    <cellStyle name="Heading 3 8 3" xfId="10510" xr:uid="{00000000-0005-0000-0000-00000D290000}"/>
    <cellStyle name="Heading 3 9" xfId="10511" xr:uid="{00000000-0005-0000-0000-00000E290000}"/>
    <cellStyle name="Heading 4 10" xfId="10512" xr:uid="{00000000-0005-0000-0000-00000F290000}"/>
    <cellStyle name="Heading 4 2" xfId="10513" xr:uid="{00000000-0005-0000-0000-000010290000}"/>
    <cellStyle name="Heading 4 2 2" xfId="10514" xr:uid="{00000000-0005-0000-0000-000011290000}"/>
    <cellStyle name="Heading 4 2 2 2" xfId="10515" xr:uid="{00000000-0005-0000-0000-000012290000}"/>
    <cellStyle name="Heading 4 2 2 3" xfId="10516" xr:uid="{00000000-0005-0000-0000-000013290000}"/>
    <cellStyle name="Heading 4 2 2 4" xfId="10517" xr:uid="{00000000-0005-0000-0000-000014290000}"/>
    <cellStyle name="Heading 4 2 2 5" xfId="10518" xr:uid="{00000000-0005-0000-0000-000015290000}"/>
    <cellStyle name="Heading 4 2 3" xfId="10519" xr:uid="{00000000-0005-0000-0000-000016290000}"/>
    <cellStyle name="Heading 4 2 3 2" xfId="10520" xr:uid="{00000000-0005-0000-0000-000017290000}"/>
    <cellStyle name="Heading 4 2 3 3" xfId="10521" xr:uid="{00000000-0005-0000-0000-000018290000}"/>
    <cellStyle name="Heading 4 2 3 4" xfId="10522" xr:uid="{00000000-0005-0000-0000-000019290000}"/>
    <cellStyle name="Heading 4 2 4" xfId="10523" xr:uid="{00000000-0005-0000-0000-00001A290000}"/>
    <cellStyle name="Heading 4 2 4 2" xfId="10524" xr:uid="{00000000-0005-0000-0000-00001B290000}"/>
    <cellStyle name="Heading 4 2 4 3" xfId="10525" xr:uid="{00000000-0005-0000-0000-00001C290000}"/>
    <cellStyle name="Heading 4 2 4 4" xfId="10526" xr:uid="{00000000-0005-0000-0000-00001D290000}"/>
    <cellStyle name="Heading 4 2 5" xfId="10527" xr:uid="{00000000-0005-0000-0000-00001E290000}"/>
    <cellStyle name="Heading 4 2 5 2" xfId="10528" xr:uid="{00000000-0005-0000-0000-00001F290000}"/>
    <cellStyle name="Heading 4 2 5 3" xfId="10529" xr:uid="{00000000-0005-0000-0000-000020290000}"/>
    <cellStyle name="Heading 4 2 5 4" xfId="10530" xr:uid="{00000000-0005-0000-0000-000021290000}"/>
    <cellStyle name="Heading 4 2 6" xfId="10531" xr:uid="{00000000-0005-0000-0000-000022290000}"/>
    <cellStyle name="Heading 4 2 6 2" xfId="10532" xr:uid="{00000000-0005-0000-0000-000023290000}"/>
    <cellStyle name="Heading 4 2 6 3" xfId="10533" xr:uid="{00000000-0005-0000-0000-000024290000}"/>
    <cellStyle name="Heading 4 2 6 4" xfId="10534" xr:uid="{00000000-0005-0000-0000-000025290000}"/>
    <cellStyle name="Heading 4 2 7" xfId="10535" xr:uid="{00000000-0005-0000-0000-000026290000}"/>
    <cellStyle name="Heading 4 2 7 2" xfId="10536" xr:uid="{00000000-0005-0000-0000-000027290000}"/>
    <cellStyle name="Heading 4 2 7 3" xfId="10537" xr:uid="{00000000-0005-0000-0000-000028290000}"/>
    <cellStyle name="Heading 4 2 7 4" xfId="10538" xr:uid="{00000000-0005-0000-0000-000029290000}"/>
    <cellStyle name="Heading 4 2 8" xfId="10539" xr:uid="{00000000-0005-0000-0000-00002A290000}"/>
    <cellStyle name="Heading 4 2 9" xfId="10540" xr:uid="{00000000-0005-0000-0000-00002B290000}"/>
    <cellStyle name="Heading 4 3" xfId="10541" xr:uid="{00000000-0005-0000-0000-00002C290000}"/>
    <cellStyle name="Heading 4 3 2" xfId="10542" xr:uid="{00000000-0005-0000-0000-00002D290000}"/>
    <cellStyle name="Heading 4 3 2 2" xfId="10543" xr:uid="{00000000-0005-0000-0000-00002E290000}"/>
    <cellStyle name="Heading 4 3 2 3" xfId="10544" xr:uid="{00000000-0005-0000-0000-00002F290000}"/>
    <cellStyle name="Heading 4 3 3" xfId="10545" xr:uid="{00000000-0005-0000-0000-000030290000}"/>
    <cellStyle name="Heading 4 3 4" xfId="10546" xr:uid="{00000000-0005-0000-0000-000031290000}"/>
    <cellStyle name="Heading 4 3 5" xfId="10547" xr:uid="{00000000-0005-0000-0000-000032290000}"/>
    <cellStyle name="Heading 4 3 6" xfId="10548" xr:uid="{00000000-0005-0000-0000-000033290000}"/>
    <cellStyle name="Heading 4 3 7" xfId="10549" xr:uid="{00000000-0005-0000-0000-000034290000}"/>
    <cellStyle name="Heading 4 3 8" xfId="10550" xr:uid="{00000000-0005-0000-0000-000035290000}"/>
    <cellStyle name="Heading 4 3 9" xfId="10551" xr:uid="{00000000-0005-0000-0000-000036290000}"/>
    <cellStyle name="Heading 4 4" xfId="10552" xr:uid="{00000000-0005-0000-0000-000037290000}"/>
    <cellStyle name="Heading 4 4 2" xfId="10553" xr:uid="{00000000-0005-0000-0000-000038290000}"/>
    <cellStyle name="Heading 4 4 2 2" xfId="10554" xr:uid="{00000000-0005-0000-0000-000039290000}"/>
    <cellStyle name="Heading 4 4 2 3" xfId="10555" xr:uid="{00000000-0005-0000-0000-00003A290000}"/>
    <cellStyle name="Heading 4 4 2 4" xfId="10556" xr:uid="{00000000-0005-0000-0000-00003B290000}"/>
    <cellStyle name="Heading 4 4 3" xfId="10557" xr:uid="{00000000-0005-0000-0000-00003C290000}"/>
    <cellStyle name="Heading 4 4 4" xfId="10558" xr:uid="{00000000-0005-0000-0000-00003D290000}"/>
    <cellStyle name="Heading 4 4 5" xfId="10559" xr:uid="{00000000-0005-0000-0000-00003E290000}"/>
    <cellStyle name="Heading 4 4 6" xfId="10560" xr:uid="{00000000-0005-0000-0000-00003F290000}"/>
    <cellStyle name="Heading 4 4 7" xfId="10561" xr:uid="{00000000-0005-0000-0000-000040290000}"/>
    <cellStyle name="Heading 4 4 8" xfId="10562" xr:uid="{00000000-0005-0000-0000-000041290000}"/>
    <cellStyle name="Heading 4 5" xfId="10563" xr:uid="{00000000-0005-0000-0000-000042290000}"/>
    <cellStyle name="Heading 4 5 2" xfId="10564" xr:uid="{00000000-0005-0000-0000-000043290000}"/>
    <cellStyle name="Heading 4 5 2 2" xfId="10565" xr:uid="{00000000-0005-0000-0000-000044290000}"/>
    <cellStyle name="Heading 4 5 2 3" xfId="10566" xr:uid="{00000000-0005-0000-0000-000045290000}"/>
    <cellStyle name="Heading 4 5 3" xfId="10567" xr:uid="{00000000-0005-0000-0000-000046290000}"/>
    <cellStyle name="Heading 4 5 4" xfId="10568" xr:uid="{00000000-0005-0000-0000-000047290000}"/>
    <cellStyle name="Heading 4 5 5" xfId="10569" xr:uid="{00000000-0005-0000-0000-000048290000}"/>
    <cellStyle name="Heading 4 6" xfId="10570" xr:uid="{00000000-0005-0000-0000-000049290000}"/>
    <cellStyle name="Heading 4 6 2" xfId="10571" xr:uid="{00000000-0005-0000-0000-00004A290000}"/>
    <cellStyle name="Heading 4 6 2 2" xfId="10572" xr:uid="{00000000-0005-0000-0000-00004B290000}"/>
    <cellStyle name="Heading 4 6 2 3" xfId="10573" xr:uid="{00000000-0005-0000-0000-00004C290000}"/>
    <cellStyle name="Heading 4 6 3" xfId="10574" xr:uid="{00000000-0005-0000-0000-00004D290000}"/>
    <cellStyle name="Heading 4 6 4" xfId="10575" xr:uid="{00000000-0005-0000-0000-00004E290000}"/>
    <cellStyle name="Heading 4 6 5" xfId="10576" xr:uid="{00000000-0005-0000-0000-00004F290000}"/>
    <cellStyle name="Heading 4 7" xfId="10577" xr:uid="{00000000-0005-0000-0000-000050290000}"/>
    <cellStyle name="Heading 4 7 2" xfId="10578" xr:uid="{00000000-0005-0000-0000-000051290000}"/>
    <cellStyle name="Heading 4 7 2 2" xfId="10579" xr:uid="{00000000-0005-0000-0000-000052290000}"/>
    <cellStyle name="Heading 4 7 2 3" xfId="10580" xr:uid="{00000000-0005-0000-0000-000053290000}"/>
    <cellStyle name="Heading 4 7 3" xfId="10581" xr:uid="{00000000-0005-0000-0000-000054290000}"/>
    <cellStyle name="Heading 4 7 4" xfId="10582" xr:uid="{00000000-0005-0000-0000-000055290000}"/>
    <cellStyle name="Heading 4 7 5" xfId="10583" xr:uid="{00000000-0005-0000-0000-000056290000}"/>
    <cellStyle name="Heading 4 8" xfId="10584" xr:uid="{00000000-0005-0000-0000-000057290000}"/>
    <cellStyle name="Heading 4 8 2" xfId="10585" xr:uid="{00000000-0005-0000-0000-000058290000}"/>
    <cellStyle name="Heading 4 8 3" xfId="10586" xr:uid="{00000000-0005-0000-0000-000059290000}"/>
    <cellStyle name="Heading 4 9" xfId="10587" xr:uid="{00000000-0005-0000-0000-00005A290000}"/>
    <cellStyle name="Hyperlink 2" xfId="10588" xr:uid="{00000000-0005-0000-0000-00005B290000}"/>
    <cellStyle name="Hyperlink 2 2" xfId="10589" xr:uid="{00000000-0005-0000-0000-00005C290000}"/>
    <cellStyle name="Hyperlink 2 3" xfId="10590" xr:uid="{00000000-0005-0000-0000-00005D290000}"/>
    <cellStyle name="Hyperlink 3" xfId="10591" xr:uid="{00000000-0005-0000-0000-00005E290000}"/>
    <cellStyle name="Input 10" xfId="10592" xr:uid="{00000000-0005-0000-0000-00005F290000}"/>
    <cellStyle name="Input 2" xfId="10593" xr:uid="{00000000-0005-0000-0000-000060290000}"/>
    <cellStyle name="Input 2 10" xfId="10594" xr:uid="{00000000-0005-0000-0000-000061290000}"/>
    <cellStyle name="Input 2 2" xfId="10595" xr:uid="{00000000-0005-0000-0000-000062290000}"/>
    <cellStyle name="Input 2 2 2" xfId="10596" xr:uid="{00000000-0005-0000-0000-000063290000}"/>
    <cellStyle name="Input 2 2 3" xfId="10597" xr:uid="{00000000-0005-0000-0000-000064290000}"/>
    <cellStyle name="Input 2 2 4" xfId="10598" xr:uid="{00000000-0005-0000-0000-000065290000}"/>
    <cellStyle name="Input 2 2 5" xfId="10599" xr:uid="{00000000-0005-0000-0000-000066290000}"/>
    <cellStyle name="Input 2 2 6" xfId="10600" xr:uid="{00000000-0005-0000-0000-000067290000}"/>
    <cellStyle name="Input 2 3" xfId="10601" xr:uid="{00000000-0005-0000-0000-000068290000}"/>
    <cellStyle name="Input 2 3 2" xfId="10602" xr:uid="{00000000-0005-0000-0000-000069290000}"/>
    <cellStyle name="Input 2 3 3" xfId="10603" xr:uid="{00000000-0005-0000-0000-00006A290000}"/>
    <cellStyle name="Input 2 3 4" xfId="10604" xr:uid="{00000000-0005-0000-0000-00006B290000}"/>
    <cellStyle name="Input 2 4" xfId="10605" xr:uid="{00000000-0005-0000-0000-00006C290000}"/>
    <cellStyle name="Input 2 4 2" xfId="10606" xr:uid="{00000000-0005-0000-0000-00006D290000}"/>
    <cellStyle name="Input 2 4 3" xfId="10607" xr:uid="{00000000-0005-0000-0000-00006E290000}"/>
    <cellStyle name="Input 2 4 4" xfId="10608" xr:uid="{00000000-0005-0000-0000-00006F290000}"/>
    <cellStyle name="Input 2 5" xfId="10609" xr:uid="{00000000-0005-0000-0000-000070290000}"/>
    <cellStyle name="Input 2 5 2" xfId="10610" xr:uid="{00000000-0005-0000-0000-000071290000}"/>
    <cellStyle name="Input 2 5 3" xfId="10611" xr:uid="{00000000-0005-0000-0000-000072290000}"/>
    <cellStyle name="Input 2 5 4" xfId="10612" xr:uid="{00000000-0005-0000-0000-000073290000}"/>
    <cellStyle name="Input 2 6" xfId="10613" xr:uid="{00000000-0005-0000-0000-000074290000}"/>
    <cellStyle name="Input 2 6 2" xfId="10614" xr:uid="{00000000-0005-0000-0000-000075290000}"/>
    <cellStyle name="Input 2 6 3" xfId="10615" xr:uid="{00000000-0005-0000-0000-000076290000}"/>
    <cellStyle name="Input 2 6 4" xfId="10616" xr:uid="{00000000-0005-0000-0000-000077290000}"/>
    <cellStyle name="Input 2 7" xfId="10617" xr:uid="{00000000-0005-0000-0000-000078290000}"/>
    <cellStyle name="Input 2 7 2" xfId="10618" xr:uid="{00000000-0005-0000-0000-000079290000}"/>
    <cellStyle name="Input 2 7 3" xfId="10619" xr:uid="{00000000-0005-0000-0000-00007A290000}"/>
    <cellStyle name="Input 2 7 4" xfId="10620" xr:uid="{00000000-0005-0000-0000-00007B290000}"/>
    <cellStyle name="Input 2 8" xfId="10621" xr:uid="{00000000-0005-0000-0000-00007C290000}"/>
    <cellStyle name="Input 2 9" xfId="10622" xr:uid="{00000000-0005-0000-0000-00007D290000}"/>
    <cellStyle name="Input 3" xfId="10623" xr:uid="{00000000-0005-0000-0000-00007E290000}"/>
    <cellStyle name="Input 3 2" xfId="10624" xr:uid="{00000000-0005-0000-0000-00007F290000}"/>
    <cellStyle name="Input 3 2 2" xfId="10625" xr:uid="{00000000-0005-0000-0000-000080290000}"/>
    <cellStyle name="Input 3 2 3" xfId="10626" xr:uid="{00000000-0005-0000-0000-000081290000}"/>
    <cellStyle name="Input 3 2 4" xfId="10627" xr:uid="{00000000-0005-0000-0000-000082290000}"/>
    <cellStyle name="Input 3 3" xfId="10628" xr:uid="{00000000-0005-0000-0000-000083290000}"/>
    <cellStyle name="Input 3 4" xfId="10629" xr:uid="{00000000-0005-0000-0000-000084290000}"/>
    <cellStyle name="Input 3 5" xfId="10630" xr:uid="{00000000-0005-0000-0000-000085290000}"/>
    <cellStyle name="Input 3 6" xfId="10631" xr:uid="{00000000-0005-0000-0000-000086290000}"/>
    <cellStyle name="Input 3 7" xfId="10632" xr:uid="{00000000-0005-0000-0000-000087290000}"/>
    <cellStyle name="Input 3 8" xfId="10633" xr:uid="{00000000-0005-0000-0000-000088290000}"/>
    <cellStyle name="Input 3 9" xfId="10634" xr:uid="{00000000-0005-0000-0000-000089290000}"/>
    <cellStyle name="Input 4" xfId="10635" xr:uid="{00000000-0005-0000-0000-00008A290000}"/>
    <cellStyle name="Input 4 2" xfId="10636" xr:uid="{00000000-0005-0000-0000-00008B290000}"/>
    <cellStyle name="Input 4 2 2" xfId="10637" xr:uid="{00000000-0005-0000-0000-00008C290000}"/>
    <cellStyle name="Input 4 2 3" xfId="10638" xr:uid="{00000000-0005-0000-0000-00008D290000}"/>
    <cellStyle name="Input 4 2 4" xfId="10639" xr:uid="{00000000-0005-0000-0000-00008E290000}"/>
    <cellStyle name="Input 4 2 5" xfId="10640" xr:uid="{00000000-0005-0000-0000-00008F290000}"/>
    <cellStyle name="Input 4 3" xfId="10641" xr:uid="{00000000-0005-0000-0000-000090290000}"/>
    <cellStyle name="Input 4 4" xfId="10642" xr:uid="{00000000-0005-0000-0000-000091290000}"/>
    <cellStyle name="Input 4 5" xfId="10643" xr:uid="{00000000-0005-0000-0000-000092290000}"/>
    <cellStyle name="Input 4 6" xfId="10644" xr:uid="{00000000-0005-0000-0000-000093290000}"/>
    <cellStyle name="Input 4 7" xfId="10645" xr:uid="{00000000-0005-0000-0000-000094290000}"/>
    <cellStyle name="Input 4 8" xfId="10646" xr:uid="{00000000-0005-0000-0000-000095290000}"/>
    <cellStyle name="Input 5" xfId="10647" xr:uid="{00000000-0005-0000-0000-000096290000}"/>
    <cellStyle name="Input 5 2" xfId="10648" xr:uid="{00000000-0005-0000-0000-000097290000}"/>
    <cellStyle name="Input 5 2 2" xfId="10649" xr:uid="{00000000-0005-0000-0000-000098290000}"/>
    <cellStyle name="Input 5 2 3" xfId="10650" xr:uid="{00000000-0005-0000-0000-000099290000}"/>
    <cellStyle name="Input 5 3" xfId="10651" xr:uid="{00000000-0005-0000-0000-00009A290000}"/>
    <cellStyle name="Input 5 4" xfId="10652" xr:uid="{00000000-0005-0000-0000-00009B290000}"/>
    <cellStyle name="Input 5 5" xfId="10653" xr:uid="{00000000-0005-0000-0000-00009C290000}"/>
    <cellStyle name="Input 6" xfId="10654" xr:uid="{00000000-0005-0000-0000-00009D290000}"/>
    <cellStyle name="Input 6 2" xfId="10655" xr:uid="{00000000-0005-0000-0000-00009E290000}"/>
    <cellStyle name="Input 6 2 2" xfId="10656" xr:uid="{00000000-0005-0000-0000-00009F290000}"/>
    <cellStyle name="Input 6 2 3" xfId="10657" xr:uid="{00000000-0005-0000-0000-0000A0290000}"/>
    <cellStyle name="Input 6 3" xfId="10658" xr:uid="{00000000-0005-0000-0000-0000A1290000}"/>
    <cellStyle name="Input 6 4" xfId="10659" xr:uid="{00000000-0005-0000-0000-0000A2290000}"/>
    <cellStyle name="Input 6 5" xfId="10660" xr:uid="{00000000-0005-0000-0000-0000A3290000}"/>
    <cellStyle name="Input 7" xfId="10661" xr:uid="{00000000-0005-0000-0000-0000A4290000}"/>
    <cellStyle name="Input 7 2" xfId="10662" xr:uid="{00000000-0005-0000-0000-0000A5290000}"/>
    <cellStyle name="Input 7 2 2" xfId="10663" xr:uid="{00000000-0005-0000-0000-0000A6290000}"/>
    <cellStyle name="Input 7 2 3" xfId="10664" xr:uid="{00000000-0005-0000-0000-0000A7290000}"/>
    <cellStyle name="Input 7 3" xfId="10665" xr:uid="{00000000-0005-0000-0000-0000A8290000}"/>
    <cellStyle name="Input 7 4" xfId="10666" xr:uid="{00000000-0005-0000-0000-0000A9290000}"/>
    <cellStyle name="Input 7 5" xfId="10667" xr:uid="{00000000-0005-0000-0000-0000AA290000}"/>
    <cellStyle name="Input 8" xfId="10668" xr:uid="{00000000-0005-0000-0000-0000AB290000}"/>
    <cellStyle name="Input 8 2" xfId="10669" xr:uid="{00000000-0005-0000-0000-0000AC290000}"/>
    <cellStyle name="Input 8 3" xfId="10670" xr:uid="{00000000-0005-0000-0000-0000AD290000}"/>
    <cellStyle name="Input 9" xfId="10671" xr:uid="{00000000-0005-0000-0000-0000AE290000}"/>
    <cellStyle name="Linked Cell 10" xfId="10672" xr:uid="{00000000-0005-0000-0000-0000AF290000}"/>
    <cellStyle name="Linked Cell 2" xfId="10673" xr:uid="{00000000-0005-0000-0000-0000B0290000}"/>
    <cellStyle name="Linked Cell 2 10" xfId="10674" xr:uid="{00000000-0005-0000-0000-0000B1290000}"/>
    <cellStyle name="Linked Cell 2 2" xfId="10675" xr:uid="{00000000-0005-0000-0000-0000B2290000}"/>
    <cellStyle name="Linked Cell 2 2 2" xfId="10676" xr:uid="{00000000-0005-0000-0000-0000B3290000}"/>
    <cellStyle name="Linked Cell 2 2 3" xfId="10677" xr:uid="{00000000-0005-0000-0000-0000B4290000}"/>
    <cellStyle name="Linked Cell 2 2 4" xfId="10678" xr:uid="{00000000-0005-0000-0000-0000B5290000}"/>
    <cellStyle name="Linked Cell 2 2 5" xfId="10679" xr:uid="{00000000-0005-0000-0000-0000B6290000}"/>
    <cellStyle name="Linked Cell 2 3" xfId="10680" xr:uid="{00000000-0005-0000-0000-0000B7290000}"/>
    <cellStyle name="Linked Cell 2 3 2" xfId="10681" xr:uid="{00000000-0005-0000-0000-0000B8290000}"/>
    <cellStyle name="Linked Cell 2 3 3" xfId="10682" xr:uid="{00000000-0005-0000-0000-0000B9290000}"/>
    <cellStyle name="Linked Cell 2 3 4" xfId="10683" xr:uid="{00000000-0005-0000-0000-0000BA290000}"/>
    <cellStyle name="Linked Cell 2 4" xfId="10684" xr:uid="{00000000-0005-0000-0000-0000BB290000}"/>
    <cellStyle name="Linked Cell 2 4 2" xfId="10685" xr:uid="{00000000-0005-0000-0000-0000BC290000}"/>
    <cellStyle name="Linked Cell 2 4 3" xfId="10686" xr:uid="{00000000-0005-0000-0000-0000BD290000}"/>
    <cellStyle name="Linked Cell 2 4 4" xfId="10687" xr:uid="{00000000-0005-0000-0000-0000BE290000}"/>
    <cellStyle name="Linked Cell 2 5" xfId="10688" xr:uid="{00000000-0005-0000-0000-0000BF290000}"/>
    <cellStyle name="Linked Cell 2 5 2" xfId="10689" xr:uid="{00000000-0005-0000-0000-0000C0290000}"/>
    <cellStyle name="Linked Cell 2 5 3" xfId="10690" xr:uid="{00000000-0005-0000-0000-0000C1290000}"/>
    <cellStyle name="Linked Cell 2 5 4" xfId="10691" xr:uid="{00000000-0005-0000-0000-0000C2290000}"/>
    <cellStyle name="Linked Cell 2 6" xfId="10692" xr:uid="{00000000-0005-0000-0000-0000C3290000}"/>
    <cellStyle name="Linked Cell 2 6 2" xfId="10693" xr:uid="{00000000-0005-0000-0000-0000C4290000}"/>
    <cellStyle name="Linked Cell 2 6 3" xfId="10694" xr:uid="{00000000-0005-0000-0000-0000C5290000}"/>
    <cellStyle name="Linked Cell 2 6 4" xfId="10695" xr:uid="{00000000-0005-0000-0000-0000C6290000}"/>
    <cellStyle name="Linked Cell 2 7" xfId="10696" xr:uid="{00000000-0005-0000-0000-0000C7290000}"/>
    <cellStyle name="Linked Cell 2 7 2" xfId="10697" xr:uid="{00000000-0005-0000-0000-0000C8290000}"/>
    <cellStyle name="Linked Cell 2 7 3" xfId="10698" xr:uid="{00000000-0005-0000-0000-0000C9290000}"/>
    <cellStyle name="Linked Cell 2 7 4" xfId="10699" xr:uid="{00000000-0005-0000-0000-0000CA290000}"/>
    <cellStyle name="Linked Cell 2 8" xfId="10700" xr:uid="{00000000-0005-0000-0000-0000CB290000}"/>
    <cellStyle name="Linked Cell 2 9" xfId="10701" xr:uid="{00000000-0005-0000-0000-0000CC290000}"/>
    <cellStyle name="Linked Cell 3" xfId="10702" xr:uid="{00000000-0005-0000-0000-0000CD290000}"/>
    <cellStyle name="Linked Cell 3 2" xfId="10703" xr:uid="{00000000-0005-0000-0000-0000CE290000}"/>
    <cellStyle name="Linked Cell 3 2 2" xfId="10704" xr:uid="{00000000-0005-0000-0000-0000CF290000}"/>
    <cellStyle name="Linked Cell 3 2 3" xfId="10705" xr:uid="{00000000-0005-0000-0000-0000D0290000}"/>
    <cellStyle name="Linked Cell 3 3" xfId="10706" xr:uid="{00000000-0005-0000-0000-0000D1290000}"/>
    <cellStyle name="Linked Cell 3 4" xfId="10707" xr:uid="{00000000-0005-0000-0000-0000D2290000}"/>
    <cellStyle name="Linked Cell 3 5" xfId="10708" xr:uid="{00000000-0005-0000-0000-0000D3290000}"/>
    <cellStyle name="Linked Cell 3 6" xfId="10709" xr:uid="{00000000-0005-0000-0000-0000D4290000}"/>
    <cellStyle name="Linked Cell 3 7" xfId="10710" xr:uid="{00000000-0005-0000-0000-0000D5290000}"/>
    <cellStyle name="Linked Cell 3 8" xfId="10711" xr:uid="{00000000-0005-0000-0000-0000D6290000}"/>
    <cellStyle name="Linked Cell 3 9" xfId="10712" xr:uid="{00000000-0005-0000-0000-0000D7290000}"/>
    <cellStyle name="Linked Cell 4" xfId="10713" xr:uid="{00000000-0005-0000-0000-0000D8290000}"/>
    <cellStyle name="Linked Cell 4 2" xfId="10714" xr:uid="{00000000-0005-0000-0000-0000D9290000}"/>
    <cellStyle name="Linked Cell 4 2 2" xfId="10715" xr:uid="{00000000-0005-0000-0000-0000DA290000}"/>
    <cellStyle name="Linked Cell 4 2 3" xfId="10716" xr:uid="{00000000-0005-0000-0000-0000DB290000}"/>
    <cellStyle name="Linked Cell 4 2 4" xfId="10717" xr:uid="{00000000-0005-0000-0000-0000DC290000}"/>
    <cellStyle name="Linked Cell 4 3" xfId="10718" xr:uid="{00000000-0005-0000-0000-0000DD290000}"/>
    <cellStyle name="Linked Cell 4 4" xfId="10719" xr:uid="{00000000-0005-0000-0000-0000DE290000}"/>
    <cellStyle name="Linked Cell 4 5" xfId="10720" xr:uid="{00000000-0005-0000-0000-0000DF290000}"/>
    <cellStyle name="Linked Cell 4 6" xfId="10721" xr:uid="{00000000-0005-0000-0000-0000E0290000}"/>
    <cellStyle name="Linked Cell 4 7" xfId="10722" xr:uid="{00000000-0005-0000-0000-0000E1290000}"/>
    <cellStyle name="Linked Cell 4 8" xfId="10723" xr:uid="{00000000-0005-0000-0000-0000E2290000}"/>
    <cellStyle name="Linked Cell 5" xfId="10724" xr:uid="{00000000-0005-0000-0000-0000E3290000}"/>
    <cellStyle name="Linked Cell 5 2" xfId="10725" xr:uid="{00000000-0005-0000-0000-0000E4290000}"/>
    <cellStyle name="Linked Cell 5 2 2" xfId="10726" xr:uid="{00000000-0005-0000-0000-0000E5290000}"/>
    <cellStyle name="Linked Cell 5 2 3" xfId="10727" xr:uid="{00000000-0005-0000-0000-0000E6290000}"/>
    <cellStyle name="Linked Cell 5 3" xfId="10728" xr:uid="{00000000-0005-0000-0000-0000E7290000}"/>
    <cellStyle name="Linked Cell 5 4" xfId="10729" xr:uid="{00000000-0005-0000-0000-0000E8290000}"/>
    <cellStyle name="Linked Cell 5 5" xfId="10730" xr:uid="{00000000-0005-0000-0000-0000E9290000}"/>
    <cellStyle name="Linked Cell 6" xfId="10731" xr:uid="{00000000-0005-0000-0000-0000EA290000}"/>
    <cellStyle name="Linked Cell 6 2" xfId="10732" xr:uid="{00000000-0005-0000-0000-0000EB290000}"/>
    <cellStyle name="Linked Cell 6 2 2" xfId="10733" xr:uid="{00000000-0005-0000-0000-0000EC290000}"/>
    <cellStyle name="Linked Cell 6 2 3" xfId="10734" xr:uid="{00000000-0005-0000-0000-0000ED290000}"/>
    <cellStyle name="Linked Cell 6 3" xfId="10735" xr:uid="{00000000-0005-0000-0000-0000EE290000}"/>
    <cellStyle name="Linked Cell 6 4" xfId="10736" xr:uid="{00000000-0005-0000-0000-0000EF290000}"/>
    <cellStyle name="Linked Cell 6 5" xfId="10737" xr:uid="{00000000-0005-0000-0000-0000F0290000}"/>
    <cellStyle name="Linked Cell 7" xfId="10738" xr:uid="{00000000-0005-0000-0000-0000F1290000}"/>
    <cellStyle name="Linked Cell 7 2" xfId="10739" xr:uid="{00000000-0005-0000-0000-0000F2290000}"/>
    <cellStyle name="Linked Cell 7 2 2" xfId="10740" xr:uid="{00000000-0005-0000-0000-0000F3290000}"/>
    <cellStyle name="Linked Cell 7 2 3" xfId="10741" xr:uid="{00000000-0005-0000-0000-0000F4290000}"/>
    <cellStyle name="Linked Cell 7 3" xfId="10742" xr:uid="{00000000-0005-0000-0000-0000F5290000}"/>
    <cellStyle name="Linked Cell 7 4" xfId="10743" xr:uid="{00000000-0005-0000-0000-0000F6290000}"/>
    <cellStyle name="Linked Cell 7 5" xfId="10744" xr:uid="{00000000-0005-0000-0000-0000F7290000}"/>
    <cellStyle name="Linked Cell 8" xfId="10745" xr:uid="{00000000-0005-0000-0000-0000F8290000}"/>
    <cellStyle name="Linked Cell 8 2" xfId="10746" xr:uid="{00000000-0005-0000-0000-0000F9290000}"/>
    <cellStyle name="Linked Cell 8 3" xfId="10747" xr:uid="{00000000-0005-0000-0000-0000FA290000}"/>
    <cellStyle name="Linked Cell 9" xfId="10748" xr:uid="{00000000-0005-0000-0000-0000FB290000}"/>
    <cellStyle name="Neutral 10" xfId="10749" xr:uid="{00000000-0005-0000-0000-0000FC290000}"/>
    <cellStyle name="Neutral 2" xfId="10750" xr:uid="{00000000-0005-0000-0000-0000FD290000}"/>
    <cellStyle name="Neutral 2 10" xfId="10751" xr:uid="{00000000-0005-0000-0000-0000FE290000}"/>
    <cellStyle name="Neutral 2 2" xfId="10752" xr:uid="{00000000-0005-0000-0000-0000FF290000}"/>
    <cellStyle name="Neutral 2 2 2" xfId="10753" xr:uid="{00000000-0005-0000-0000-0000002A0000}"/>
    <cellStyle name="Neutral 2 2 3" xfId="10754" xr:uid="{00000000-0005-0000-0000-0000012A0000}"/>
    <cellStyle name="Neutral 2 2 4" xfId="10755" xr:uid="{00000000-0005-0000-0000-0000022A0000}"/>
    <cellStyle name="Neutral 2 2 5" xfId="10756" xr:uid="{00000000-0005-0000-0000-0000032A0000}"/>
    <cellStyle name="Neutral 2 3" xfId="10757" xr:uid="{00000000-0005-0000-0000-0000042A0000}"/>
    <cellStyle name="Neutral 2 3 2" xfId="10758" xr:uid="{00000000-0005-0000-0000-0000052A0000}"/>
    <cellStyle name="Neutral 2 3 3" xfId="10759" xr:uid="{00000000-0005-0000-0000-0000062A0000}"/>
    <cellStyle name="Neutral 2 3 4" xfId="10760" xr:uid="{00000000-0005-0000-0000-0000072A0000}"/>
    <cellStyle name="Neutral 2 4" xfId="10761" xr:uid="{00000000-0005-0000-0000-0000082A0000}"/>
    <cellStyle name="Neutral 2 4 2" xfId="10762" xr:uid="{00000000-0005-0000-0000-0000092A0000}"/>
    <cellStyle name="Neutral 2 4 3" xfId="10763" xr:uid="{00000000-0005-0000-0000-00000A2A0000}"/>
    <cellStyle name="Neutral 2 4 4" xfId="10764" xr:uid="{00000000-0005-0000-0000-00000B2A0000}"/>
    <cellStyle name="Neutral 2 5" xfId="10765" xr:uid="{00000000-0005-0000-0000-00000C2A0000}"/>
    <cellStyle name="Neutral 2 5 2" xfId="10766" xr:uid="{00000000-0005-0000-0000-00000D2A0000}"/>
    <cellStyle name="Neutral 2 5 3" xfId="10767" xr:uid="{00000000-0005-0000-0000-00000E2A0000}"/>
    <cellStyle name="Neutral 2 5 4" xfId="10768" xr:uid="{00000000-0005-0000-0000-00000F2A0000}"/>
    <cellStyle name="Neutral 2 6" xfId="10769" xr:uid="{00000000-0005-0000-0000-0000102A0000}"/>
    <cellStyle name="Neutral 2 6 2" xfId="10770" xr:uid="{00000000-0005-0000-0000-0000112A0000}"/>
    <cellStyle name="Neutral 2 6 3" xfId="10771" xr:uid="{00000000-0005-0000-0000-0000122A0000}"/>
    <cellStyle name="Neutral 2 6 4" xfId="10772" xr:uid="{00000000-0005-0000-0000-0000132A0000}"/>
    <cellStyle name="Neutral 2 7" xfId="10773" xr:uid="{00000000-0005-0000-0000-0000142A0000}"/>
    <cellStyle name="Neutral 2 7 2" xfId="10774" xr:uid="{00000000-0005-0000-0000-0000152A0000}"/>
    <cellStyle name="Neutral 2 7 3" xfId="10775" xr:uid="{00000000-0005-0000-0000-0000162A0000}"/>
    <cellStyle name="Neutral 2 7 4" xfId="10776" xr:uid="{00000000-0005-0000-0000-0000172A0000}"/>
    <cellStyle name="Neutral 2 8" xfId="10777" xr:uid="{00000000-0005-0000-0000-0000182A0000}"/>
    <cellStyle name="Neutral 2 9" xfId="10778" xr:uid="{00000000-0005-0000-0000-0000192A0000}"/>
    <cellStyle name="Neutral 3" xfId="10779" xr:uid="{00000000-0005-0000-0000-00001A2A0000}"/>
    <cellStyle name="Neutral 3 2" xfId="10780" xr:uid="{00000000-0005-0000-0000-00001B2A0000}"/>
    <cellStyle name="Neutral 3 2 2" xfId="10781" xr:uid="{00000000-0005-0000-0000-00001C2A0000}"/>
    <cellStyle name="Neutral 3 2 3" xfId="10782" xr:uid="{00000000-0005-0000-0000-00001D2A0000}"/>
    <cellStyle name="Neutral 3 3" xfId="10783" xr:uid="{00000000-0005-0000-0000-00001E2A0000}"/>
    <cellStyle name="Neutral 3 4" xfId="10784" xr:uid="{00000000-0005-0000-0000-00001F2A0000}"/>
    <cellStyle name="Neutral 3 5" xfId="10785" xr:uid="{00000000-0005-0000-0000-0000202A0000}"/>
    <cellStyle name="Neutral 3 6" xfId="10786" xr:uid="{00000000-0005-0000-0000-0000212A0000}"/>
    <cellStyle name="Neutral 3 7" xfId="10787" xr:uid="{00000000-0005-0000-0000-0000222A0000}"/>
    <cellStyle name="Neutral 3 8" xfId="10788" xr:uid="{00000000-0005-0000-0000-0000232A0000}"/>
    <cellStyle name="Neutral 3 9" xfId="10789" xr:uid="{00000000-0005-0000-0000-0000242A0000}"/>
    <cellStyle name="Neutral 4" xfId="10790" xr:uid="{00000000-0005-0000-0000-0000252A0000}"/>
    <cellStyle name="Neutral 4 2" xfId="10791" xr:uid="{00000000-0005-0000-0000-0000262A0000}"/>
    <cellStyle name="Neutral 4 2 2" xfId="10792" xr:uid="{00000000-0005-0000-0000-0000272A0000}"/>
    <cellStyle name="Neutral 4 2 3" xfId="10793" xr:uid="{00000000-0005-0000-0000-0000282A0000}"/>
    <cellStyle name="Neutral 4 2 4" xfId="10794" xr:uid="{00000000-0005-0000-0000-0000292A0000}"/>
    <cellStyle name="Neutral 4 3" xfId="10795" xr:uid="{00000000-0005-0000-0000-00002A2A0000}"/>
    <cellStyle name="Neutral 4 4" xfId="10796" xr:uid="{00000000-0005-0000-0000-00002B2A0000}"/>
    <cellStyle name="Neutral 4 5" xfId="10797" xr:uid="{00000000-0005-0000-0000-00002C2A0000}"/>
    <cellStyle name="Neutral 4 6" xfId="10798" xr:uid="{00000000-0005-0000-0000-00002D2A0000}"/>
    <cellStyle name="Neutral 4 7" xfId="10799" xr:uid="{00000000-0005-0000-0000-00002E2A0000}"/>
    <cellStyle name="Neutral 4 8" xfId="10800" xr:uid="{00000000-0005-0000-0000-00002F2A0000}"/>
    <cellStyle name="Neutral 5" xfId="10801" xr:uid="{00000000-0005-0000-0000-0000302A0000}"/>
    <cellStyle name="Neutral 5 2" xfId="10802" xr:uid="{00000000-0005-0000-0000-0000312A0000}"/>
    <cellStyle name="Neutral 5 2 2" xfId="10803" xr:uid="{00000000-0005-0000-0000-0000322A0000}"/>
    <cellStyle name="Neutral 5 2 3" xfId="10804" xr:uid="{00000000-0005-0000-0000-0000332A0000}"/>
    <cellStyle name="Neutral 5 3" xfId="10805" xr:uid="{00000000-0005-0000-0000-0000342A0000}"/>
    <cellStyle name="Neutral 5 4" xfId="10806" xr:uid="{00000000-0005-0000-0000-0000352A0000}"/>
    <cellStyle name="Neutral 5 5" xfId="10807" xr:uid="{00000000-0005-0000-0000-0000362A0000}"/>
    <cellStyle name="Neutral 6" xfId="10808" xr:uid="{00000000-0005-0000-0000-0000372A0000}"/>
    <cellStyle name="Neutral 6 2" xfId="10809" xr:uid="{00000000-0005-0000-0000-0000382A0000}"/>
    <cellStyle name="Neutral 6 2 2" xfId="10810" xr:uid="{00000000-0005-0000-0000-0000392A0000}"/>
    <cellStyle name="Neutral 6 2 3" xfId="10811" xr:uid="{00000000-0005-0000-0000-00003A2A0000}"/>
    <cellStyle name="Neutral 6 3" xfId="10812" xr:uid="{00000000-0005-0000-0000-00003B2A0000}"/>
    <cellStyle name="Neutral 6 4" xfId="10813" xr:uid="{00000000-0005-0000-0000-00003C2A0000}"/>
    <cellStyle name="Neutral 6 5" xfId="10814" xr:uid="{00000000-0005-0000-0000-00003D2A0000}"/>
    <cellStyle name="Neutral 7" xfId="10815" xr:uid="{00000000-0005-0000-0000-00003E2A0000}"/>
    <cellStyle name="Neutral 7 2" xfId="10816" xr:uid="{00000000-0005-0000-0000-00003F2A0000}"/>
    <cellStyle name="Neutral 7 2 2" xfId="10817" xr:uid="{00000000-0005-0000-0000-0000402A0000}"/>
    <cellStyle name="Neutral 7 2 3" xfId="10818" xr:uid="{00000000-0005-0000-0000-0000412A0000}"/>
    <cellStyle name="Neutral 7 3" xfId="10819" xr:uid="{00000000-0005-0000-0000-0000422A0000}"/>
    <cellStyle name="Neutral 7 4" xfId="10820" xr:uid="{00000000-0005-0000-0000-0000432A0000}"/>
    <cellStyle name="Neutral 7 5" xfId="10821" xr:uid="{00000000-0005-0000-0000-0000442A0000}"/>
    <cellStyle name="Neutral 8" xfId="10822" xr:uid="{00000000-0005-0000-0000-0000452A0000}"/>
    <cellStyle name="Neutral 8 2" xfId="10823" xr:uid="{00000000-0005-0000-0000-0000462A0000}"/>
    <cellStyle name="Neutral 8 3" xfId="10824" xr:uid="{00000000-0005-0000-0000-0000472A0000}"/>
    <cellStyle name="Neutral 9" xfId="10825" xr:uid="{00000000-0005-0000-0000-0000482A0000}"/>
    <cellStyle name="Normal" xfId="0" builtinId="0"/>
    <cellStyle name="Normal 10" xfId="10826" xr:uid="{00000000-0005-0000-0000-00004A2A0000}"/>
    <cellStyle name="Normal 10 10" xfId="10827" xr:uid="{00000000-0005-0000-0000-00004B2A0000}"/>
    <cellStyle name="Normal 10 10 2" xfId="10828" xr:uid="{00000000-0005-0000-0000-00004C2A0000}"/>
    <cellStyle name="Normal 10 10 3" xfId="10829" xr:uid="{00000000-0005-0000-0000-00004D2A0000}"/>
    <cellStyle name="Normal 10 11" xfId="10830" xr:uid="{00000000-0005-0000-0000-00004E2A0000}"/>
    <cellStyle name="Normal 10 11 2" xfId="10831" xr:uid="{00000000-0005-0000-0000-00004F2A0000}"/>
    <cellStyle name="Normal 10 11 3" xfId="10832" xr:uid="{00000000-0005-0000-0000-0000502A0000}"/>
    <cellStyle name="Normal 10 12" xfId="10833" xr:uid="{00000000-0005-0000-0000-0000512A0000}"/>
    <cellStyle name="Normal 10 12 2" xfId="10834" xr:uid="{00000000-0005-0000-0000-0000522A0000}"/>
    <cellStyle name="Normal 10 12 3" xfId="10835" xr:uid="{00000000-0005-0000-0000-0000532A0000}"/>
    <cellStyle name="Normal 10 13" xfId="10836" xr:uid="{00000000-0005-0000-0000-0000542A0000}"/>
    <cellStyle name="Normal 10 13 2" xfId="10837" xr:uid="{00000000-0005-0000-0000-0000552A0000}"/>
    <cellStyle name="Normal 10 13 3" xfId="10838" xr:uid="{00000000-0005-0000-0000-0000562A0000}"/>
    <cellStyle name="Normal 10 14" xfId="10839" xr:uid="{00000000-0005-0000-0000-0000572A0000}"/>
    <cellStyle name="Normal 10 14 2" xfId="10840" xr:uid="{00000000-0005-0000-0000-0000582A0000}"/>
    <cellStyle name="Normal 10 14 3" xfId="10841" xr:uid="{00000000-0005-0000-0000-0000592A0000}"/>
    <cellStyle name="Normal 10 15" xfId="10842" xr:uid="{00000000-0005-0000-0000-00005A2A0000}"/>
    <cellStyle name="Normal 10 16" xfId="10843" xr:uid="{00000000-0005-0000-0000-00005B2A0000}"/>
    <cellStyle name="Normal 10 17" xfId="10844" xr:uid="{00000000-0005-0000-0000-00005C2A0000}"/>
    <cellStyle name="Normal 10 18" xfId="10845" xr:uid="{00000000-0005-0000-0000-00005D2A0000}"/>
    <cellStyle name="Normal 10 2" xfId="10846" xr:uid="{00000000-0005-0000-0000-00005E2A0000}"/>
    <cellStyle name="Normal 10 2 10" xfId="10847" xr:uid="{00000000-0005-0000-0000-00005F2A0000}"/>
    <cellStyle name="Normal 10 2 11" xfId="10848" xr:uid="{00000000-0005-0000-0000-0000602A0000}"/>
    <cellStyle name="Normal 10 2 11 2" xfId="10849" xr:uid="{00000000-0005-0000-0000-0000612A0000}"/>
    <cellStyle name="Normal 10 2 11 2 2" xfId="10850" xr:uid="{00000000-0005-0000-0000-0000622A0000}"/>
    <cellStyle name="Normal 10 2 11 3" xfId="10851" xr:uid="{00000000-0005-0000-0000-0000632A0000}"/>
    <cellStyle name="Normal 10 2 11 3 2" xfId="10852" xr:uid="{00000000-0005-0000-0000-0000642A0000}"/>
    <cellStyle name="Normal 10 2 11 4" xfId="10853" xr:uid="{00000000-0005-0000-0000-0000652A0000}"/>
    <cellStyle name="Normal 10 2 12" xfId="10854" xr:uid="{00000000-0005-0000-0000-0000662A0000}"/>
    <cellStyle name="Normal 10 2 12 2" xfId="10855" xr:uid="{00000000-0005-0000-0000-0000672A0000}"/>
    <cellStyle name="Normal 10 2 12 2 2" xfId="10856" xr:uid="{00000000-0005-0000-0000-0000682A0000}"/>
    <cellStyle name="Normal 10 2 12 3" xfId="10857" xr:uid="{00000000-0005-0000-0000-0000692A0000}"/>
    <cellStyle name="Normal 10 2 12 3 2" xfId="10858" xr:uid="{00000000-0005-0000-0000-00006A2A0000}"/>
    <cellStyle name="Normal 10 2 12 4" xfId="10859" xr:uid="{00000000-0005-0000-0000-00006B2A0000}"/>
    <cellStyle name="Normal 10 2 13" xfId="10860" xr:uid="{00000000-0005-0000-0000-00006C2A0000}"/>
    <cellStyle name="Normal 10 2 13 2" xfId="10861" xr:uid="{00000000-0005-0000-0000-00006D2A0000}"/>
    <cellStyle name="Normal 10 2 14" xfId="10862" xr:uid="{00000000-0005-0000-0000-00006E2A0000}"/>
    <cellStyle name="Normal 10 2 14 2" xfId="10863" xr:uid="{00000000-0005-0000-0000-00006F2A0000}"/>
    <cellStyle name="Normal 10 2 15" xfId="10864" xr:uid="{00000000-0005-0000-0000-0000702A0000}"/>
    <cellStyle name="Normal 10 2 16" xfId="10865" xr:uid="{00000000-0005-0000-0000-0000712A0000}"/>
    <cellStyle name="Normal 10 2 17" xfId="10866" xr:uid="{00000000-0005-0000-0000-0000722A0000}"/>
    <cellStyle name="Normal 10 2 2" xfId="10867" xr:uid="{00000000-0005-0000-0000-0000732A0000}"/>
    <cellStyle name="Normal 10 2 2 2" xfId="10868" xr:uid="{00000000-0005-0000-0000-0000742A0000}"/>
    <cellStyle name="Normal 10 2 2 2 2" xfId="10869" xr:uid="{00000000-0005-0000-0000-0000752A0000}"/>
    <cellStyle name="Normal 10 2 2 2 3" xfId="10870" xr:uid="{00000000-0005-0000-0000-0000762A0000}"/>
    <cellStyle name="Normal 10 2 2 2 3 2" xfId="10871" xr:uid="{00000000-0005-0000-0000-0000772A0000}"/>
    <cellStyle name="Normal 10 2 2 2 3 2 2" xfId="10872" xr:uid="{00000000-0005-0000-0000-0000782A0000}"/>
    <cellStyle name="Normal 10 2 2 2 3 3" xfId="10873" xr:uid="{00000000-0005-0000-0000-0000792A0000}"/>
    <cellStyle name="Normal 10 2 2 2 3 3 2" xfId="10874" xr:uid="{00000000-0005-0000-0000-00007A2A0000}"/>
    <cellStyle name="Normal 10 2 2 2 3 4" xfId="10875" xr:uid="{00000000-0005-0000-0000-00007B2A0000}"/>
    <cellStyle name="Normal 10 2 2 2 4" xfId="10876" xr:uid="{00000000-0005-0000-0000-00007C2A0000}"/>
    <cellStyle name="Normal 10 2 2 2 4 2" xfId="10877" xr:uid="{00000000-0005-0000-0000-00007D2A0000}"/>
    <cellStyle name="Normal 10 2 2 2 4 2 2" xfId="10878" xr:uid="{00000000-0005-0000-0000-00007E2A0000}"/>
    <cellStyle name="Normal 10 2 2 2 4 3" xfId="10879" xr:uid="{00000000-0005-0000-0000-00007F2A0000}"/>
    <cellStyle name="Normal 10 2 2 2 4 3 2" xfId="10880" xr:uid="{00000000-0005-0000-0000-0000802A0000}"/>
    <cellStyle name="Normal 10 2 2 2 4 4" xfId="10881" xr:uid="{00000000-0005-0000-0000-0000812A0000}"/>
    <cellStyle name="Normal 10 2 2 2 5" xfId="10882" xr:uid="{00000000-0005-0000-0000-0000822A0000}"/>
    <cellStyle name="Normal 10 2 2 2 5 2" xfId="10883" xr:uid="{00000000-0005-0000-0000-0000832A0000}"/>
    <cellStyle name="Normal 10 2 2 2 6" xfId="10884" xr:uid="{00000000-0005-0000-0000-0000842A0000}"/>
    <cellStyle name="Normal 10 2 2 2 6 2" xfId="10885" xr:uid="{00000000-0005-0000-0000-0000852A0000}"/>
    <cellStyle name="Normal 10 2 2 2 7" xfId="10886" xr:uid="{00000000-0005-0000-0000-0000862A0000}"/>
    <cellStyle name="Normal 10 2 2 3" xfId="10887" xr:uid="{00000000-0005-0000-0000-0000872A0000}"/>
    <cellStyle name="Normal 10 2 2 4" xfId="10888" xr:uid="{00000000-0005-0000-0000-0000882A0000}"/>
    <cellStyle name="Normal 10 2 2 4 2" xfId="10889" xr:uid="{00000000-0005-0000-0000-0000892A0000}"/>
    <cellStyle name="Normal 10 2 2 4 2 2" xfId="10890" xr:uid="{00000000-0005-0000-0000-00008A2A0000}"/>
    <cellStyle name="Normal 10 2 2 4 3" xfId="10891" xr:uid="{00000000-0005-0000-0000-00008B2A0000}"/>
    <cellStyle name="Normal 10 2 2 4 3 2" xfId="10892" xr:uid="{00000000-0005-0000-0000-00008C2A0000}"/>
    <cellStyle name="Normal 10 2 2 4 4" xfId="10893" xr:uid="{00000000-0005-0000-0000-00008D2A0000}"/>
    <cellStyle name="Normal 10 2 2 5" xfId="10894" xr:uid="{00000000-0005-0000-0000-00008E2A0000}"/>
    <cellStyle name="Normal 10 2 2 5 2" xfId="10895" xr:uid="{00000000-0005-0000-0000-00008F2A0000}"/>
    <cellStyle name="Normal 10 2 2 5 2 2" xfId="10896" xr:uid="{00000000-0005-0000-0000-0000902A0000}"/>
    <cellStyle name="Normal 10 2 2 5 3" xfId="10897" xr:uid="{00000000-0005-0000-0000-0000912A0000}"/>
    <cellStyle name="Normal 10 2 2 5 3 2" xfId="10898" xr:uid="{00000000-0005-0000-0000-0000922A0000}"/>
    <cellStyle name="Normal 10 2 2 5 4" xfId="10899" xr:uid="{00000000-0005-0000-0000-0000932A0000}"/>
    <cellStyle name="Normal 10 2 2 6" xfId="10900" xr:uid="{00000000-0005-0000-0000-0000942A0000}"/>
    <cellStyle name="Normal 10 2 2 6 2" xfId="10901" xr:uid="{00000000-0005-0000-0000-0000952A0000}"/>
    <cellStyle name="Normal 10 2 2 7" xfId="10902" xr:uid="{00000000-0005-0000-0000-0000962A0000}"/>
    <cellStyle name="Normal 10 2 2 7 2" xfId="10903" xr:uid="{00000000-0005-0000-0000-0000972A0000}"/>
    <cellStyle name="Normal 10 2 2 8" xfId="10904" xr:uid="{00000000-0005-0000-0000-0000982A0000}"/>
    <cellStyle name="Normal 10 2 2 9" xfId="10905" xr:uid="{00000000-0005-0000-0000-0000992A0000}"/>
    <cellStyle name="Normal 10 2 3" xfId="10906" xr:uid="{00000000-0005-0000-0000-00009A2A0000}"/>
    <cellStyle name="Normal 10 2 3 2" xfId="10907" xr:uid="{00000000-0005-0000-0000-00009B2A0000}"/>
    <cellStyle name="Normal 10 2 3 2 2" xfId="10908" xr:uid="{00000000-0005-0000-0000-00009C2A0000}"/>
    <cellStyle name="Normal 10 2 3 3" xfId="10909" xr:uid="{00000000-0005-0000-0000-00009D2A0000}"/>
    <cellStyle name="Normal 10 2 3 3 2" xfId="10910" xr:uid="{00000000-0005-0000-0000-00009E2A0000}"/>
    <cellStyle name="Normal 10 2 3 3 2 2" xfId="10911" xr:uid="{00000000-0005-0000-0000-00009F2A0000}"/>
    <cellStyle name="Normal 10 2 3 3 3" xfId="10912" xr:uid="{00000000-0005-0000-0000-0000A02A0000}"/>
    <cellStyle name="Normal 10 2 3 3 3 2" xfId="10913" xr:uid="{00000000-0005-0000-0000-0000A12A0000}"/>
    <cellStyle name="Normal 10 2 3 3 4" xfId="10914" xr:uid="{00000000-0005-0000-0000-0000A22A0000}"/>
    <cellStyle name="Normal 10 2 3 4" xfId="10915" xr:uid="{00000000-0005-0000-0000-0000A32A0000}"/>
    <cellStyle name="Normal 10 2 3 4 2" xfId="10916" xr:uid="{00000000-0005-0000-0000-0000A42A0000}"/>
    <cellStyle name="Normal 10 2 3 4 2 2" xfId="10917" xr:uid="{00000000-0005-0000-0000-0000A52A0000}"/>
    <cellStyle name="Normal 10 2 3 4 3" xfId="10918" xr:uid="{00000000-0005-0000-0000-0000A62A0000}"/>
    <cellStyle name="Normal 10 2 3 4 3 2" xfId="10919" xr:uid="{00000000-0005-0000-0000-0000A72A0000}"/>
    <cellStyle name="Normal 10 2 3 4 4" xfId="10920" xr:uid="{00000000-0005-0000-0000-0000A82A0000}"/>
    <cellStyle name="Normal 10 2 3 5" xfId="10921" xr:uid="{00000000-0005-0000-0000-0000A92A0000}"/>
    <cellStyle name="Normal 10 2 3 5 2" xfId="10922" xr:uid="{00000000-0005-0000-0000-0000AA2A0000}"/>
    <cellStyle name="Normal 10 2 3 6" xfId="10923" xr:uid="{00000000-0005-0000-0000-0000AB2A0000}"/>
    <cellStyle name="Normal 10 2 3 6 2" xfId="10924" xr:uid="{00000000-0005-0000-0000-0000AC2A0000}"/>
    <cellStyle name="Normal 10 2 3 7" xfId="10925" xr:uid="{00000000-0005-0000-0000-0000AD2A0000}"/>
    <cellStyle name="Normal 10 2 3 8" xfId="10926" xr:uid="{00000000-0005-0000-0000-0000AE2A0000}"/>
    <cellStyle name="Normal 10 2 4" xfId="10927" xr:uid="{00000000-0005-0000-0000-0000AF2A0000}"/>
    <cellStyle name="Normal 10 2 4 2" xfId="10928" xr:uid="{00000000-0005-0000-0000-0000B02A0000}"/>
    <cellStyle name="Normal 10 2 4 3" xfId="10929" xr:uid="{00000000-0005-0000-0000-0000B12A0000}"/>
    <cellStyle name="Normal 10 2 5" xfId="10930" xr:uid="{00000000-0005-0000-0000-0000B22A0000}"/>
    <cellStyle name="Normal 10 2 5 2" xfId="10931" xr:uid="{00000000-0005-0000-0000-0000B32A0000}"/>
    <cellStyle name="Normal 10 2 6" xfId="10932" xr:uid="{00000000-0005-0000-0000-0000B42A0000}"/>
    <cellStyle name="Normal 10 2 6 2" xfId="10933" xr:uid="{00000000-0005-0000-0000-0000B52A0000}"/>
    <cellStyle name="Normal 10 2 7" xfId="10934" xr:uid="{00000000-0005-0000-0000-0000B62A0000}"/>
    <cellStyle name="Normal 10 2 8" xfId="10935" xr:uid="{00000000-0005-0000-0000-0000B72A0000}"/>
    <cellStyle name="Normal 10 2 9" xfId="10936" xr:uid="{00000000-0005-0000-0000-0000B82A0000}"/>
    <cellStyle name="Normal 10 3" xfId="10937" xr:uid="{00000000-0005-0000-0000-0000B92A0000}"/>
    <cellStyle name="Normal 10 3 2" xfId="10938" xr:uid="{00000000-0005-0000-0000-0000BA2A0000}"/>
    <cellStyle name="Normal 10 3 2 2" xfId="10939" xr:uid="{00000000-0005-0000-0000-0000BB2A0000}"/>
    <cellStyle name="Normal 10 3 2 2 2" xfId="10940" xr:uid="{00000000-0005-0000-0000-0000BC2A0000}"/>
    <cellStyle name="Normal 10 3 2 2 2 2" xfId="10941" xr:uid="{00000000-0005-0000-0000-0000BD2A0000}"/>
    <cellStyle name="Normal 10 3 2 2 3" xfId="10942" xr:uid="{00000000-0005-0000-0000-0000BE2A0000}"/>
    <cellStyle name="Normal 10 3 2 2 3 2" xfId="10943" xr:uid="{00000000-0005-0000-0000-0000BF2A0000}"/>
    <cellStyle name="Normal 10 3 2 2 4" xfId="10944" xr:uid="{00000000-0005-0000-0000-0000C02A0000}"/>
    <cellStyle name="Normal 10 3 2 2 5" xfId="10945" xr:uid="{00000000-0005-0000-0000-0000C12A0000}"/>
    <cellStyle name="Normal 10 3 2 3" xfId="10946" xr:uid="{00000000-0005-0000-0000-0000C22A0000}"/>
    <cellStyle name="Normal 10 3 2 3 2" xfId="10947" xr:uid="{00000000-0005-0000-0000-0000C32A0000}"/>
    <cellStyle name="Normal 10 3 2 3 2 2" xfId="10948" xr:uid="{00000000-0005-0000-0000-0000C42A0000}"/>
    <cellStyle name="Normal 10 3 2 3 3" xfId="10949" xr:uid="{00000000-0005-0000-0000-0000C52A0000}"/>
    <cellStyle name="Normal 10 3 2 3 3 2" xfId="10950" xr:uid="{00000000-0005-0000-0000-0000C62A0000}"/>
    <cellStyle name="Normal 10 3 2 3 4" xfId="10951" xr:uid="{00000000-0005-0000-0000-0000C72A0000}"/>
    <cellStyle name="Normal 10 3 2 4" xfId="10952" xr:uid="{00000000-0005-0000-0000-0000C82A0000}"/>
    <cellStyle name="Normal 10 3 2 4 2" xfId="10953" xr:uid="{00000000-0005-0000-0000-0000C92A0000}"/>
    <cellStyle name="Normal 10 3 2 5" xfId="10954" xr:uid="{00000000-0005-0000-0000-0000CA2A0000}"/>
    <cellStyle name="Normal 10 3 2 5 2" xfId="10955" xr:uid="{00000000-0005-0000-0000-0000CB2A0000}"/>
    <cellStyle name="Normal 10 3 2 6" xfId="10956" xr:uid="{00000000-0005-0000-0000-0000CC2A0000}"/>
    <cellStyle name="Normal 10 3 2 7" xfId="10957" xr:uid="{00000000-0005-0000-0000-0000CD2A0000}"/>
    <cellStyle name="Normal 10 3 3" xfId="10958" xr:uid="{00000000-0005-0000-0000-0000CE2A0000}"/>
    <cellStyle name="Normal 10 3 3 2" xfId="10959" xr:uid="{00000000-0005-0000-0000-0000CF2A0000}"/>
    <cellStyle name="Normal 10 3 4" xfId="10960" xr:uid="{00000000-0005-0000-0000-0000D02A0000}"/>
    <cellStyle name="Normal 10 3 4 2" xfId="10961" xr:uid="{00000000-0005-0000-0000-0000D12A0000}"/>
    <cellStyle name="Normal 10 3 4 2 2" xfId="10962" xr:uid="{00000000-0005-0000-0000-0000D22A0000}"/>
    <cellStyle name="Normal 10 3 4 3" xfId="10963" xr:uid="{00000000-0005-0000-0000-0000D32A0000}"/>
    <cellStyle name="Normal 10 3 4 3 2" xfId="10964" xr:uid="{00000000-0005-0000-0000-0000D42A0000}"/>
    <cellStyle name="Normal 10 3 4 4" xfId="10965" xr:uid="{00000000-0005-0000-0000-0000D52A0000}"/>
    <cellStyle name="Normal 10 3 5" xfId="10966" xr:uid="{00000000-0005-0000-0000-0000D62A0000}"/>
    <cellStyle name="Normal 10 3 5 2" xfId="10967" xr:uid="{00000000-0005-0000-0000-0000D72A0000}"/>
    <cellStyle name="Normal 10 3 5 2 2" xfId="10968" xr:uid="{00000000-0005-0000-0000-0000D82A0000}"/>
    <cellStyle name="Normal 10 3 5 3" xfId="10969" xr:uid="{00000000-0005-0000-0000-0000D92A0000}"/>
    <cellStyle name="Normal 10 3 5 3 2" xfId="10970" xr:uid="{00000000-0005-0000-0000-0000DA2A0000}"/>
    <cellStyle name="Normal 10 3 5 4" xfId="10971" xr:uid="{00000000-0005-0000-0000-0000DB2A0000}"/>
    <cellStyle name="Normal 10 3 6" xfId="10972" xr:uid="{00000000-0005-0000-0000-0000DC2A0000}"/>
    <cellStyle name="Normal 10 3 6 2" xfId="10973" xr:uid="{00000000-0005-0000-0000-0000DD2A0000}"/>
    <cellStyle name="Normal 10 3 7" xfId="10974" xr:uid="{00000000-0005-0000-0000-0000DE2A0000}"/>
    <cellStyle name="Normal 10 3 7 2" xfId="10975" xr:uid="{00000000-0005-0000-0000-0000DF2A0000}"/>
    <cellStyle name="Normal 10 3 8" xfId="10976" xr:uid="{00000000-0005-0000-0000-0000E02A0000}"/>
    <cellStyle name="Normal 10 3 9" xfId="10977" xr:uid="{00000000-0005-0000-0000-0000E12A0000}"/>
    <cellStyle name="Normal 10 4" xfId="10978" xr:uid="{00000000-0005-0000-0000-0000E22A0000}"/>
    <cellStyle name="Normal 10 4 2" xfId="10979" xr:uid="{00000000-0005-0000-0000-0000E32A0000}"/>
    <cellStyle name="Normal 10 4 3" xfId="10980" xr:uid="{00000000-0005-0000-0000-0000E42A0000}"/>
    <cellStyle name="Normal 10 4 4" xfId="10981" xr:uid="{00000000-0005-0000-0000-0000E52A0000}"/>
    <cellStyle name="Normal 10 4 4 2" xfId="10982" xr:uid="{00000000-0005-0000-0000-0000E62A0000}"/>
    <cellStyle name="Normal 10 4 4 2 2" xfId="10983" xr:uid="{00000000-0005-0000-0000-0000E72A0000}"/>
    <cellStyle name="Normal 10 4 4 3" xfId="10984" xr:uid="{00000000-0005-0000-0000-0000E82A0000}"/>
    <cellStyle name="Normal 10 4 4 3 2" xfId="10985" xr:uid="{00000000-0005-0000-0000-0000E92A0000}"/>
    <cellStyle name="Normal 10 4 4 4" xfId="10986" xr:uid="{00000000-0005-0000-0000-0000EA2A0000}"/>
    <cellStyle name="Normal 10 4 5" xfId="10987" xr:uid="{00000000-0005-0000-0000-0000EB2A0000}"/>
    <cellStyle name="Normal 10 4 5 2" xfId="10988" xr:uid="{00000000-0005-0000-0000-0000EC2A0000}"/>
    <cellStyle name="Normal 10 4 5 2 2" xfId="10989" xr:uid="{00000000-0005-0000-0000-0000ED2A0000}"/>
    <cellStyle name="Normal 10 4 5 3" xfId="10990" xr:uid="{00000000-0005-0000-0000-0000EE2A0000}"/>
    <cellStyle name="Normal 10 4 5 3 2" xfId="10991" xr:uid="{00000000-0005-0000-0000-0000EF2A0000}"/>
    <cellStyle name="Normal 10 4 5 4" xfId="10992" xr:uid="{00000000-0005-0000-0000-0000F02A0000}"/>
    <cellStyle name="Normal 10 4 6" xfId="10993" xr:uid="{00000000-0005-0000-0000-0000F12A0000}"/>
    <cellStyle name="Normal 10 4 6 2" xfId="10994" xr:uid="{00000000-0005-0000-0000-0000F22A0000}"/>
    <cellStyle name="Normal 10 4 7" xfId="10995" xr:uid="{00000000-0005-0000-0000-0000F32A0000}"/>
    <cellStyle name="Normal 10 4 7 2" xfId="10996" xr:uid="{00000000-0005-0000-0000-0000F42A0000}"/>
    <cellStyle name="Normal 10 4 8" xfId="10997" xr:uid="{00000000-0005-0000-0000-0000F52A0000}"/>
    <cellStyle name="Normal 10 4 9" xfId="10998" xr:uid="{00000000-0005-0000-0000-0000F62A0000}"/>
    <cellStyle name="Normal 10 5" xfId="10999" xr:uid="{00000000-0005-0000-0000-0000F72A0000}"/>
    <cellStyle name="Normal 10 5 2" xfId="11000" xr:uid="{00000000-0005-0000-0000-0000F82A0000}"/>
    <cellStyle name="Normal 10 5 3" xfId="11001" xr:uid="{00000000-0005-0000-0000-0000F92A0000}"/>
    <cellStyle name="Normal 10 6" xfId="11002" xr:uid="{00000000-0005-0000-0000-0000FA2A0000}"/>
    <cellStyle name="Normal 10 6 2" xfId="11003" xr:uid="{00000000-0005-0000-0000-0000FB2A0000}"/>
    <cellStyle name="Normal 10 6 3" xfId="11004" xr:uid="{00000000-0005-0000-0000-0000FC2A0000}"/>
    <cellStyle name="Normal 10 6 3 2" xfId="11005" xr:uid="{00000000-0005-0000-0000-0000FD2A0000}"/>
    <cellStyle name="Normal 10 6 3 2 2" xfId="11006" xr:uid="{00000000-0005-0000-0000-0000FE2A0000}"/>
    <cellStyle name="Normal 10 6 3 3" xfId="11007" xr:uid="{00000000-0005-0000-0000-0000FF2A0000}"/>
    <cellStyle name="Normal 10 6 3 3 2" xfId="11008" xr:uid="{00000000-0005-0000-0000-0000002B0000}"/>
    <cellStyle name="Normal 10 6 3 4" xfId="11009" xr:uid="{00000000-0005-0000-0000-0000012B0000}"/>
    <cellStyle name="Normal 10 6 4" xfId="11010" xr:uid="{00000000-0005-0000-0000-0000022B0000}"/>
    <cellStyle name="Normal 10 6 4 2" xfId="11011" xr:uid="{00000000-0005-0000-0000-0000032B0000}"/>
    <cellStyle name="Normal 10 6 4 2 2" xfId="11012" xr:uid="{00000000-0005-0000-0000-0000042B0000}"/>
    <cellStyle name="Normal 10 6 4 3" xfId="11013" xr:uid="{00000000-0005-0000-0000-0000052B0000}"/>
    <cellStyle name="Normal 10 6 4 3 2" xfId="11014" xr:uid="{00000000-0005-0000-0000-0000062B0000}"/>
    <cellStyle name="Normal 10 6 4 4" xfId="11015" xr:uid="{00000000-0005-0000-0000-0000072B0000}"/>
    <cellStyle name="Normal 10 6 5" xfId="11016" xr:uid="{00000000-0005-0000-0000-0000082B0000}"/>
    <cellStyle name="Normal 10 6 5 2" xfId="11017" xr:uid="{00000000-0005-0000-0000-0000092B0000}"/>
    <cellStyle name="Normal 10 6 6" xfId="11018" xr:uid="{00000000-0005-0000-0000-00000A2B0000}"/>
    <cellStyle name="Normal 10 6 6 2" xfId="11019" xr:uid="{00000000-0005-0000-0000-00000B2B0000}"/>
    <cellStyle name="Normal 10 6 7" xfId="11020" xr:uid="{00000000-0005-0000-0000-00000C2B0000}"/>
    <cellStyle name="Normal 10 7" xfId="11021" xr:uid="{00000000-0005-0000-0000-00000D2B0000}"/>
    <cellStyle name="Normal 10 8" xfId="11022" xr:uid="{00000000-0005-0000-0000-00000E2B0000}"/>
    <cellStyle name="Normal 10 8 2" xfId="11023" xr:uid="{00000000-0005-0000-0000-00000F2B0000}"/>
    <cellStyle name="Normal 10 8 3" xfId="11024" xr:uid="{00000000-0005-0000-0000-0000102B0000}"/>
    <cellStyle name="Normal 10 9" xfId="11025" xr:uid="{00000000-0005-0000-0000-0000112B0000}"/>
    <cellStyle name="Normal 10 9 2" xfId="11026" xr:uid="{00000000-0005-0000-0000-0000122B0000}"/>
    <cellStyle name="Normal 10 9 3" xfId="11027" xr:uid="{00000000-0005-0000-0000-0000132B0000}"/>
    <cellStyle name="Normal 100" xfId="11028" xr:uid="{00000000-0005-0000-0000-0000142B0000}"/>
    <cellStyle name="Normal 101" xfId="11029" xr:uid="{00000000-0005-0000-0000-0000152B0000}"/>
    <cellStyle name="Normal 102" xfId="11030" xr:uid="{00000000-0005-0000-0000-0000162B0000}"/>
    <cellStyle name="Normal 11" xfId="11031" xr:uid="{00000000-0005-0000-0000-0000172B0000}"/>
    <cellStyle name="Normal 11 10" xfId="11032" xr:uid="{00000000-0005-0000-0000-0000182B0000}"/>
    <cellStyle name="Normal 11 10 2" xfId="11033" xr:uid="{00000000-0005-0000-0000-0000192B0000}"/>
    <cellStyle name="Normal 11 10 3" xfId="11034" xr:uid="{00000000-0005-0000-0000-00001A2B0000}"/>
    <cellStyle name="Normal 11 11" xfId="11035" xr:uid="{00000000-0005-0000-0000-00001B2B0000}"/>
    <cellStyle name="Normal 11 11 2" xfId="11036" xr:uid="{00000000-0005-0000-0000-00001C2B0000}"/>
    <cellStyle name="Normal 11 11 3" xfId="11037" xr:uid="{00000000-0005-0000-0000-00001D2B0000}"/>
    <cellStyle name="Normal 11 12" xfId="11038" xr:uid="{00000000-0005-0000-0000-00001E2B0000}"/>
    <cellStyle name="Normal 11 12 2" xfId="11039" xr:uid="{00000000-0005-0000-0000-00001F2B0000}"/>
    <cellStyle name="Normal 11 12 3" xfId="11040" xr:uid="{00000000-0005-0000-0000-0000202B0000}"/>
    <cellStyle name="Normal 11 13" xfId="11041" xr:uid="{00000000-0005-0000-0000-0000212B0000}"/>
    <cellStyle name="Normal 11 13 2" xfId="11042" xr:uid="{00000000-0005-0000-0000-0000222B0000}"/>
    <cellStyle name="Normal 11 13 3" xfId="11043" xr:uid="{00000000-0005-0000-0000-0000232B0000}"/>
    <cellStyle name="Normal 11 14" xfId="11044" xr:uid="{00000000-0005-0000-0000-0000242B0000}"/>
    <cellStyle name="Normal 11 14 2" xfId="11045" xr:uid="{00000000-0005-0000-0000-0000252B0000}"/>
    <cellStyle name="Normal 11 14 3" xfId="11046" xr:uid="{00000000-0005-0000-0000-0000262B0000}"/>
    <cellStyle name="Normal 11 15" xfId="11047" xr:uid="{00000000-0005-0000-0000-0000272B0000}"/>
    <cellStyle name="Normal 11 16" xfId="11048" xr:uid="{00000000-0005-0000-0000-0000282B0000}"/>
    <cellStyle name="Normal 11 17" xfId="11049" xr:uid="{00000000-0005-0000-0000-0000292B0000}"/>
    <cellStyle name="Normal 11 18" xfId="11050" xr:uid="{00000000-0005-0000-0000-00002A2B0000}"/>
    <cellStyle name="Normal 11 19" xfId="11051" xr:uid="{00000000-0005-0000-0000-00002B2B0000}"/>
    <cellStyle name="Normal 11 2" xfId="11052" xr:uid="{00000000-0005-0000-0000-00002C2B0000}"/>
    <cellStyle name="Normal 11 2 10" xfId="11053" xr:uid="{00000000-0005-0000-0000-00002D2B0000}"/>
    <cellStyle name="Normal 11 2 11" xfId="11054" xr:uid="{00000000-0005-0000-0000-00002E2B0000}"/>
    <cellStyle name="Normal 11 2 11 2" xfId="11055" xr:uid="{00000000-0005-0000-0000-00002F2B0000}"/>
    <cellStyle name="Normal 11 2 11 2 2" xfId="11056" xr:uid="{00000000-0005-0000-0000-0000302B0000}"/>
    <cellStyle name="Normal 11 2 11 3" xfId="11057" xr:uid="{00000000-0005-0000-0000-0000312B0000}"/>
    <cellStyle name="Normal 11 2 11 3 2" xfId="11058" xr:uid="{00000000-0005-0000-0000-0000322B0000}"/>
    <cellStyle name="Normal 11 2 11 4" xfId="11059" xr:uid="{00000000-0005-0000-0000-0000332B0000}"/>
    <cellStyle name="Normal 11 2 12" xfId="11060" xr:uid="{00000000-0005-0000-0000-0000342B0000}"/>
    <cellStyle name="Normal 11 2 12 2" xfId="11061" xr:uid="{00000000-0005-0000-0000-0000352B0000}"/>
    <cellStyle name="Normal 11 2 12 2 2" xfId="11062" xr:uid="{00000000-0005-0000-0000-0000362B0000}"/>
    <cellStyle name="Normal 11 2 12 3" xfId="11063" xr:uid="{00000000-0005-0000-0000-0000372B0000}"/>
    <cellStyle name="Normal 11 2 12 3 2" xfId="11064" xr:uid="{00000000-0005-0000-0000-0000382B0000}"/>
    <cellStyle name="Normal 11 2 12 4" xfId="11065" xr:uid="{00000000-0005-0000-0000-0000392B0000}"/>
    <cellStyle name="Normal 11 2 13" xfId="11066" xr:uid="{00000000-0005-0000-0000-00003A2B0000}"/>
    <cellStyle name="Normal 11 2 13 2" xfId="11067" xr:uid="{00000000-0005-0000-0000-00003B2B0000}"/>
    <cellStyle name="Normal 11 2 14" xfId="11068" xr:uid="{00000000-0005-0000-0000-00003C2B0000}"/>
    <cellStyle name="Normal 11 2 14 2" xfId="11069" xr:uid="{00000000-0005-0000-0000-00003D2B0000}"/>
    <cellStyle name="Normal 11 2 15" xfId="11070" xr:uid="{00000000-0005-0000-0000-00003E2B0000}"/>
    <cellStyle name="Normal 11 2 16" xfId="11071" xr:uid="{00000000-0005-0000-0000-00003F2B0000}"/>
    <cellStyle name="Normal 11 2 2" xfId="11072" xr:uid="{00000000-0005-0000-0000-0000402B0000}"/>
    <cellStyle name="Normal 11 2 2 2" xfId="11073" xr:uid="{00000000-0005-0000-0000-0000412B0000}"/>
    <cellStyle name="Normal 11 2 2 2 2" xfId="11074" xr:uid="{00000000-0005-0000-0000-0000422B0000}"/>
    <cellStyle name="Normal 11 2 2 2 3" xfId="11075" xr:uid="{00000000-0005-0000-0000-0000432B0000}"/>
    <cellStyle name="Normal 11 2 2 2 3 2" xfId="11076" xr:uid="{00000000-0005-0000-0000-0000442B0000}"/>
    <cellStyle name="Normal 11 2 2 2 3 2 2" xfId="11077" xr:uid="{00000000-0005-0000-0000-0000452B0000}"/>
    <cellStyle name="Normal 11 2 2 2 3 3" xfId="11078" xr:uid="{00000000-0005-0000-0000-0000462B0000}"/>
    <cellStyle name="Normal 11 2 2 2 3 3 2" xfId="11079" xr:uid="{00000000-0005-0000-0000-0000472B0000}"/>
    <cellStyle name="Normal 11 2 2 2 3 4" xfId="11080" xr:uid="{00000000-0005-0000-0000-0000482B0000}"/>
    <cellStyle name="Normal 11 2 2 2 4" xfId="11081" xr:uid="{00000000-0005-0000-0000-0000492B0000}"/>
    <cellStyle name="Normal 11 2 2 2 4 2" xfId="11082" xr:uid="{00000000-0005-0000-0000-00004A2B0000}"/>
    <cellStyle name="Normal 11 2 2 2 4 2 2" xfId="11083" xr:uid="{00000000-0005-0000-0000-00004B2B0000}"/>
    <cellStyle name="Normal 11 2 2 2 4 3" xfId="11084" xr:uid="{00000000-0005-0000-0000-00004C2B0000}"/>
    <cellStyle name="Normal 11 2 2 2 4 3 2" xfId="11085" xr:uid="{00000000-0005-0000-0000-00004D2B0000}"/>
    <cellStyle name="Normal 11 2 2 2 4 4" xfId="11086" xr:uid="{00000000-0005-0000-0000-00004E2B0000}"/>
    <cellStyle name="Normal 11 2 2 2 5" xfId="11087" xr:uid="{00000000-0005-0000-0000-00004F2B0000}"/>
    <cellStyle name="Normal 11 2 2 2 5 2" xfId="11088" xr:uid="{00000000-0005-0000-0000-0000502B0000}"/>
    <cellStyle name="Normal 11 2 2 2 6" xfId="11089" xr:uid="{00000000-0005-0000-0000-0000512B0000}"/>
    <cellStyle name="Normal 11 2 2 2 6 2" xfId="11090" xr:uid="{00000000-0005-0000-0000-0000522B0000}"/>
    <cellStyle name="Normal 11 2 2 2 7" xfId="11091" xr:uid="{00000000-0005-0000-0000-0000532B0000}"/>
    <cellStyle name="Normal 11 2 2 2 8" xfId="11092" xr:uid="{00000000-0005-0000-0000-0000542B0000}"/>
    <cellStyle name="Normal 11 2 2 3" xfId="11093" xr:uid="{00000000-0005-0000-0000-0000552B0000}"/>
    <cellStyle name="Normal 11 2 2 4" xfId="11094" xr:uid="{00000000-0005-0000-0000-0000562B0000}"/>
    <cellStyle name="Normal 11 2 2 4 2" xfId="11095" xr:uid="{00000000-0005-0000-0000-0000572B0000}"/>
    <cellStyle name="Normal 11 2 2 4 2 2" xfId="11096" xr:uid="{00000000-0005-0000-0000-0000582B0000}"/>
    <cellStyle name="Normal 11 2 2 4 3" xfId="11097" xr:uid="{00000000-0005-0000-0000-0000592B0000}"/>
    <cellStyle name="Normal 11 2 2 4 3 2" xfId="11098" xr:uid="{00000000-0005-0000-0000-00005A2B0000}"/>
    <cellStyle name="Normal 11 2 2 4 4" xfId="11099" xr:uid="{00000000-0005-0000-0000-00005B2B0000}"/>
    <cellStyle name="Normal 11 2 2 5" xfId="11100" xr:uid="{00000000-0005-0000-0000-00005C2B0000}"/>
    <cellStyle name="Normal 11 2 2 5 2" xfId="11101" xr:uid="{00000000-0005-0000-0000-00005D2B0000}"/>
    <cellStyle name="Normal 11 2 2 5 2 2" xfId="11102" xr:uid="{00000000-0005-0000-0000-00005E2B0000}"/>
    <cellStyle name="Normal 11 2 2 5 3" xfId="11103" xr:uid="{00000000-0005-0000-0000-00005F2B0000}"/>
    <cellStyle name="Normal 11 2 2 5 3 2" xfId="11104" xr:uid="{00000000-0005-0000-0000-0000602B0000}"/>
    <cellStyle name="Normal 11 2 2 5 4" xfId="11105" xr:uid="{00000000-0005-0000-0000-0000612B0000}"/>
    <cellStyle name="Normal 11 2 2 6" xfId="11106" xr:uid="{00000000-0005-0000-0000-0000622B0000}"/>
    <cellStyle name="Normal 11 2 2 6 2" xfId="11107" xr:uid="{00000000-0005-0000-0000-0000632B0000}"/>
    <cellStyle name="Normal 11 2 2 7" xfId="11108" xr:uid="{00000000-0005-0000-0000-0000642B0000}"/>
    <cellStyle name="Normal 11 2 2 7 2" xfId="11109" xr:uid="{00000000-0005-0000-0000-0000652B0000}"/>
    <cellStyle name="Normal 11 2 2 8" xfId="11110" xr:uid="{00000000-0005-0000-0000-0000662B0000}"/>
    <cellStyle name="Normal 11 2 2 9" xfId="11111" xr:uid="{00000000-0005-0000-0000-0000672B0000}"/>
    <cellStyle name="Normal 11 2 3" xfId="11112" xr:uid="{00000000-0005-0000-0000-0000682B0000}"/>
    <cellStyle name="Normal 11 2 3 2" xfId="11113" xr:uid="{00000000-0005-0000-0000-0000692B0000}"/>
    <cellStyle name="Normal 11 2 3 3" xfId="11114" xr:uid="{00000000-0005-0000-0000-00006A2B0000}"/>
    <cellStyle name="Normal 11 2 3 3 2" xfId="11115" xr:uid="{00000000-0005-0000-0000-00006B2B0000}"/>
    <cellStyle name="Normal 11 2 3 3 2 2" xfId="11116" xr:uid="{00000000-0005-0000-0000-00006C2B0000}"/>
    <cellStyle name="Normal 11 2 3 3 3" xfId="11117" xr:uid="{00000000-0005-0000-0000-00006D2B0000}"/>
    <cellStyle name="Normal 11 2 3 3 3 2" xfId="11118" xr:uid="{00000000-0005-0000-0000-00006E2B0000}"/>
    <cellStyle name="Normal 11 2 3 3 4" xfId="11119" xr:uid="{00000000-0005-0000-0000-00006F2B0000}"/>
    <cellStyle name="Normal 11 2 3 4" xfId="11120" xr:uid="{00000000-0005-0000-0000-0000702B0000}"/>
    <cellStyle name="Normal 11 2 3 4 2" xfId="11121" xr:uid="{00000000-0005-0000-0000-0000712B0000}"/>
    <cellStyle name="Normal 11 2 3 4 2 2" xfId="11122" xr:uid="{00000000-0005-0000-0000-0000722B0000}"/>
    <cellStyle name="Normal 11 2 3 4 3" xfId="11123" xr:uid="{00000000-0005-0000-0000-0000732B0000}"/>
    <cellStyle name="Normal 11 2 3 4 3 2" xfId="11124" xr:uid="{00000000-0005-0000-0000-0000742B0000}"/>
    <cellStyle name="Normal 11 2 3 4 4" xfId="11125" xr:uid="{00000000-0005-0000-0000-0000752B0000}"/>
    <cellStyle name="Normal 11 2 3 5" xfId="11126" xr:uid="{00000000-0005-0000-0000-0000762B0000}"/>
    <cellStyle name="Normal 11 2 3 5 2" xfId="11127" xr:uid="{00000000-0005-0000-0000-0000772B0000}"/>
    <cellStyle name="Normal 11 2 3 6" xfId="11128" xr:uid="{00000000-0005-0000-0000-0000782B0000}"/>
    <cellStyle name="Normal 11 2 3 6 2" xfId="11129" xr:uid="{00000000-0005-0000-0000-0000792B0000}"/>
    <cellStyle name="Normal 11 2 3 7" xfId="11130" xr:uid="{00000000-0005-0000-0000-00007A2B0000}"/>
    <cellStyle name="Normal 11 2 3 8" xfId="11131" xr:uid="{00000000-0005-0000-0000-00007B2B0000}"/>
    <cellStyle name="Normal 11 2 4" xfId="11132" xr:uid="{00000000-0005-0000-0000-00007C2B0000}"/>
    <cellStyle name="Normal 11 2 5" xfId="11133" xr:uid="{00000000-0005-0000-0000-00007D2B0000}"/>
    <cellStyle name="Normal 11 2 6" xfId="11134" xr:uid="{00000000-0005-0000-0000-00007E2B0000}"/>
    <cellStyle name="Normal 11 2 7" xfId="11135" xr:uid="{00000000-0005-0000-0000-00007F2B0000}"/>
    <cellStyle name="Normal 11 2 8" xfId="11136" xr:uid="{00000000-0005-0000-0000-0000802B0000}"/>
    <cellStyle name="Normal 11 2 9" xfId="11137" xr:uid="{00000000-0005-0000-0000-0000812B0000}"/>
    <cellStyle name="Normal 11 3" xfId="11138" xr:uid="{00000000-0005-0000-0000-0000822B0000}"/>
    <cellStyle name="Normal 11 3 2" xfId="11139" xr:uid="{00000000-0005-0000-0000-0000832B0000}"/>
    <cellStyle name="Normal 11 3 2 2" xfId="11140" xr:uid="{00000000-0005-0000-0000-0000842B0000}"/>
    <cellStyle name="Normal 11 3 2 2 2" xfId="11141" xr:uid="{00000000-0005-0000-0000-0000852B0000}"/>
    <cellStyle name="Normal 11 3 2 2 2 2" xfId="11142" xr:uid="{00000000-0005-0000-0000-0000862B0000}"/>
    <cellStyle name="Normal 11 3 2 2 3" xfId="11143" xr:uid="{00000000-0005-0000-0000-0000872B0000}"/>
    <cellStyle name="Normal 11 3 2 2 3 2" xfId="11144" xr:uid="{00000000-0005-0000-0000-0000882B0000}"/>
    <cellStyle name="Normal 11 3 2 2 4" xfId="11145" xr:uid="{00000000-0005-0000-0000-0000892B0000}"/>
    <cellStyle name="Normal 11 3 2 2 5" xfId="11146" xr:uid="{00000000-0005-0000-0000-00008A2B0000}"/>
    <cellStyle name="Normal 11 3 2 3" xfId="11147" xr:uid="{00000000-0005-0000-0000-00008B2B0000}"/>
    <cellStyle name="Normal 11 3 2 3 2" xfId="11148" xr:uid="{00000000-0005-0000-0000-00008C2B0000}"/>
    <cellStyle name="Normal 11 3 2 3 2 2" xfId="11149" xr:uid="{00000000-0005-0000-0000-00008D2B0000}"/>
    <cellStyle name="Normal 11 3 2 3 3" xfId="11150" xr:uid="{00000000-0005-0000-0000-00008E2B0000}"/>
    <cellStyle name="Normal 11 3 2 3 3 2" xfId="11151" xr:uid="{00000000-0005-0000-0000-00008F2B0000}"/>
    <cellStyle name="Normal 11 3 2 3 4" xfId="11152" xr:uid="{00000000-0005-0000-0000-0000902B0000}"/>
    <cellStyle name="Normal 11 3 2 4" xfId="11153" xr:uid="{00000000-0005-0000-0000-0000912B0000}"/>
    <cellStyle name="Normal 11 3 2 4 2" xfId="11154" xr:uid="{00000000-0005-0000-0000-0000922B0000}"/>
    <cellStyle name="Normal 11 3 2 5" xfId="11155" xr:uid="{00000000-0005-0000-0000-0000932B0000}"/>
    <cellStyle name="Normal 11 3 2 5 2" xfId="11156" xr:uid="{00000000-0005-0000-0000-0000942B0000}"/>
    <cellStyle name="Normal 11 3 2 6" xfId="11157" xr:uid="{00000000-0005-0000-0000-0000952B0000}"/>
    <cellStyle name="Normal 11 3 2 7" xfId="11158" xr:uid="{00000000-0005-0000-0000-0000962B0000}"/>
    <cellStyle name="Normal 11 3 3" xfId="11159" xr:uid="{00000000-0005-0000-0000-0000972B0000}"/>
    <cellStyle name="Normal 11 3 3 2" xfId="11160" xr:uid="{00000000-0005-0000-0000-0000982B0000}"/>
    <cellStyle name="Normal 11 3 4" xfId="11161" xr:uid="{00000000-0005-0000-0000-0000992B0000}"/>
    <cellStyle name="Normal 11 3 4 2" xfId="11162" xr:uid="{00000000-0005-0000-0000-00009A2B0000}"/>
    <cellStyle name="Normal 11 3 4 2 2" xfId="11163" xr:uid="{00000000-0005-0000-0000-00009B2B0000}"/>
    <cellStyle name="Normal 11 3 4 3" xfId="11164" xr:uid="{00000000-0005-0000-0000-00009C2B0000}"/>
    <cellStyle name="Normal 11 3 4 3 2" xfId="11165" xr:uid="{00000000-0005-0000-0000-00009D2B0000}"/>
    <cellStyle name="Normal 11 3 4 4" xfId="11166" xr:uid="{00000000-0005-0000-0000-00009E2B0000}"/>
    <cellStyle name="Normal 11 3 5" xfId="11167" xr:uid="{00000000-0005-0000-0000-00009F2B0000}"/>
    <cellStyle name="Normal 11 3 5 2" xfId="11168" xr:uid="{00000000-0005-0000-0000-0000A02B0000}"/>
    <cellStyle name="Normal 11 3 5 2 2" xfId="11169" xr:uid="{00000000-0005-0000-0000-0000A12B0000}"/>
    <cellStyle name="Normal 11 3 5 3" xfId="11170" xr:uid="{00000000-0005-0000-0000-0000A22B0000}"/>
    <cellStyle name="Normal 11 3 5 3 2" xfId="11171" xr:uid="{00000000-0005-0000-0000-0000A32B0000}"/>
    <cellStyle name="Normal 11 3 5 4" xfId="11172" xr:uid="{00000000-0005-0000-0000-0000A42B0000}"/>
    <cellStyle name="Normal 11 3 6" xfId="11173" xr:uid="{00000000-0005-0000-0000-0000A52B0000}"/>
    <cellStyle name="Normal 11 3 6 2" xfId="11174" xr:uid="{00000000-0005-0000-0000-0000A62B0000}"/>
    <cellStyle name="Normal 11 3 7" xfId="11175" xr:uid="{00000000-0005-0000-0000-0000A72B0000}"/>
    <cellStyle name="Normal 11 3 7 2" xfId="11176" xr:uid="{00000000-0005-0000-0000-0000A82B0000}"/>
    <cellStyle name="Normal 11 3 8" xfId="11177" xr:uid="{00000000-0005-0000-0000-0000A92B0000}"/>
    <cellStyle name="Normal 11 3 9" xfId="11178" xr:uid="{00000000-0005-0000-0000-0000AA2B0000}"/>
    <cellStyle name="Normal 11 4" xfId="11179" xr:uid="{00000000-0005-0000-0000-0000AB2B0000}"/>
    <cellStyle name="Normal 11 4 2" xfId="11180" xr:uid="{00000000-0005-0000-0000-0000AC2B0000}"/>
    <cellStyle name="Normal 11 4 3" xfId="11181" xr:uid="{00000000-0005-0000-0000-0000AD2B0000}"/>
    <cellStyle name="Normal 11 4 4" xfId="11182" xr:uid="{00000000-0005-0000-0000-0000AE2B0000}"/>
    <cellStyle name="Normal 11 4 4 2" xfId="11183" xr:uid="{00000000-0005-0000-0000-0000AF2B0000}"/>
    <cellStyle name="Normal 11 4 4 2 2" xfId="11184" xr:uid="{00000000-0005-0000-0000-0000B02B0000}"/>
    <cellStyle name="Normal 11 4 4 3" xfId="11185" xr:uid="{00000000-0005-0000-0000-0000B12B0000}"/>
    <cellStyle name="Normal 11 4 4 3 2" xfId="11186" xr:uid="{00000000-0005-0000-0000-0000B22B0000}"/>
    <cellStyle name="Normal 11 4 4 4" xfId="11187" xr:uid="{00000000-0005-0000-0000-0000B32B0000}"/>
    <cellStyle name="Normal 11 4 5" xfId="11188" xr:uid="{00000000-0005-0000-0000-0000B42B0000}"/>
    <cellStyle name="Normal 11 4 5 2" xfId="11189" xr:uid="{00000000-0005-0000-0000-0000B52B0000}"/>
    <cellStyle name="Normal 11 4 5 2 2" xfId="11190" xr:uid="{00000000-0005-0000-0000-0000B62B0000}"/>
    <cellStyle name="Normal 11 4 5 3" xfId="11191" xr:uid="{00000000-0005-0000-0000-0000B72B0000}"/>
    <cellStyle name="Normal 11 4 5 3 2" xfId="11192" xr:uid="{00000000-0005-0000-0000-0000B82B0000}"/>
    <cellStyle name="Normal 11 4 5 4" xfId="11193" xr:uid="{00000000-0005-0000-0000-0000B92B0000}"/>
    <cellStyle name="Normal 11 4 6" xfId="11194" xr:uid="{00000000-0005-0000-0000-0000BA2B0000}"/>
    <cellStyle name="Normal 11 4 6 2" xfId="11195" xr:uid="{00000000-0005-0000-0000-0000BB2B0000}"/>
    <cellStyle name="Normal 11 4 7" xfId="11196" xr:uid="{00000000-0005-0000-0000-0000BC2B0000}"/>
    <cellStyle name="Normal 11 4 7 2" xfId="11197" xr:uid="{00000000-0005-0000-0000-0000BD2B0000}"/>
    <cellStyle name="Normal 11 4 8" xfId="11198" xr:uid="{00000000-0005-0000-0000-0000BE2B0000}"/>
    <cellStyle name="Normal 11 4 9" xfId="11199" xr:uid="{00000000-0005-0000-0000-0000BF2B0000}"/>
    <cellStyle name="Normal 11 5" xfId="11200" xr:uid="{00000000-0005-0000-0000-0000C02B0000}"/>
    <cellStyle name="Normal 11 5 2" xfId="11201" xr:uid="{00000000-0005-0000-0000-0000C12B0000}"/>
    <cellStyle name="Normal 11 5 3" xfId="11202" xr:uid="{00000000-0005-0000-0000-0000C22B0000}"/>
    <cellStyle name="Normal 11 6" xfId="11203" xr:uid="{00000000-0005-0000-0000-0000C32B0000}"/>
    <cellStyle name="Normal 11 6 2" xfId="11204" xr:uid="{00000000-0005-0000-0000-0000C42B0000}"/>
    <cellStyle name="Normal 11 6 3" xfId="11205" xr:uid="{00000000-0005-0000-0000-0000C52B0000}"/>
    <cellStyle name="Normal 11 6 3 2" xfId="11206" xr:uid="{00000000-0005-0000-0000-0000C62B0000}"/>
    <cellStyle name="Normal 11 6 3 2 2" xfId="11207" xr:uid="{00000000-0005-0000-0000-0000C72B0000}"/>
    <cellStyle name="Normal 11 6 3 3" xfId="11208" xr:uid="{00000000-0005-0000-0000-0000C82B0000}"/>
    <cellStyle name="Normal 11 6 3 3 2" xfId="11209" xr:uid="{00000000-0005-0000-0000-0000C92B0000}"/>
    <cellStyle name="Normal 11 6 3 4" xfId="11210" xr:uid="{00000000-0005-0000-0000-0000CA2B0000}"/>
    <cellStyle name="Normal 11 6 4" xfId="11211" xr:uid="{00000000-0005-0000-0000-0000CB2B0000}"/>
    <cellStyle name="Normal 11 6 4 2" xfId="11212" xr:uid="{00000000-0005-0000-0000-0000CC2B0000}"/>
    <cellStyle name="Normal 11 6 4 2 2" xfId="11213" xr:uid="{00000000-0005-0000-0000-0000CD2B0000}"/>
    <cellStyle name="Normal 11 6 4 3" xfId="11214" xr:uid="{00000000-0005-0000-0000-0000CE2B0000}"/>
    <cellStyle name="Normal 11 6 4 3 2" xfId="11215" xr:uid="{00000000-0005-0000-0000-0000CF2B0000}"/>
    <cellStyle name="Normal 11 6 4 4" xfId="11216" xr:uid="{00000000-0005-0000-0000-0000D02B0000}"/>
    <cellStyle name="Normal 11 6 5" xfId="11217" xr:uid="{00000000-0005-0000-0000-0000D12B0000}"/>
    <cellStyle name="Normal 11 6 5 2" xfId="11218" xr:uid="{00000000-0005-0000-0000-0000D22B0000}"/>
    <cellStyle name="Normal 11 6 6" xfId="11219" xr:uid="{00000000-0005-0000-0000-0000D32B0000}"/>
    <cellStyle name="Normal 11 6 6 2" xfId="11220" xr:uid="{00000000-0005-0000-0000-0000D42B0000}"/>
    <cellStyle name="Normal 11 6 7" xfId="11221" xr:uid="{00000000-0005-0000-0000-0000D52B0000}"/>
    <cellStyle name="Normal 11 7" xfId="11222" xr:uid="{00000000-0005-0000-0000-0000D62B0000}"/>
    <cellStyle name="Normal 11 8" xfId="11223" xr:uid="{00000000-0005-0000-0000-0000D72B0000}"/>
    <cellStyle name="Normal 11 8 2" xfId="11224" xr:uid="{00000000-0005-0000-0000-0000D82B0000}"/>
    <cellStyle name="Normal 11 8 3" xfId="11225" xr:uid="{00000000-0005-0000-0000-0000D92B0000}"/>
    <cellStyle name="Normal 11 9" xfId="11226" xr:uid="{00000000-0005-0000-0000-0000DA2B0000}"/>
    <cellStyle name="Normal 11 9 2" xfId="11227" xr:uid="{00000000-0005-0000-0000-0000DB2B0000}"/>
    <cellStyle name="Normal 11 9 3" xfId="11228" xr:uid="{00000000-0005-0000-0000-0000DC2B0000}"/>
    <cellStyle name="Normal 12" xfId="11229" xr:uid="{00000000-0005-0000-0000-0000DD2B0000}"/>
    <cellStyle name="Normal 12 10" xfId="11230" xr:uid="{00000000-0005-0000-0000-0000DE2B0000}"/>
    <cellStyle name="Normal 12 10 2" xfId="11231" xr:uid="{00000000-0005-0000-0000-0000DF2B0000}"/>
    <cellStyle name="Normal 12 10 3" xfId="11232" xr:uid="{00000000-0005-0000-0000-0000E02B0000}"/>
    <cellStyle name="Normal 12 11" xfId="11233" xr:uid="{00000000-0005-0000-0000-0000E12B0000}"/>
    <cellStyle name="Normal 12 11 2" xfId="11234" xr:uid="{00000000-0005-0000-0000-0000E22B0000}"/>
    <cellStyle name="Normal 12 11 3" xfId="11235" xr:uid="{00000000-0005-0000-0000-0000E32B0000}"/>
    <cellStyle name="Normal 12 12" xfId="11236" xr:uid="{00000000-0005-0000-0000-0000E42B0000}"/>
    <cellStyle name="Normal 12 12 2" xfId="11237" xr:uid="{00000000-0005-0000-0000-0000E52B0000}"/>
    <cellStyle name="Normal 12 12 3" xfId="11238" xr:uid="{00000000-0005-0000-0000-0000E62B0000}"/>
    <cellStyle name="Normal 12 13" xfId="11239" xr:uid="{00000000-0005-0000-0000-0000E72B0000}"/>
    <cellStyle name="Normal 12 13 2" xfId="11240" xr:uid="{00000000-0005-0000-0000-0000E82B0000}"/>
    <cellStyle name="Normal 12 13 3" xfId="11241" xr:uid="{00000000-0005-0000-0000-0000E92B0000}"/>
    <cellStyle name="Normal 12 14" xfId="11242" xr:uid="{00000000-0005-0000-0000-0000EA2B0000}"/>
    <cellStyle name="Normal 12 14 2" xfId="11243" xr:uid="{00000000-0005-0000-0000-0000EB2B0000}"/>
    <cellStyle name="Normal 12 14 3" xfId="11244" xr:uid="{00000000-0005-0000-0000-0000EC2B0000}"/>
    <cellStyle name="Normal 12 15" xfId="11245" xr:uid="{00000000-0005-0000-0000-0000ED2B0000}"/>
    <cellStyle name="Normal 12 16" xfId="11246" xr:uid="{00000000-0005-0000-0000-0000EE2B0000}"/>
    <cellStyle name="Normal 12 17" xfId="11247" xr:uid="{00000000-0005-0000-0000-0000EF2B0000}"/>
    <cellStyle name="Normal 12 18" xfId="11248" xr:uid="{00000000-0005-0000-0000-0000F02B0000}"/>
    <cellStyle name="Normal 12 19" xfId="11249" xr:uid="{00000000-0005-0000-0000-0000F12B0000}"/>
    <cellStyle name="Normal 12 2" xfId="11250" xr:uid="{00000000-0005-0000-0000-0000F22B0000}"/>
    <cellStyle name="Normal 12 2 10" xfId="11251" xr:uid="{00000000-0005-0000-0000-0000F32B0000}"/>
    <cellStyle name="Normal 12 2 11" xfId="11252" xr:uid="{00000000-0005-0000-0000-0000F42B0000}"/>
    <cellStyle name="Normal 12 2 11 2" xfId="11253" xr:uid="{00000000-0005-0000-0000-0000F52B0000}"/>
    <cellStyle name="Normal 12 2 11 2 2" xfId="11254" xr:uid="{00000000-0005-0000-0000-0000F62B0000}"/>
    <cellStyle name="Normal 12 2 11 3" xfId="11255" xr:uid="{00000000-0005-0000-0000-0000F72B0000}"/>
    <cellStyle name="Normal 12 2 11 3 2" xfId="11256" xr:uid="{00000000-0005-0000-0000-0000F82B0000}"/>
    <cellStyle name="Normal 12 2 11 4" xfId="11257" xr:uid="{00000000-0005-0000-0000-0000F92B0000}"/>
    <cellStyle name="Normal 12 2 12" xfId="11258" xr:uid="{00000000-0005-0000-0000-0000FA2B0000}"/>
    <cellStyle name="Normal 12 2 12 2" xfId="11259" xr:uid="{00000000-0005-0000-0000-0000FB2B0000}"/>
    <cellStyle name="Normal 12 2 12 2 2" xfId="11260" xr:uid="{00000000-0005-0000-0000-0000FC2B0000}"/>
    <cellStyle name="Normal 12 2 12 3" xfId="11261" xr:uid="{00000000-0005-0000-0000-0000FD2B0000}"/>
    <cellStyle name="Normal 12 2 12 3 2" xfId="11262" xr:uid="{00000000-0005-0000-0000-0000FE2B0000}"/>
    <cellStyle name="Normal 12 2 12 4" xfId="11263" xr:uid="{00000000-0005-0000-0000-0000FF2B0000}"/>
    <cellStyle name="Normal 12 2 13" xfId="11264" xr:uid="{00000000-0005-0000-0000-0000002C0000}"/>
    <cellStyle name="Normal 12 2 13 2" xfId="11265" xr:uid="{00000000-0005-0000-0000-0000012C0000}"/>
    <cellStyle name="Normal 12 2 14" xfId="11266" xr:uid="{00000000-0005-0000-0000-0000022C0000}"/>
    <cellStyle name="Normal 12 2 14 2" xfId="11267" xr:uid="{00000000-0005-0000-0000-0000032C0000}"/>
    <cellStyle name="Normal 12 2 15" xfId="11268" xr:uid="{00000000-0005-0000-0000-0000042C0000}"/>
    <cellStyle name="Normal 12 2 16" xfId="11269" xr:uid="{00000000-0005-0000-0000-0000052C0000}"/>
    <cellStyle name="Normal 12 2 2" xfId="11270" xr:uid="{00000000-0005-0000-0000-0000062C0000}"/>
    <cellStyle name="Normal 12 2 2 2" xfId="11271" xr:uid="{00000000-0005-0000-0000-0000072C0000}"/>
    <cellStyle name="Normal 12 2 2 2 2" xfId="11272" xr:uid="{00000000-0005-0000-0000-0000082C0000}"/>
    <cellStyle name="Normal 12 2 2 2 3" xfId="11273" xr:uid="{00000000-0005-0000-0000-0000092C0000}"/>
    <cellStyle name="Normal 12 2 2 2 3 2" xfId="11274" xr:uid="{00000000-0005-0000-0000-00000A2C0000}"/>
    <cellStyle name="Normal 12 2 2 2 3 2 2" xfId="11275" xr:uid="{00000000-0005-0000-0000-00000B2C0000}"/>
    <cellStyle name="Normal 12 2 2 2 3 3" xfId="11276" xr:uid="{00000000-0005-0000-0000-00000C2C0000}"/>
    <cellStyle name="Normal 12 2 2 2 3 3 2" xfId="11277" xr:uid="{00000000-0005-0000-0000-00000D2C0000}"/>
    <cellStyle name="Normal 12 2 2 2 3 4" xfId="11278" xr:uid="{00000000-0005-0000-0000-00000E2C0000}"/>
    <cellStyle name="Normal 12 2 2 2 4" xfId="11279" xr:uid="{00000000-0005-0000-0000-00000F2C0000}"/>
    <cellStyle name="Normal 12 2 2 2 4 2" xfId="11280" xr:uid="{00000000-0005-0000-0000-0000102C0000}"/>
    <cellStyle name="Normal 12 2 2 2 4 2 2" xfId="11281" xr:uid="{00000000-0005-0000-0000-0000112C0000}"/>
    <cellStyle name="Normal 12 2 2 2 4 3" xfId="11282" xr:uid="{00000000-0005-0000-0000-0000122C0000}"/>
    <cellStyle name="Normal 12 2 2 2 4 3 2" xfId="11283" xr:uid="{00000000-0005-0000-0000-0000132C0000}"/>
    <cellStyle name="Normal 12 2 2 2 4 4" xfId="11284" xr:uid="{00000000-0005-0000-0000-0000142C0000}"/>
    <cellStyle name="Normal 12 2 2 2 5" xfId="11285" xr:uid="{00000000-0005-0000-0000-0000152C0000}"/>
    <cellStyle name="Normal 12 2 2 2 5 2" xfId="11286" xr:uid="{00000000-0005-0000-0000-0000162C0000}"/>
    <cellStyle name="Normal 12 2 2 2 6" xfId="11287" xr:uid="{00000000-0005-0000-0000-0000172C0000}"/>
    <cellStyle name="Normal 12 2 2 2 6 2" xfId="11288" xr:uid="{00000000-0005-0000-0000-0000182C0000}"/>
    <cellStyle name="Normal 12 2 2 2 7" xfId="11289" xr:uid="{00000000-0005-0000-0000-0000192C0000}"/>
    <cellStyle name="Normal 12 2 2 2 8" xfId="11290" xr:uid="{00000000-0005-0000-0000-00001A2C0000}"/>
    <cellStyle name="Normal 12 2 2 3" xfId="11291" xr:uid="{00000000-0005-0000-0000-00001B2C0000}"/>
    <cellStyle name="Normal 12 2 2 4" xfId="11292" xr:uid="{00000000-0005-0000-0000-00001C2C0000}"/>
    <cellStyle name="Normal 12 2 2 4 2" xfId="11293" xr:uid="{00000000-0005-0000-0000-00001D2C0000}"/>
    <cellStyle name="Normal 12 2 2 4 2 2" xfId="11294" xr:uid="{00000000-0005-0000-0000-00001E2C0000}"/>
    <cellStyle name="Normal 12 2 2 4 3" xfId="11295" xr:uid="{00000000-0005-0000-0000-00001F2C0000}"/>
    <cellStyle name="Normal 12 2 2 4 3 2" xfId="11296" xr:uid="{00000000-0005-0000-0000-0000202C0000}"/>
    <cellStyle name="Normal 12 2 2 4 4" xfId="11297" xr:uid="{00000000-0005-0000-0000-0000212C0000}"/>
    <cellStyle name="Normal 12 2 2 5" xfId="11298" xr:uid="{00000000-0005-0000-0000-0000222C0000}"/>
    <cellStyle name="Normal 12 2 2 5 2" xfId="11299" xr:uid="{00000000-0005-0000-0000-0000232C0000}"/>
    <cellStyle name="Normal 12 2 2 5 2 2" xfId="11300" xr:uid="{00000000-0005-0000-0000-0000242C0000}"/>
    <cellStyle name="Normal 12 2 2 5 3" xfId="11301" xr:uid="{00000000-0005-0000-0000-0000252C0000}"/>
    <cellStyle name="Normal 12 2 2 5 3 2" xfId="11302" xr:uid="{00000000-0005-0000-0000-0000262C0000}"/>
    <cellStyle name="Normal 12 2 2 5 4" xfId="11303" xr:uid="{00000000-0005-0000-0000-0000272C0000}"/>
    <cellStyle name="Normal 12 2 2 6" xfId="11304" xr:uid="{00000000-0005-0000-0000-0000282C0000}"/>
    <cellStyle name="Normal 12 2 2 6 2" xfId="11305" xr:uid="{00000000-0005-0000-0000-0000292C0000}"/>
    <cellStyle name="Normal 12 2 2 7" xfId="11306" xr:uid="{00000000-0005-0000-0000-00002A2C0000}"/>
    <cellStyle name="Normal 12 2 2 7 2" xfId="11307" xr:uid="{00000000-0005-0000-0000-00002B2C0000}"/>
    <cellStyle name="Normal 12 2 2 8" xfId="11308" xr:uid="{00000000-0005-0000-0000-00002C2C0000}"/>
    <cellStyle name="Normal 12 2 2 9" xfId="11309" xr:uid="{00000000-0005-0000-0000-00002D2C0000}"/>
    <cellStyle name="Normal 12 2 3" xfId="11310" xr:uid="{00000000-0005-0000-0000-00002E2C0000}"/>
    <cellStyle name="Normal 12 2 3 2" xfId="11311" xr:uid="{00000000-0005-0000-0000-00002F2C0000}"/>
    <cellStyle name="Normal 12 2 3 3" xfId="11312" xr:uid="{00000000-0005-0000-0000-0000302C0000}"/>
    <cellStyle name="Normal 12 2 3 3 2" xfId="11313" xr:uid="{00000000-0005-0000-0000-0000312C0000}"/>
    <cellStyle name="Normal 12 2 3 3 2 2" xfId="11314" xr:uid="{00000000-0005-0000-0000-0000322C0000}"/>
    <cellStyle name="Normal 12 2 3 3 3" xfId="11315" xr:uid="{00000000-0005-0000-0000-0000332C0000}"/>
    <cellStyle name="Normal 12 2 3 3 3 2" xfId="11316" xr:uid="{00000000-0005-0000-0000-0000342C0000}"/>
    <cellStyle name="Normal 12 2 3 3 4" xfId="11317" xr:uid="{00000000-0005-0000-0000-0000352C0000}"/>
    <cellStyle name="Normal 12 2 3 4" xfId="11318" xr:uid="{00000000-0005-0000-0000-0000362C0000}"/>
    <cellStyle name="Normal 12 2 3 4 2" xfId="11319" xr:uid="{00000000-0005-0000-0000-0000372C0000}"/>
    <cellStyle name="Normal 12 2 3 4 2 2" xfId="11320" xr:uid="{00000000-0005-0000-0000-0000382C0000}"/>
    <cellStyle name="Normal 12 2 3 4 3" xfId="11321" xr:uid="{00000000-0005-0000-0000-0000392C0000}"/>
    <cellStyle name="Normal 12 2 3 4 3 2" xfId="11322" xr:uid="{00000000-0005-0000-0000-00003A2C0000}"/>
    <cellStyle name="Normal 12 2 3 4 4" xfId="11323" xr:uid="{00000000-0005-0000-0000-00003B2C0000}"/>
    <cellStyle name="Normal 12 2 3 5" xfId="11324" xr:uid="{00000000-0005-0000-0000-00003C2C0000}"/>
    <cellStyle name="Normal 12 2 3 5 2" xfId="11325" xr:uid="{00000000-0005-0000-0000-00003D2C0000}"/>
    <cellStyle name="Normal 12 2 3 6" xfId="11326" xr:uid="{00000000-0005-0000-0000-00003E2C0000}"/>
    <cellStyle name="Normal 12 2 3 6 2" xfId="11327" xr:uid="{00000000-0005-0000-0000-00003F2C0000}"/>
    <cellStyle name="Normal 12 2 3 7" xfId="11328" xr:uid="{00000000-0005-0000-0000-0000402C0000}"/>
    <cellStyle name="Normal 12 2 3 8" xfId="11329" xr:uid="{00000000-0005-0000-0000-0000412C0000}"/>
    <cellStyle name="Normal 12 2 4" xfId="11330" xr:uid="{00000000-0005-0000-0000-0000422C0000}"/>
    <cellStyle name="Normal 12 2 5" xfId="11331" xr:uid="{00000000-0005-0000-0000-0000432C0000}"/>
    <cellStyle name="Normal 12 2 6" xfId="11332" xr:uid="{00000000-0005-0000-0000-0000442C0000}"/>
    <cellStyle name="Normal 12 2 7" xfId="11333" xr:uid="{00000000-0005-0000-0000-0000452C0000}"/>
    <cellStyle name="Normal 12 2 8" xfId="11334" xr:uid="{00000000-0005-0000-0000-0000462C0000}"/>
    <cellStyle name="Normal 12 2 9" xfId="11335" xr:uid="{00000000-0005-0000-0000-0000472C0000}"/>
    <cellStyle name="Normal 12 3" xfId="11336" xr:uid="{00000000-0005-0000-0000-0000482C0000}"/>
    <cellStyle name="Normal 12 3 2" xfId="11337" xr:uid="{00000000-0005-0000-0000-0000492C0000}"/>
    <cellStyle name="Normal 12 3 2 2" xfId="11338" xr:uid="{00000000-0005-0000-0000-00004A2C0000}"/>
    <cellStyle name="Normal 12 3 2 2 2" xfId="11339" xr:uid="{00000000-0005-0000-0000-00004B2C0000}"/>
    <cellStyle name="Normal 12 3 2 2 2 2" xfId="11340" xr:uid="{00000000-0005-0000-0000-00004C2C0000}"/>
    <cellStyle name="Normal 12 3 2 2 3" xfId="11341" xr:uid="{00000000-0005-0000-0000-00004D2C0000}"/>
    <cellStyle name="Normal 12 3 2 2 3 2" xfId="11342" xr:uid="{00000000-0005-0000-0000-00004E2C0000}"/>
    <cellStyle name="Normal 12 3 2 2 4" xfId="11343" xr:uid="{00000000-0005-0000-0000-00004F2C0000}"/>
    <cellStyle name="Normal 12 3 2 2 5" xfId="11344" xr:uid="{00000000-0005-0000-0000-0000502C0000}"/>
    <cellStyle name="Normal 12 3 2 3" xfId="11345" xr:uid="{00000000-0005-0000-0000-0000512C0000}"/>
    <cellStyle name="Normal 12 3 2 3 2" xfId="11346" xr:uid="{00000000-0005-0000-0000-0000522C0000}"/>
    <cellStyle name="Normal 12 3 2 3 2 2" xfId="11347" xr:uid="{00000000-0005-0000-0000-0000532C0000}"/>
    <cellStyle name="Normal 12 3 2 3 3" xfId="11348" xr:uid="{00000000-0005-0000-0000-0000542C0000}"/>
    <cellStyle name="Normal 12 3 2 3 3 2" xfId="11349" xr:uid="{00000000-0005-0000-0000-0000552C0000}"/>
    <cellStyle name="Normal 12 3 2 3 4" xfId="11350" xr:uid="{00000000-0005-0000-0000-0000562C0000}"/>
    <cellStyle name="Normal 12 3 2 4" xfId="11351" xr:uid="{00000000-0005-0000-0000-0000572C0000}"/>
    <cellStyle name="Normal 12 3 2 4 2" xfId="11352" xr:uid="{00000000-0005-0000-0000-0000582C0000}"/>
    <cellStyle name="Normal 12 3 2 5" xfId="11353" xr:uid="{00000000-0005-0000-0000-0000592C0000}"/>
    <cellStyle name="Normal 12 3 2 5 2" xfId="11354" xr:uid="{00000000-0005-0000-0000-00005A2C0000}"/>
    <cellStyle name="Normal 12 3 2 6" xfId="11355" xr:uid="{00000000-0005-0000-0000-00005B2C0000}"/>
    <cellStyle name="Normal 12 3 2 7" xfId="11356" xr:uid="{00000000-0005-0000-0000-00005C2C0000}"/>
    <cellStyle name="Normal 12 3 3" xfId="11357" xr:uid="{00000000-0005-0000-0000-00005D2C0000}"/>
    <cellStyle name="Normal 12 3 3 2" xfId="11358" xr:uid="{00000000-0005-0000-0000-00005E2C0000}"/>
    <cellStyle name="Normal 12 3 4" xfId="11359" xr:uid="{00000000-0005-0000-0000-00005F2C0000}"/>
    <cellStyle name="Normal 12 3 4 2" xfId="11360" xr:uid="{00000000-0005-0000-0000-0000602C0000}"/>
    <cellStyle name="Normal 12 3 4 2 2" xfId="11361" xr:uid="{00000000-0005-0000-0000-0000612C0000}"/>
    <cellStyle name="Normal 12 3 4 3" xfId="11362" xr:uid="{00000000-0005-0000-0000-0000622C0000}"/>
    <cellStyle name="Normal 12 3 4 3 2" xfId="11363" xr:uid="{00000000-0005-0000-0000-0000632C0000}"/>
    <cellStyle name="Normal 12 3 4 4" xfId="11364" xr:uid="{00000000-0005-0000-0000-0000642C0000}"/>
    <cellStyle name="Normal 12 3 5" xfId="11365" xr:uid="{00000000-0005-0000-0000-0000652C0000}"/>
    <cellStyle name="Normal 12 3 5 2" xfId="11366" xr:uid="{00000000-0005-0000-0000-0000662C0000}"/>
    <cellStyle name="Normal 12 3 5 2 2" xfId="11367" xr:uid="{00000000-0005-0000-0000-0000672C0000}"/>
    <cellStyle name="Normal 12 3 5 3" xfId="11368" xr:uid="{00000000-0005-0000-0000-0000682C0000}"/>
    <cellStyle name="Normal 12 3 5 3 2" xfId="11369" xr:uid="{00000000-0005-0000-0000-0000692C0000}"/>
    <cellStyle name="Normal 12 3 5 4" xfId="11370" xr:uid="{00000000-0005-0000-0000-00006A2C0000}"/>
    <cellStyle name="Normal 12 3 6" xfId="11371" xr:uid="{00000000-0005-0000-0000-00006B2C0000}"/>
    <cellStyle name="Normal 12 3 6 2" xfId="11372" xr:uid="{00000000-0005-0000-0000-00006C2C0000}"/>
    <cellStyle name="Normal 12 3 7" xfId="11373" xr:uid="{00000000-0005-0000-0000-00006D2C0000}"/>
    <cellStyle name="Normal 12 3 7 2" xfId="11374" xr:uid="{00000000-0005-0000-0000-00006E2C0000}"/>
    <cellStyle name="Normal 12 3 8" xfId="11375" xr:uid="{00000000-0005-0000-0000-00006F2C0000}"/>
    <cellStyle name="Normal 12 3 9" xfId="11376" xr:uid="{00000000-0005-0000-0000-0000702C0000}"/>
    <cellStyle name="Normal 12 4" xfId="11377" xr:uid="{00000000-0005-0000-0000-0000712C0000}"/>
    <cellStyle name="Normal 12 4 2" xfId="11378" xr:uid="{00000000-0005-0000-0000-0000722C0000}"/>
    <cellStyle name="Normal 12 4 3" xfId="11379" xr:uid="{00000000-0005-0000-0000-0000732C0000}"/>
    <cellStyle name="Normal 12 4 4" xfId="11380" xr:uid="{00000000-0005-0000-0000-0000742C0000}"/>
    <cellStyle name="Normal 12 4 4 2" xfId="11381" xr:uid="{00000000-0005-0000-0000-0000752C0000}"/>
    <cellStyle name="Normal 12 4 4 2 2" xfId="11382" xr:uid="{00000000-0005-0000-0000-0000762C0000}"/>
    <cellStyle name="Normal 12 4 4 3" xfId="11383" xr:uid="{00000000-0005-0000-0000-0000772C0000}"/>
    <cellStyle name="Normal 12 4 4 3 2" xfId="11384" xr:uid="{00000000-0005-0000-0000-0000782C0000}"/>
    <cellStyle name="Normal 12 4 4 4" xfId="11385" xr:uid="{00000000-0005-0000-0000-0000792C0000}"/>
    <cellStyle name="Normal 12 4 5" xfId="11386" xr:uid="{00000000-0005-0000-0000-00007A2C0000}"/>
    <cellStyle name="Normal 12 4 5 2" xfId="11387" xr:uid="{00000000-0005-0000-0000-00007B2C0000}"/>
    <cellStyle name="Normal 12 4 5 2 2" xfId="11388" xr:uid="{00000000-0005-0000-0000-00007C2C0000}"/>
    <cellStyle name="Normal 12 4 5 3" xfId="11389" xr:uid="{00000000-0005-0000-0000-00007D2C0000}"/>
    <cellStyle name="Normal 12 4 5 3 2" xfId="11390" xr:uid="{00000000-0005-0000-0000-00007E2C0000}"/>
    <cellStyle name="Normal 12 4 5 4" xfId="11391" xr:uid="{00000000-0005-0000-0000-00007F2C0000}"/>
    <cellStyle name="Normal 12 4 6" xfId="11392" xr:uid="{00000000-0005-0000-0000-0000802C0000}"/>
    <cellStyle name="Normal 12 4 6 2" xfId="11393" xr:uid="{00000000-0005-0000-0000-0000812C0000}"/>
    <cellStyle name="Normal 12 4 7" xfId="11394" xr:uid="{00000000-0005-0000-0000-0000822C0000}"/>
    <cellStyle name="Normal 12 4 7 2" xfId="11395" xr:uid="{00000000-0005-0000-0000-0000832C0000}"/>
    <cellStyle name="Normal 12 4 8" xfId="11396" xr:uid="{00000000-0005-0000-0000-0000842C0000}"/>
    <cellStyle name="Normal 12 4 9" xfId="11397" xr:uid="{00000000-0005-0000-0000-0000852C0000}"/>
    <cellStyle name="Normal 12 5" xfId="11398" xr:uid="{00000000-0005-0000-0000-0000862C0000}"/>
    <cellStyle name="Normal 12 5 2" xfId="11399" xr:uid="{00000000-0005-0000-0000-0000872C0000}"/>
    <cellStyle name="Normal 12 6" xfId="11400" xr:uid="{00000000-0005-0000-0000-0000882C0000}"/>
    <cellStyle name="Normal 12 6 2" xfId="11401" xr:uid="{00000000-0005-0000-0000-0000892C0000}"/>
    <cellStyle name="Normal 12 6 3" xfId="11402" xr:uid="{00000000-0005-0000-0000-00008A2C0000}"/>
    <cellStyle name="Normal 12 6 3 2" xfId="11403" xr:uid="{00000000-0005-0000-0000-00008B2C0000}"/>
    <cellStyle name="Normal 12 6 3 2 2" xfId="11404" xr:uid="{00000000-0005-0000-0000-00008C2C0000}"/>
    <cellStyle name="Normal 12 6 3 3" xfId="11405" xr:uid="{00000000-0005-0000-0000-00008D2C0000}"/>
    <cellStyle name="Normal 12 6 3 3 2" xfId="11406" xr:uid="{00000000-0005-0000-0000-00008E2C0000}"/>
    <cellStyle name="Normal 12 6 3 4" xfId="11407" xr:uid="{00000000-0005-0000-0000-00008F2C0000}"/>
    <cellStyle name="Normal 12 6 4" xfId="11408" xr:uid="{00000000-0005-0000-0000-0000902C0000}"/>
    <cellStyle name="Normal 12 6 4 2" xfId="11409" xr:uid="{00000000-0005-0000-0000-0000912C0000}"/>
    <cellStyle name="Normal 12 6 4 2 2" xfId="11410" xr:uid="{00000000-0005-0000-0000-0000922C0000}"/>
    <cellStyle name="Normal 12 6 4 3" xfId="11411" xr:uid="{00000000-0005-0000-0000-0000932C0000}"/>
    <cellStyle name="Normal 12 6 4 3 2" xfId="11412" xr:uid="{00000000-0005-0000-0000-0000942C0000}"/>
    <cellStyle name="Normal 12 6 4 4" xfId="11413" xr:uid="{00000000-0005-0000-0000-0000952C0000}"/>
    <cellStyle name="Normal 12 6 5" xfId="11414" xr:uid="{00000000-0005-0000-0000-0000962C0000}"/>
    <cellStyle name="Normal 12 6 5 2" xfId="11415" xr:uid="{00000000-0005-0000-0000-0000972C0000}"/>
    <cellStyle name="Normal 12 6 6" xfId="11416" xr:uid="{00000000-0005-0000-0000-0000982C0000}"/>
    <cellStyle name="Normal 12 6 6 2" xfId="11417" xr:uid="{00000000-0005-0000-0000-0000992C0000}"/>
    <cellStyle name="Normal 12 6 7" xfId="11418" xr:uid="{00000000-0005-0000-0000-00009A2C0000}"/>
    <cellStyle name="Normal 12 7" xfId="11419" xr:uid="{00000000-0005-0000-0000-00009B2C0000}"/>
    <cellStyle name="Normal 12 8" xfId="11420" xr:uid="{00000000-0005-0000-0000-00009C2C0000}"/>
    <cellStyle name="Normal 12 8 2" xfId="11421" xr:uid="{00000000-0005-0000-0000-00009D2C0000}"/>
    <cellStyle name="Normal 12 8 3" xfId="11422" xr:uid="{00000000-0005-0000-0000-00009E2C0000}"/>
    <cellStyle name="Normal 12 9" xfId="11423" xr:uid="{00000000-0005-0000-0000-00009F2C0000}"/>
    <cellStyle name="Normal 12 9 2" xfId="11424" xr:uid="{00000000-0005-0000-0000-0000A02C0000}"/>
    <cellStyle name="Normal 12 9 3" xfId="11425" xr:uid="{00000000-0005-0000-0000-0000A12C0000}"/>
    <cellStyle name="Normal 13" xfId="11426" xr:uid="{00000000-0005-0000-0000-0000A22C0000}"/>
    <cellStyle name="Normal 13 10" xfId="11427" xr:uid="{00000000-0005-0000-0000-0000A32C0000}"/>
    <cellStyle name="Normal 13 10 2" xfId="11428" xr:uid="{00000000-0005-0000-0000-0000A42C0000}"/>
    <cellStyle name="Normal 13 10 3" xfId="11429" xr:uid="{00000000-0005-0000-0000-0000A52C0000}"/>
    <cellStyle name="Normal 13 11" xfId="11430" xr:uid="{00000000-0005-0000-0000-0000A62C0000}"/>
    <cellStyle name="Normal 13 11 2" xfId="11431" xr:uid="{00000000-0005-0000-0000-0000A72C0000}"/>
    <cellStyle name="Normal 13 11 3" xfId="11432" xr:uid="{00000000-0005-0000-0000-0000A82C0000}"/>
    <cellStyle name="Normal 13 12" xfId="11433" xr:uid="{00000000-0005-0000-0000-0000A92C0000}"/>
    <cellStyle name="Normal 13 12 2" xfId="11434" xr:uid="{00000000-0005-0000-0000-0000AA2C0000}"/>
    <cellStyle name="Normal 13 12 3" xfId="11435" xr:uid="{00000000-0005-0000-0000-0000AB2C0000}"/>
    <cellStyle name="Normal 13 13" xfId="11436" xr:uid="{00000000-0005-0000-0000-0000AC2C0000}"/>
    <cellStyle name="Normal 13 13 2" xfId="11437" xr:uid="{00000000-0005-0000-0000-0000AD2C0000}"/>
    <cellStyle name="Normal 13 13 3" xfId="11438" xr:uid="{00000000-0005-0000-0000-0000AE2C0000}"/>
    <cellStyle name="Normal 13 14" xfId="11439" xr:uid="{00000000-0005-0000-0000-0000AF2C0000}"/>
    <cellStyle name="Normal 13 14 2" xfId="11440" xr:uid="{00000000-0005-0000-0000-0000B02C0000}"/>
    <cellStyle name="Normal 13 14 3" xfId="11441" xr:uid="{00000000-0005-0000-0000-0000B12C0000}"/>
    <cellStyle name="Normal 13 15" xfId="11442" xr:uid="{00000000-0005-0000-0000-0000B22C0000}"/>
    <cellStyle name="Normal 13 16" xfId="11443" xr:uid="{00000000-0005-0000-0000-0000B32C0000}"/>
    <cellStyle name="Normal 13 17" xfId="11444" xr:uid="{00000000-0005-0000-0000-0000B42C0000}"/>
    <cellStyle name="Normal 13 18" xfId="11445" xr:uid="{00000000-0005-0000-0000-0000B52C0000}"/>
    <cellStyle name="Normal 13 19" xfId="11446" xr:uid="{00000000-0005-0000-0000-0000B62C0000}"/>
    <cellStyle name="Normal 13 2" xfId="11447" xr:uid="{00000000-0005-0000-0000-0000B72C0000}"/>
    <cellStyle name="Normal 13 2 10" xfId="11448" xr:uid="{00000000-0005-0000-0000-0000B82C0000}"/>
    <cellStyle name="Normal 13 2 10 2" xfId="11449" xr:uid="{00000000-0005-0000-0000-0000B92C0000}"/>
    <cellStyle name="Normal 13 2 10 2 2" xfId="11450" xr:uid="{00000000-0005-0000-0000-0000BA2C0000}"/>
    <cellStyle name="Normal 13 2 10 3" xfId="11451" xr:uid="{00000000-0005-0000-0000-0000BB2C0000}"/>
    <cellStyle name="Normal 13 2 10 3 2" xfId="11452" xr:uid="{00000000-0005-0000-0000-0000BC2C0000}"/>
    <cellStyle name="Normal 13 2 10 4" xfId="11453" xr:uid="{00000000-0005-0000-0000-0000BD2C0000}"/>
    <cellStyle name="Normal 13 2 11" xfId="11454" xr:uid="{00000000-0005-0000-0000-0000BE2C0000}"/>
    <cellStyle name="Normal 13 2 11 2" xfId="11455" xr:uid="{00000000-0005-0000-0000-0000BF2C0000}"/>
    <cellStyle name="Normal 13 2 11 2 2" xfId="11456" xr:uid="{00000000-0005-0000-0000-0000C02C0000}"/>
    <cellStyle name="Normal 13 2 11 3" xfId="11457" xr:uid="{00000000-0005-0000-0000-0000C12C0000}"/>
    <cellStyle name="Normal 13 2 11 3 2" xfId="11458" xr:uid="{00000000-0005-0000-0000-0000C22C0000}"/>
    <cellStyle name="Normal 13 2 11 4" xfId="11459" xr:uid="{00000000-0005-0000-0000-0000C32C0000}"/>
    <cellStyle name="Normal 13 2 12" xfId="11460" xr:uid="{00000000-0005-0000-0000-0000C42C0000}"/>
    <cellStyle name="Normal 13 2 12 2" xfId="11461" xr:uid="{00000000-0005-0000-0000-0000C52C0000}"/>
    <cellStyle name="Normal 13 2 13" xfId="11462" xr:uid="{00000000-0005-0000-0000-0000C62C0000}"/>
    <cellStyle name="Normal 13 2 13 2" xfId="11463" xr:uid="{00000000-0005-0000-0000-0000C72C0000}"/>
    <cellStyle name="Normal 13 2 14" xfId="11464" xr:uid="{00000000-0005-0000-0000-0000C82C0000}"/>
    <cellStyle name="Normal 13 2 15" xfId="11465" xr:uid="{00000000-0005-0000-0000-0000C92C0000}"/>
    <cellStyle name="Normal 13 2 16" xfId="11466" xr:uid="{00000000-0005-0000-0000-0000CA2C0000}"/>
    <cellStyle name="Normal 13 2 2" xfId="11467" xr:uid="{00000000-0005-0000-0000-0000CB2C0000}"/>
    <cellStyle name="Normal 13 2 2 2" xfId="11468" xr:uid="{00000000-0005-0000-0000-0000CC2C0000}"/>
    <cellStyle name="Normal 13 2 2 2 2" xfId="11469" xr:uid="{00000000-0005-0000-0000-0000CD2C0000}"/>
    <cellStyle name="Normal 13 2 2 2 2 2" xfId="11470" xr:uid="{00000000-0005-0000-0000-0000CE2C0000}"/>
    <cellStyle name="Normal 13 2 2 2 2 3" xfId="11471" xr:uid="{00000000-0005-0000-0000-0000CF2C0000}"/>
    <cellStyle name="Normal 13 2 2 2 3" xfId="11472" xr:uid="{00000000-0005-0000-0000-0000D02C0000}"/>
    <cellStyle name="Normal 13 2 2 2 3 2" xfId="11473" xr:uid="{00000000-0005-0000-0000-0000D12C0000}"/>
    <cellStyle name="Normal 13 2 2 2 3 2 2" xfId="11474" xr:uid="{00000000-0005-0000-0000-0000D22C0000}"/>
    <cellStyle name="Normal 13 2 2 2 3 3" xfId="11475" xr:uid="{00000000-0005-0000-0000-0000D32C0000}"/>
    <cellStyle name="Normal 13 2 2 2 3 3 2" xfId="11476" xr:uid="{00000000-0005-0000-0000-0000D42C0000}"/>
    <cellStyle name="Normal 13 2 2 2 3 4" xfId="11477" xr:uid="{00000000-0005-0000-0000-0000D52C0000}"/>
    <cellStyle name="Normal 13 2 2 2 3 5" xfId="11478" xr:uid="{00000000-0005-0000-0000-0000D62C0000}"/>
    <cellStyle name="Normal 13 2 2 2 4" xfId="11479" xr:uid="{00000000-0005-0000-0000-0000D72C0000}"/>
    <cellStyle name="Normal 13 2 2 2 4 2" xfId="11480" xr:uid="{00000000-0005-0000-0000-0000D82C0000}"/>
    <cellStyle name="Normal 13 2 2 2 4 2 2" xfId="11481" xr:uid="{00000000-0005-0000-0000-0000D92C0000}"/>
    <cellStyle name="Normal 13 2 2 2 4 3" xfId="11482" xr:uid="{00000000-0005-0000-0000-0000DA2C0000}"/>
    <cellStyle name="Normal 13 2 2 2 4 3 2" xfId="11483" xr:uid="{00000000-0005-0000-0000-0000DB2C0000}"/>
    <cellStyle name="Normal 13 2 2 2 4 4" xfId="11484" xr:uid="{00000000-0005-0000-0000-0000DC2C0000}"/>
    <cellStyle name="Normal 13 2 2 2 5" xfId="11485" xr:uid="{00000000-0005-0000-0000-0000DD2C0000}"/>
    <cellStyle name="Normal 13 2 2 2 5 2" xfId="11486" xr:uid="{00000000-0005-0000-0000-0000DE2C0000}"/>
    <cellStyle name="Normal 13 2 2 2 6" xfId="11487" xr:uid="{00000000-0005-0000-0000-0000DF2C0000}"/>
    <cellStyle name="Normal 13 2 2 2 6 2" xfId="11488" xr:uid="{00000000-0005-0000-0000-0000E02C0000}"/>
    <cellStyle name="Normal 13 2 2 2 7" xfId="11489" xr:uid="{00000000-0005-0000-0000-0000E12C0000}"/>
    <cellStyle name="Normal 13 2 2 2 8" xfId="11490" xr:uid="{00000000-0005-0000-0000-0000E22C0000}"/>
    <cellStyle name="Normal 13 2 2 3" xfId="11491" xr:uid="{00000000-0005-0000-0000-0000E32C0000}"/>
    <cellStyle name="Normal 13 2 2 3 2" xfId="11492" xr:uid="{00000000-0005-0000-0000-0000E42C0000}"/>
    <cellStyle name="Normal 13 2 2 3 2 2" xfId="11493" xr:uid="{00000000-0005-0000-0000-0000E52C0000}"/>
    <cellStyle name="Normal 13 2 2 3 2 2 2" xfId="11494" xr:uid="{00000000-0005-0000-0000-0000E62C0000}"/>
    <cellStyle name="Normal 13 2 2 3 2 3" xfId="11495" xr:uid="{00000000-0005-0000-0000-0000E72C0000}"/>
    <cellStyle name="Normal 13 2 2 3 2 3 2" xfId="11496" xr:uid="{00000000-0005-0000-0000-0000E82C0000}"/>
    <cellStyle name="Normal 13 2 2 3 2 4" xfId="11497" xr:uid="{00000000-0005-0000-0000-0000E92C0000}"/>
    <cellStyle name="Normal 13 2 2 3 2 5" xfId="11498" xr:uid="{00000000-0005-0000-0000-0000EA2C0000}"/>
    <cellStyle name="Normal 13 2 2 3 3" xfId="11499" xr:uid="{00000000-0005-0000-0000-0000EB2C0000}"/>
    <cellStyle name="Normal 13 2 2 3 3 2" xfId="11500" xr:uid="{00000000-0005-0000-0000-0000EC2C0000}"/>
    <cellStyle name="Normal 13 2 2 3 3 2 2" xfId="11501" xr:uid="{00000000-0005-0000-0000-0000ED2C0000}"/>
    <cellStyle name="Normal 13 2 2 3 3 3" xfId="11502" xr:uid="{00000000-0005-0000-0000-0000EE2C0000}"/>
    <cellStyle name="Normal 13 2 2 3 3 3 2" xfId="11503" xr:uid="{00000000-0005-0000-0000-0000EF2C0000}"/>
    <cellStyle name="Normal 13 2 2 3 3 4" xfId="11504" xr:uid="{00000000-0005-0000-0000-0000F02C0000}"/>
    <cellStyle name="Normal 13 2 2 3 4" xfId="11505" xr:uid="{00000000-0005-0000-0000-0000F12C0000}"/>
    <cellStyle name="Normal 13 2 2 3 4 2" xfId="11506" xr:uid="{00000000-0005-0000-0000-0000F22C0000}"/>
    <cellStyle name="Normal 13 2 2 3 5" xfId="11507" xr:uid="{00000000-0005-0000-0000-0000F32C0000}"/>
    <cellStyle name="Normal 13 2 2 3 5 2" xfId="11508" xr:uid="{00000000-0005-0000-0000-0000F42C0000}"/>
    <cellStyle name="Normal 13 2 2 3 6" xfId="11509" xr:uid="{00000000-0005-0000-0000-0000F52C0000}"/>
    <cellStyle name="Normal 13 2 2 3 7" xfId="11510" xr:uid="{00000000-0005-0000-0000-0000F62C0000}"/>
    <cellStyle name="Normal 13 2 2 4" xfId="11511" xr:uid="{00000000-0005-0000-0000-0000F72C0000}"/>
    <cellStyle name="Normal 13 2 2 5" xfId="11512" xr:uid="{00000000-0005-0000-0000-0000F82C0000}"/>
    <cellStyle name="Normal 13 2 3" xfId="11513" xr:uid="{00000000-0005-0000-0000-0000F92C0000}"/>
    <cellStyle name="Normal 13 2 3 10" xfId="11514" xr:uid="{00000000-0005-0000-0000-0000FA2C0000}"/>
    <cellStyle name="Normal 13 2 3 2" xfId="11515" xr:uid="{00000000-0005-0000-0000-0000FB2C0000}"/>
    <cellStyle name="Normal 13 2 3 2 2" xfId="11516" xr:uid="{00000000-0005-0000-0000-0000FC2C0000}"/>
    <cellStyle name="Normal 13 2 3 2 2 2" xfId="11517" xr:uid="{00000000-0005-0000-0000-0000FD2C0000}"/>
    <cellStyle name="Normal 13 2 3 2 2 2 2" xfId="11518" xr:uid="{00000000-0005-0000-0000-0000FE2C0000}"/>
    <cellStyle name="Normal 13 2 3 2 2 3" xfId="11519" xr:uid="{00000000-0005-0000-0000-0000FF2C0000}"/>
    <cellStyle name="Normal 13 2 3 2 2 3 2" xfId="11520" xr:uid="{00000000-0005-0000-0000-0000002D0000}"/>
    <cellStyle name="Normal 13 2 3 2 2 4" xfId="11521" xr:uid="{00000000-0005-0000-0000-0000012D0000}"/>
    <cellStyle name="Normal 13 2 3 2 2 5" xfId="11522" xr:uid="{00000000-0005-0000-0000-0000022D0000}"/>
    <cellStyle name="Normal 13 2 3 2 3" xfId="11523" xr:uid="{00000000-0005-0000-0000-0000032D0000}"/>
    <cellStyle name="Normal 13 2 3 2 3 2" xfId="11524" xr:uid="{00000000-0005-0000-0000-0000042D0000}"/>
    <cellStyle name="Normal 13 2 3 2 3 2 2" xfId="11525" xr:uid="{00000000-0005-0000-0000-0000052D0000}"/>
    <cellStyle name="Normal 13 2 3 2 3 3" xfId="11526" xr:uid="{00000000-0005-0000-0000-0000062D0000}"/>
    <cellStyle name="Normal 13 2 3 2 3 3 2" xfId="11527" xr:uid="{00000000-0005-0000-0000-0000072D0000}"/>
    <cellStyle name="Normal 13 2 3 2 3 4" xfId="11528" xr:uid="{00000000-0005-0000-0000-0000082D0000}"/>
    <cellStyle name="Normal 13 2 3 2 4" xfId="11529" xr:uid="{00000000-0005-0000-0000-0000092D0000}"/>
    <cellStyle name="Normal 13 2 3 2 4 2" xfId="11530" xr:uid="{00000000-0005-0000-0000-00000A2D0000}"/>
    <cellStyle name="Normal 13 2 3 2 5" xfId="11531" xr:uid="{00000000-0005-0000-0000-00000B2D0000}"/>
    <cellStyle name="Normal 13 2 3 2 5 2" xfId="11532" xr:uid="{00000000-0005-0000-0000-00000C2D0000}"/>
    <cellStyle name="Normal 13 2 3 2 6" xfId="11533" xr:uid="{00000000-0005-0000-0000-00000D2D0000}"/>
    <cellStyle name="Normal 13 2 3 2 7" xfId="11534" xr:uid="{00000000-0005-0000-0000-00000E2D0000}"/>
    <cellStyle name="Normal 13 2 3 3" xfId="11535" xr:uid="{00000000-0005-0000-0000-00000F2D0000}"/>
    <cellStyle name="Normal 13 2 3 3 2" xfId="11536" xr:uid="{00000000-0005-0000-0000-0000102D0000}"/>
    <cellStyle name="Normal 13 2 3 3 2 2" xfId="11537" xr:uid="{00000000-0005-0000-0000-0000112D0000}"/>
    <cellStyle name="Normal 13 2 3 3 2 2 2" xfId="11538" xr:uid="{00000000-0005-0000-0000-0000122D0000}"/>
    <cellStyle name="Normal 13 2 3 3 2 3" xfId="11539" xr:uid="{00000000-0005-0000-0000-0000132D0000}"/>
    <cellStyle name="Normal 13 2 3 3 2 3 2" xfId="11540" xr:uid="{00000000-0005-0000-0000-0000142D0000}"/>
    <cellStyle name="Normal 13 2 3 3 2 4" xfId="11541" xr:uid="{00000000-0005-0000-0000-0000152D0000}"/>
    <cellStyle name="Normal 13 2 3 3 3" xfId="11542" xr:uid="{00000000-0005-0000-0000-0000162D0000}"/>
    <cellStyle name="Normal 13 2 3 3 3 2" xfId="11543" xr:uid="{00000000-0005-0000-0000-0000172D0000}"/>
    <cellStyle name="Normal 13 2 3 3 3 2 2" xfId="11544" xr:uid="{00000000-0005-0000-0000-0000182D0000}"/>
    <cellStyle name="Normal 13 2 3 3 3 3" xfId="11545" xr:uid="{00000000-0005-0000-0000-0000192D0000}"/>
    <cellStyle name="Normal 13 2 3 3 3 3 2" xfId="11546" xr:uid="{00000000-0005-0000-0000-00001A2D0000}"/>
    <cellStyle name="Normal 13 2 3 3 3 4" xfId="11547" xr:uid="{00000000-0005-0000-0000-00001B2D0000}"/>
    <cellStyle name="Normal 13 2 3 3 4" xfId="11548" xr:uid="{00000000-0005-0000-0000-00001C2D0000}"/>
    <cellStyle name="Normal 13 2 3 3 4 2" xfId="11549" xr:uid="{00000000-0005-0000-0000-00001D2D0000}"/>
    <cellStyle name="Normal 13 2 3 3 5" xfId="11550" xr:uid="{00000000-0005-0000-0000-00001E2D0000}"/>
    <cellStyle name="Normal 13 2 3 3 5 2" xfId="11551" xr:uid="{00000000-0005-0000-0000-00001F2D0000}"/>
    <cellStyle name="Normal 13 2 3 3 6" xfId="11552" xr:uid="{00000000-0005-0000-0000-0000202D0000}"/>
    <cellStyle name="Normal 13 2 3 3 7" xfId="11553" xr:uid="{00000000-0005-0000-0000-0000212D0000}"/>
    <cellStyle name="Normal 13 2 3 4" xfId="11554" xr:uid="{00000000-0005-0000-0000-0000222D0000}"/>
    <cellStyle name="Normal 13 2 3 4 2" xfId="11555" xr:uid="{00000000-0005-0000-0000-0000232D0000}"/>
    <cellStyle name="Normal 13 2 3 5" xfId="11556" xr:uid="{00000000-0005-0000-0000-0000242D0000}"/>
    <cellStyle name="Normal 13 2 3 5 2" xfId="11557" xr:uid="{00000000-0005-0000-0000-0000252D0000}"/>
    <cellStyle name="Normal 13 2 3 5 2 2" xfId="11558" xr:uid="{00000000-0005-0000-0000-0000262D0000}"/>
    <cellStyle name="Normal 13 2 3 5 3" xfId="11559" xr:uid="{00000000-0005-0000-0000-0000272D0000}"/>
    <cellStyle name="Normal 13 2 3 5 3 2" xfId="11560" xr:uid="{00000000-0005-0000-0000-0000282D0000}"/>
    <cellStyle name="Normal 13 2 3 5 4" xfId="11561" xr:uid="{00000000-0005-0000-0000-0000292D0000}"/>
    <cellStyle name="Normal 13 2 3 6" xfId="11562" xr:uid="{00000000-0005-0000-0000-00002A2D0000}"/>
    <cellStyle name="Normal 13 2 3 6 2" xfId="11563" xr:uid="{00000000-0005-0000-0000-00002B2D0000}"/>
    <cellStyle name="Normal 13 2 3 6 2 2" xfId="11564" xr:uid="{00000000-0005-0000-0000-00002C2D0000}"/>
    <cellStyle name="Normal 13 2 3 6 3" xfId="11565" xr:uid="{00000000-0005-0000-0000-00002D2D0000}"/>
    <cellStyle name="Normal 13 2 3 6 3 2" xfId="11566" xr:uid="{00000000-0005-0000-0000-00002E2D0000}"/>
    <cellStyle name="Normal 13 2 3 6 4" xfId="11567" xr:uid="{00000000-0005-0000-0000-00002F2D0000}"/>
    <cellStyle name="Normal 13 2 3 7" xfId="11568" xr:uid="{00000000-0005-0000-0000-0000302D0000}"/>
    <cellStyle name="Normal 13 2 3 7 2" xfId="11569" xr:uid="{00000000-0005-0000-0000-0000312D0000}"/>
    <cellStyle name="Normal 13 2 3 8" xfId="11570" xr:uid="{00000000-0005-0000-0000-0000322D0000}"/>
    <cellStyle name="Normal 13 2 3 8 2" xfId="11571" xr:uid="{00000000-0005-0000-0000-0000332D0000}"/>
    <cellStyle name="Normal 13 2 3 9" xfId="11572" xr:uid="{00000000-0005-0000-0000-0000342D0000}"/>
    <cellStyle name="Normal 13 2 4" xfId="11573" xr:uid="{00000000-0005-0000-0000-0000352D0000}"/>
    <cellStyle name="Normal 13 2 4 2" xfId="11574" xr:uid="{00000000-0005-0000-0000-0000362D0000}"/>
    <cellStyle name="Normal 13 2 4 2 2" xfId="11575" xr:uid="{00000000-0005-0000-0000-0000372D0000}"/>
    <cellStyle name="Normal 13 2 4 2 2 2" xfId="11576" xr:uid="{00000000-0005-0000-0000-0000382D0000}"/>
    <cellStyle name="Normal 13 2 4 2 2 2 2" xfId="11577" xr:uid="{00000000-0005-0000-0000-0000392D0000}"/>
    <cellStyle name="Normal 13 2 4 2 2 3" xfId="11578" xr:uid="{00000000-0005-0000-0000-00003A2D0000}"/>
    <cellStyle name="Normal 13 2 4 2 2 3 2" xfId="11579" xr:uid="{00000000-0005-0000-0000-00003B2D0000}"/>
    <cellStyle name="Normal 13 2 4 2 2 4" xfId="11580" xr:uid="{00000000-0005-0000-0000-00003C2D0000}"/>
    <cellStyle name="Normal 13 2 4 2 3" xfId="11581" xr:uid="{00000000-0005-0000-0000-00003D2D0000}"/>
    <cellStyle name="Normal 13 2 4 2 3 2" xfId="11582" xr:uid="{00000000-0005-0000-0000-00003E2D0000}"/>
    <cellStyle name="Normal 13 2 4 2 3 2 2" xfId="11583" xr:uid="{00000000-0005-0000-0000-00003F2D0000}"/>
    <cellStyle name="Normal 13 2 4 2 3 3" xfId="11584" xr:uid="{00000000-0005-0000-0000-0000402D0000}"/>
    <cellStyle name="Normal 13 2 4 2 3 3 2" xfId="11585" xr:uid="{00000000-0005-0000-0000-0000412D0000}"/>
    <cellStyle name="Normal 13 2 4 2 3 4" xfId="11586" xr:uid="{00000000-0005-0000-0000-0000422D0000}"/>
    <cellStyle name="Normal 13 2 4 2 4" xfId="11587" xr:uid="{00000000-0005-0000-0000-0000432D0000}"/>
    <cellStyle name="Normal 13 2 4 2 4 2" xfId="11588" xr:uid="{00000000-0005-0000-0000-0000442D0000}"/>
    <cellStyle name="Normal 13 2 4 2 5" xfId="11589" xr:uid="{00000000-0005-0000-0000-0000452D0000}"/>
    <cellStyle name="Normal 13 2 4 2 5 2" xfId="11590" xr:uid="{00000000-0005-0000-0000-0000462D0000}"/>
    <cellStyle name="Normal 13 2 4 2 6" xfId="11591" xr:uid="{00000000-0005-0000-0000-0000472D0000}"/>
    <cellStyle name="Normal 13 2 4 2 7" xfId="11592" xr:uid="{00000000-0005-0000-0000-0000482D0000}"/>
    <cellStyle name="Normal 13 2 4 3" xfId="11593" xr:uid="{00000000-0005-0000-0000-0000492D0000}"/>
    <cellStyle name="Normal 13 2 4 3 2" xfId="11594" xr:uid="{00000000-0005-0000-0000-00004A2D0000}"/>
    <cellStyle name="Normal 13 2 4 4" xfId="11595" xr:uid="{00000000-0005-0000-0000-00004B2D0000}"/>
    <cellStyle name="Normal 13 2 4 4 2" xfId="11596" xr:uid="{00000000-0005-0000-0000-00004C2D0000}"/>
    <cellStyle name="Normal 13 2 4 4 2 2" xfId="11597" xr:uid="{00000000-0005-0000-0000-00004D2D0000}"/>
    <cellStyle name="Normal 13 2 4 4 3" xfId="11598" xr:uid="{00000000-0005-0000-0000-00004E2D0000}"/>
    <cellStyle name="Normal 13 2 4 4 3 2" xfId="11599" xr:uid="{00000000-0005-0000-0000-00004F2D0000}"/>
    <cellStyle name="Normal 13 2 4 4 4" xfId="11600" xr:uid="{00000000-0005-0000-0000-0000502D0000}"/>
    <cellStyle name="Normal 13 2 4 5" xfId="11601" xr:uid="{00000000-0005-0000-0000-0000512D0000}"/>
    <cellStyle name="Normal 13 2 4 5 2" xfId="11602" xr:uid="{00000000-0005-0000-0000-0000522D0000}"/>
    <cellStyle name="Normal 13 2 4 5 2 2" xfId="11603" xr:uid="{00000000-0005-0000-0000-0000532D0000}"/>
    <cellStyle name="Normal 13 2 4 5 3" xfId="11604" xr:uid="{00000000-0005-0000-0000-0000542D0000}"/>
    <cellStyle name="Normal 13 2 4 5 3 2" xfId="11605" xr:uid="{00000000-0005-0000-0000-0000552D0000}"/>
    <cellStyle name="Normal 13 2 4 5 4" xfId="11606" xr:uid="{00000000-0005-0000-0000-0000562D0000}"/>
    <cellStyle name="Normal 13 2 4 6" xfId="11607" xr:uid="{00000000-0005-0000-0000-0000572D0000}"/>
    <cellStyle name="Normal 13 2 4 6 2" xfId="11608" xr:uid="{00000000-0005-0000-0000-0000582D0000}"/>
    <cellStyle name="Normal 13 2 4 7" xfId="11609" xr:uid="{00000000-0005-0000-0000-0000592D0000}"/>
    <cellStyle name="Normal 13 2 4 7 2" xfId="11610" xr:uid="{00000000-0005-0000-0000-00005A2D0000}"/>
    <cellStyle name="Normal 13 2 4 8" xfId="11611" xr:uid="{00000000-0005-0000-0000-00005B2D0000}"/>
    <cellStyle name="Normal 13 2 4 9" xfId="11612" xr:uid="{00000000-0005-0000-0000-00005C2D0000}"/>
    <cellStyle name="Normal 13 2 5" xfId="11613" xr:uid="{00000000-0005-0000-0000-00005D2D0000}"/>
    <cellStyle name="Normal 13 2 5 2" xfId="11614" xr:uid="{00000000-0005-0000-0000-00005E2D0000}"/>
    <cellStyle name="Normal 13 2 5 2 2" xfId="11615" xr:uid="{00000000-0005-0000-0000-00005F2D0000}"/>
    <cellStyle name="Normal 13 2 5 2 2 2" xfId="11616" xr:uid="{00000000-0005-0000-0000-0000602D0000}"/>
    <cellStyle name="Normal 13 2 5 2 2 2 2" xfId="11617" xr:uid="{00000000-0005-0000-0000-0000612D0000}"/>
    <cellStyle name="Normal 13 2 5 2 2 3" xfId="11618" xr:uid="{00000000-0005-0000-0000-0000622D0000}"/>
    <cellStyle name="Normal 13 2 5 2 2 3 2" xfId="11619" xr:uid="{00000000-0005-0000-0000-0000632D0000}"/>
    <cellStyle name="Normal 13 2 5 2 2 4" xfId="11620" xr:uid="{00000000-0005-0000-0000-0000642D0000}"/>
    <cellStyle name="Normal 13 2 5 2 3" xfId="11621" xr:uid="{00000000-0005-0000-0000-0000652D0000}"/>
    <cellStyle name="Normal 13 2 5 2 3 2" xfId="11622" xr:uid="{00000000-0005-0000-0000-0000662D0000}"/>
    <cellStyle name="Normal 13 2 5 2 3 2 2" xfId="11623" xr:uid="{00000000-0005-0000-0000-0000672D0000}"/>
    <cellStyle name="Normal 13 2 5 2 3 3" xfId="11624" xr:uid="{00000000-0005-0000-0000-0000682D0000}"/>
    <cellStyle name="Normal 13 2 5 2 3 3 2" xfId="11625" xr:uid="{00000000-0005-0000-0000-0000692D0000}"/>
    <cellStyle name="Normal 13 2 5 2 3 4" xfId="11626" xr:uid="{00000000-0005-0000-0000-00006A2D0000}"/>
    <cellStyle name="Normal 13 2 5 2 4" xfId="11627" xr:uid="{00000000-0005-0000-0000-00006B2D0000}"/>
    <cellStyle name="Normal 13 2 5 2 4 2" xfId="11628" xr:uid="{00000000-0005-0000-0000-00006C2D0000}"/>
    <cellStyle name="Normal 13 2 5 2 5" xfId="11629" xr:uid="{00000000-0005-0000-0000-00006D2D0000}"/>
    <cellStyle name="Normal 13 2 5 2 5 2" xfId="11630" xr:uid="{00000000-0005-0000-0000-00006E2D0000}"/>
    <cellStyle name="Normal 13 2 5 2 6" xfId="11631" xr:uid="{00000000-0005-0000-0000-00006F2D0000}"/>
    <cellStyle name="Normal 13 2 5 3" xfId="11632" xr:uid="{00000000-0005-0000-0000-0000702D0000}"/>
    <cellStyle name="Normal 13 2 5 3 2" xfId="11633" xr:uid="{00000000-0005-0000-0000-0000712D0000}"/>
    <cellStyle name="Normal 13 2 5 4" xfId="11634" xr:uid="{00000000-0005-0000-0000-0000722D0000}"/>
    <cellStyle name="Normal 13 2 5 4 2" xfId="11635" xr:uid="{00000000-0005-0000-0000-0000732D0000}"/>
    <cellStyle name="Normal 13 2 5 4 2 2" xfId="11636" xr:uid="{00000000-0005-0000-0000-0000742D0000}"/>
    <cellStyle name="Normal 13 2 5 4 3" xfId="11637" xr:uid="{00000000-0005-0000-0000-0000752D0000}"/>
    <cellStyle name="Normal 13 2 5 4 3 2" xfId="11638" xr:uid="{00000000-0005-0000-0000-0000762D0000}"/>
    <cellStyle name="Normal 13 2 5 4 4" xfId="11639" xr:uid="{00000000-0005-0000-0000-0000772D0000}"/>
    <cellStyle name="Normal 13 2 5 5" xfId="11640" xr:uid="{00000000-0005-0000-0000-0000782D0000}"/>
    <cellStyle name="Normal 13 2 5 5 2" xfId="11641" xr:uid="{00000000-0005-0000-0000-0000792D0000}"/>
    <cellStyle name="Normal 13 2 5 5 2 2" xfId="11642" xr:uid="{00000000-0005-0000-0000-00007A2D0000}"/>
    <cellStyle name="Normal 13 2 5 5 3" xfId="11643" xr:uid="{00000000-0005-0000-0000-00007B2D0000}"/>
    <cellStyle name="Normal 13 2 5 5 3 2" xfId="11644" xr:uid="{00000000-0005-0000-0000-00007C2D0000}"/>
    <cellStyle name="Normal 13 2 5 5 4" xfId="11645" xr:uid="{00000000-0005-0000-0000-00007D2D0000}"/>
    <cellStyle name="Normal 13 2 5 6" xfId="11646" xr:uid="{00000000-0005-0000-0000-00007E2D0000}"/>
    <cellStyle name="Normal 13 2 5 6 2" xfId="11647" xr:uid="{00000000-0005-0000-0000-00007F2D0000}"/>
    <cellStyle name="Normal 13 2 5 7" xfId="11648" xr:uid="{00000000-0005-0000-0000-0000802D0000}"/>
    <cellStyle name="Normal 13 2 5 7 2" xfId="11649" xr:uid="{00000000-0005-0000-0000-0000812D0000}"/>
    <cellStyle name="Normal 13 2 5 8" xfId="11650" xr:uid="{00000000-0005-0000-0000-0000822D0000}"/>
    <cellStyle name="Normal 13 2 5 9" xfId="11651" xr:uid="{00000000-0005-0000-0000-0000832D0000}"/>
    <cellStyle name="Normal 13 2 6" xfId="11652" xr:uid="{00000000-0005-0000-0000-0000842D0000}"/>
    <cellStyle name="Normal 13 2 6 2" xfId="11653" xr:uid="{00000000-0005-0000-0000-0000852D0000}"/>
    <cellStyle name="Normal 13 2 6 2 2" xfId="11654" xr:uid="{00000000-0005-0000-0000-0000862D0000}"/>
    <cellStyle name="Normal 13 2 6 3" xfId="11655" xr:uid="{00000000-0005-0000-0000-0000872D0000}"/>
    <cellStyle name="Normal 13 2 6 3 2" xfId="11656" xr:uid="{00000000-0005-0000-0000-0000882D0000}"/>
    <cellStyle name="Normal 13 2 6 3 2 2" xfId="11657" xr:uid="{00000000-0005-0000-0000-0000892D0000}"/>
    <cellStyle name="Normal 13 2 6 3 3" xfId="11658" xr:uid="{00000000-0005-0000-0000-00008A2D0000}"/>
    <cellStyle name="Normal 13 2 6 3 3 2" xfId="11659" xr:uid="{00000000-0005-0000-0000-00008B2D0000}"/>
    <cellStyle name="Normal 13 2 6 3 4" xfId="11660" xr:uid="{00000000-0005-0000-0000-00008C2D0000}"/>
    <cellStyle name="Normal 13 2 6 4" xfId="11661" xr:uid="{00000000-0005-0000-0000-00008D2D0000}"/>
    <cellStyle name="Normal 13 2 6 4 2" xfId="11662" xr:uid="{00000000-0005-0000-0000-00008E2D0000}"/>
    <cellStyle name="Normal 13 2 6 4 2 2" xfId="11663" xr:uid="{00000000-0005-0000-0000-00008F2D0000}"/>
    <cellStyle name="Normal 13 2 6 4 3" xfId="11664" xr:uid="{00000000-0005-0000-0000-0000902D0000}"/>
    <cellStyle name="Normal 13 2 6 4 3 2" xfId="11665" xr:uid="{00000000-0005-0000-0000-0000912D0000}"/>
    <cellStyle name="Normal 13 2 6 4 4" xfId="11666" xr:uid="{00000000-0005-0000-0000-0000922D0000}"/>
    <cellStyle name="Normal 13 2 6 5" xfId="11667" xr:uid="{00000000-0005-0000-0000-0000932D0000}"/>
    <cellStyle name="Normal 13 2 6 5 2" xfId="11668" xr:uid="{00000000-0005-0000-0000-0000942D0000}"/>
    <cellStyle name="Normal 13 2 6 6" xfId="11669" xr:uid="{00000000-0005-0000-0000-0000952D0000}"/>
    <cellStyle name="Normal 13 2 6 6 2" xfId="11670" xr:uid="{00000000-0005-0000-0000-0000962D0000}"/>
    <cellStyle name="Normal 13 2 6 7" xfId="11671" xr:uid="{00000000-0005-0000-0000-0000972D0000}"/>
    <cellStyle name="Normal 13 2 7" xfId="11672" xr:uid="{00000000-0005-0000-0000-0000982D0000}"/>
    <cellStyle name="Normal 13 2 7 2" xfId="11673" xr:uid="{00000000-0005-0000-0000-0000992D0000}"/>
    <cellStyle name="Normal 13 2 7 2 2" xfId="11674" xr:uid="{00000000-0005-0000-0000-00009A2D0000}"/>
    <cellStyle name="Normal 13 2 7 3" xfId="11675" xr:uid="{00000000-0005-0000-0000-00009B2D0000}"/>
    <cellStyle name="Normal 13 2 7 3 2" xfId="11676" xr:uid="{00000000-0005-0000-0000-00009C2D0000}"/>
    <cellStyle name="Normal 13 2 7 3 2 2" xfId="11677" xr:uid="{00000000-0005-0000-0000-00009D2D0000}"/>
    <cellStyle name="Normal 13 2 7 3 3" xfId="11678" xr:uid="{00000000-0005-0000-0000-00009E2D0000}"/>
    <cellStyle name="Normal 13 2 7 3 3 2" xfId="11679" xr:uid="{00000000-0005-0000-0000-00009F2D0000}"/>
    <cellStyle name="Normal 13 2 7 3 4" xfId="11680" xr:uid="{00000000-0005-0000-0000-0000A02D0000}"/>
    <cellStyle name="Normal 13 2 7 4" xfId="11681" xr:uid="{00000000-0005-0000-0000-0000A12D0000}"/>
    <cellStyle name="Normal 13 2 7 4 2" xfId="11682" xr:uid="{00000000-0005-0000-0000-0000A22D0000}"/>
    <cellStyle name="Normal 13 2 7 4 2 2" xfId="11683" xr:uid="{00000000-0005-0000-0000-0000A32D0000}"/>
    <cellStyle name="Normal 13 2 7 4 3" xfId="11684" xr:uid="{00000000-0005-0000-0000-0000A42D0000}"/>
    <cellStyle name="Normal 13 2 7 4 3 2" xfId="11685" xr:uid="{00000000-0005-0000-0000-0000A52D0000}"/>
    <cellStyle name="Normal 13 2 7 4 4" xfId="11686" xr:uid="{00000000-0005-0000-0000-0000A62D0000}"/>
    <cellStyle name="Normal 13 2 7 5" xfId="11687" xr:uid="{00000000-0005-0000-0000-0000A72D0000}"/>
    <cellStyle name="Normal 13 2 7 5 2" xfId="11688" xr:uid="{00000000-0005-0000-0000-0000A82D0000}"/>
    <cellStyle name="Normal 13 2 7 6" xfId="11689" xr:uid="{00000000-0005-0000-0000-0000A92D0000}"/>
    <cellStyle name="Normal 13 2 7 6 2" xfId="11690" xr:uid="{00000000-0005-0000-0000-0000AA2D0000}"/>
    <cellStyle name="Normal 13 2 7 7" xfId="11691" xr:uid="{00000000-0005-0000-0000-0000AB2D0000}"/>
    <cellStyle name="Normal 13 2 8" xfId="11692" xr:uid="{00000000-0005-0000-0000-0000AC2D0000}"/>
    <cellStyle name="Normal 13 2 8 2" xfId="11693" xr:uid="{00000000-0005-0000-0000-0000AD2D0000}"/>
    <cellStyle name="Normal 13 2 9" xfId="11694" xr:uid="{00000000-0005-0000-0000-0000AE2D0000}"/>
    <cellStyle name="Normal 13 3" xfId="11695" xr:uid="{00000000-0005-0000-0000-0000AF2D0000}"/>
    <cellStyle name="Normal 13 3 2" xfId="11696" xr:uid="{00000000-0005-0000-0000-0000B02D0000}"/>
    <cellStyle name="Normal 13 3 2 2" xfId="11697" xr:uid="{00000000-0005-0000-0000-0000B12D0000}"/>
    <cellStyle name="Normal 13 3 2 2 2" xfId="11698" xr:uid="{00000000-0005-0000-0000-0000B22D0000}"/>
    <cellStyle name="Normal 13 3 2 2 2 2" xfId="11699" xr:uid="{00000000-0005-0000-0000-0000B32D0000}"/>
    <cellStyle name="Normal 13 3 2 2 2 2 2" xfId="11700" xr:uid="{00000000-0005-0000-0000-0000B42D0000}"/>
    <cellStyle name="Normal 13 3 2 2 2 3" xfId="11701" xr:uid="{00000000-0005-0000-0000-0000B52D0000}"/>
    <cellStyle name="Normal 13 3 2 2 3" xfId="11702" xr:uid="{00000000-0005-0000-0000-0000B62D0000}"/>
    <cellStyle name="Normal 13 3 2 2 3 2" xfId="11703" xr:uid="{00000000-0005-0000-0000-0000B72D0000}"/>
    <cellStyle name="Normal 13 3 2 2 3 3" xfId="11704" xr:uid="{00000000-0005-0000-0000-0000B82D0000}"/>
    <cellStyle name="Normal 13 3 2 2 4" xfId="11705" xr:uid="{00000000-0005-0000-0000-0000B92D0000}"/>
    <cellStyle name="Normal 13 3 2 2 5" xfId="11706" xr:uid="{00000000-0005-0000-0000-0000BA2D0000}"/>
    <cellStyle name="Normal 13 3 2 3" xfId="11707" xr:uid="{00000000-0005-0000-0000-0000BB2D0000}"/>
    <cellStyle name="Normal 13 3 2 3 2" xfId="11708" xr:uid="{00000000-0005-0000-0000-0000BC2D0000}"/>
    <cellStyle name="Normal 13 3 2 3 2 2" xfId="11709" xr:uid="{00000000-0005-0000-0000-0000BD2D0000}"/>
    <cellStyle name="Normal 13 3 2 3 2 3" xfId="11710" xr:uid="{00000000-0005-0000-0000-0000BE2D0000}"/>
    <cellStyle name="Normal 13 3 2 3 3" xfId="11711" xr:uid="{00000000-0005-0000-0000-0000BF2D0000}"/>
    <cellStyle name="Normal 13 3 2 3 3 2" xfId="11712" xr:uid="{00000000-0005-0000-0000-0000C02D0000}"/>
    <cellStyle name="Normal 13 3 2 3 4" xfId="11713" xr:uid="{00000000-0005-0000-0000-0000C12D0000}"/>
    <cellStyle name="Normal 13 3 2 3 5" xfId="11714" xr:uid="{00000000-0005-0000-0000-0000C22D0000}"/>
    <cellStyle name="Normal 13 3 2 4" xfId="11715" xr:uid="{00000000-0005-0000-0000-0000C32D0000}"/>
    <cellStyle name="Normal 13 3 2 4 2" xfId="11716" xr:uid="{00000000-0005-0000-0000-0000C42D0000}"/>
    <cellStyle name="Normal 13 3 2 4 3" xfId="11717" xr:uid="{00000000-0005-0000-0000-0000C52D0000}"/>
    <cellStyle name="Normal 13 3 2 5" xfId="11718" xr:uid="{00000000-0005-0000-0000-0000C62D0000}"/>
    <cellStyle name="Normal 13 3 2 5 2" xfId="11719" xr:uid="{00000000-0005-0000-0000-0000C72D0000}"/>
    <cellStyle name="Normal 13 3 2 6" xfId="11720" xr:uid="{00000000-0005-0000-0000-0000C82D0000}"/>
    <cellStyle name="Normal 13 3 2 7" xfId="11721" xr:uid="{00000000-0005-0000-0000-0000C92D0000}"/>
    <cellStyle name="Normal 13 3 3" xfId="11722" xr:uid="{00000000-0005-0000-0000-0000CA2D0000}"/>
    <cellStyle name="Normal 13 3 3 2" xfId="11723" xr:uid="{00000000-0005-0000-0000-0000CB2D0000}"/>
    <cellStyle name="Normal 13 3 3 2 2" xfId="11724" xr:uid="{00000000-0005-0000-0000-0000CC2D0000}"/>
    <cellStyle name="Normal 13 3 3 2 2 2" xfId="11725" xr:uid="{00000000-0005-0000-0000-0000CD2D0000}"/>
    <cellStyle name="Normal 13 3 3 2 2 3" xfId="11726" xr:uid="{00000000-0005-0000-0000-0000CE2D0000}"/>
    <cellStyle name="Normal 13 3 3 2 3" xfId="11727" xr:uid="{00000000-0005-0000-0000-0000CF2D0000}"/>
    <cellStyle name="Normal 13 3 3 2 3 2" xfId="11728" xr:uid="{00000000-0005-0000-0000-0000D02D0000}"/>
    <cellStyle name="Normal 13 3 3 2 4" xfId="11729" xr:uid="{00000000-0005-0000-0000-0000D12D0000}"/>
    <cellStyle name="Normal 13 3 3 2 5" xfId="11730" xr:uid="{00000000-0005-0000-0000-0000D22D0000}"/>
    <cellStyle name="Normal 13 3 3 3" xfId="11731" xr:uid="{00000000-0005-0000-0000-0000D32D0000}"/>
    <cellStyle name="Normal 13 3 3 3 2" xfId="11732" xr:uid="{00000000-0005-0000-0000-0000D42D0000}"/>
    <cellStyle name="Normal 13 3 3 3 2 2" xfId="11733" xr:uid="{00000000-0005-0000-0000-0000D52D0000}"/>
    <cellStyle name="Normal 13 3 3 3 3" xfId="11734" xr:uid="{00000000-0005-0000-0000-0000D62D0000}"/>
    <cellStyle name="Normal 13 3 3 3 3 2" xfId="11735" xr:uid="{00000000-0005-0000-0000-0000D72D0000}"/>
    <cellStyle name="Normal 13 3 3 3 4" xfId="11736" xr:uid="{00000000-0005-0000-0000-0000D82D0000}"/>
    <cellStyle name="Normal 13 3 3 3 5" xfId="11737" xr:uid="{00000000-0005-0000-0000-0000D92D0000}"/>
    <cellStyle name="Normal 13 3 3 4" xfId="11738" xr:uid="{00000000-0005-0000-0000-0000DA2D0000}"/>
    <cellStyle name="Normal 13 3 3 4 2" xfId="11739" xr:uid="{00000000-0005-0000-0000-0000DB2D0000}"/>
    <cellStyle name="Normal 13 3 3 5" xfId="11740" xr:uid="{00000000-0005-0000-0000-0000DC2D0000}"/>
    <cellStyle name="Normal 13 3 3 5 2" xfId="11741" xr:uid="{00000000-0005-0000-0000-0000DD2D0000}"/>
    <cellStyle name="Normal 13 3 3 6" xfId="11742" xr:uid="{00000000-0005-0000-0000-0000DE2D0000}"/>
    <cellStyle name="Normal 13 3 3 7" xfId="11743" xr:uid="{00000000-0005-0000-0000-0000DF2D0000}"/>
    <cellStyle name="Normal 13 3 4" xfId="11744" xr:uid="{00000000-0005-0000-0000-0000E02D0000}"/>
    <cellStyle name="Normal 13 3 4 2" xfId="11745" xr:uid="{00000000-0005-0000-0000-0000E12D0000}"/>
    <cellStyle name="Normal 13 3 5" xfId="11746" xr:uid="{00000000-0005-0000-0000-0000E22D0000}"/>
    <cellStyle name="Normal 13 3 6" xfId="11747" xr:uid="{00000000-0005-0000-0000-0000E32D0000}"/>
    <cellStyle name="Normal 13 4" xfId="11748" xr:uid="{00000000-0005-0000-0000-0000E42D0000}"/>
    <cellStyle name="Normal 13 4 10" xfId="11749" xr:uid="{00000000-0005-0000-0000-0000E52D0000}"/>
    <cellStyle name="Normal 13 4 10 2" xfId="11750" xr:uid="{00000000-0005-0000-0000-0000E62D0000}"/>
    <cellStyle name="Normal 13 4 11" xfId="11751" xr:uid="{00000000-0005-0000-0000-0000E72D0000}"/>
    <cellStyle name="Normal 13 4 11 2" xfId="11752" xr:uid="{00000000-0005-0000-0000-0000E82D0000}"/>
    <cellStyle name="Normal 13 4 12" xfId="11753" xr:uid="{00000000-0005-0000-0000-0000E92D0000}"/>
    <cellStyle name="Normal 13 4 13" xfId="11754" xr:uid="{00000000-0005-0000-0000-0000EA2D0000}"/>
    <cellStyle name="Normal 13 4 2" xfId="11755" xr:uid="{00000000-0005-0000-0000-0000EB2D0000}"/>
    <cellStyle name="Normal 13 4 2 2" xfId="11756" xr:uid="{00000000-0005-0000-0000-0000EC2D0000}"/>
    <cellStyle name="Normal 13 4 2 2 2" xfId="11757" xr:uid="{00000000-0005-0000-0000-0000ED2D0000}"/>
    <cellStyle name="Normal 13 4 2 2 2 2" xfId="11758" xr:uid="{00000000-0005-0000-0000-0000EE2D0000}"/>
    <cellStyle name="Normal 13 4 2 2 2 2 2" xfId="11759" xr:uid="{00000000-0005-0000-0000-0000EF2D0000}"/>
    <cellStyle name="Normal 13 4 2 2 2 3" xfId="11760" xr:uid="{00000000-0005-0000-0000-0000F02D0000}"/>
    <cellStyle name="Normal 13 4 2 2 2 3 2" xfId="11761" xr:uid="{00000000-0005-0000-0000-0000F12D0000}"/>
    <cellStyle name="Normal 13 4 2 2 2 4" xfId="11762" xr:uid="{00000000-0005-0000-0000-0000F22D0000}"/>
    <cellStyle name="Normal 13 4 2 2 2 5" xfId="11763" xr:uid="{00000000-0005-0000-0000-0000F32D0000}"/>
    <cellStyle name="Normal 13 4 2 2 3" xfId="11764" xr:uid="{00000000-0005-0000-0000-0000F42D0000}"/>
    <cellStyle name="Normal 13 4 2 2 3 2" xfId="11765" xr:uid="{00000000-0005-0000-0000-0000F52D0000}"/>
    <cellStyle name="Normal 13 4 2 2 3 2 2" xfId="11766" xr:uid="{00000000-0005-0000-0000-0000F62D0000}"/>
    <cellStyle name="Normal 13 4 2 2 3 3" xfId="11767" xr:uid="{00000000-0005-0000-0000-0000F72D0000}"/>
    <cellStyle name="Normal 13 4 2 2 3 3 2" xfId="11768" xr:uid="{00000000-0005-0000-0000-0000F82D0000}"/>
    <cellStyle name="Normal 13 4 2 2 3 4" xfId="11769" xr:uid="{00000000-0005-0000-0000-0000F92D0000}"/>
    <cellStyle name="Normal 13 4 2 2 4" xfId="11770" xr:uid="{00000000-0005-0000-0000-0000FA2D0000}"/>
    <cellStyle name="Normal 13 4 2 2 4 2" xfId="11771" xr:uid="{00000000-0005-0000-0000-0000FB2D0000}"/>
    <cellStyle name="Normal 13 4 2 2 5" xfId="11772" xr:uid="{00000000-0005-0000-0000-0000FC2D0000}"/>
    <cellStyle name="Normal 13 4 2 2 5 2" xfId="11773" xr:uid="{00000000-0005-0000-0000-0000FD2D0000}"/>
    <cellStyle name="Normal 13 4 2 2 6" xfId="11774" xr:uid="{00000000-0005-0000-0000-0000FE2D0000}"/>
    <cellStyle name="Normal 13 4 2 2 7" xfId="11775" xr:uid="{00000000-0005-0000-0000-0000FF2D0000}"/>
    <cellStyle name="Normal 13 4 2 3" xfId="11776" xr:uid="{00000000-0005-0000-0000-0000002E0000}"/>
    <cellStyle name="Normal 13 4 2 3 2" xfId="11777" xr:uid="{00000000-0005-0000-0000-0000012E0000}"/>
    <cellStyle name="Normal 13 4 2 3 3" xfId="11778" xr:uid="{00000000-0005-0000-0000-0000022E0000}"/>
    <cellStyle name="Normal 13 4 2 4" xfId="11779" xr:uid="{00000000-0005-0000-0000-0000032E0000}"/>
    <cellStyle name="Normal 13 4 2 4 2" xfId="11780" xr:uid="{00000000-0005-0000-0000-0000042E0000}"/>
    <cellStyle name="Normal 13 4 2 4 2 2" xfId="11781" xr:uid="{00000000-0005-0000-0000-0000052E0000}"/>
    <cellStyle name="Normal 13 4 2 4 3" xfId="11782" xr:uid="{00000000-0005-0000-0000-0000062E0000}"/>
    <cellStyle name="Normal 13 4 2 4 3 2" xfId="11783" xr:uid="{00000000-0005-0000-0000-0000072E0000}"/>
    <cellStyle name="Normal 13 4 2 4 4" xfId="11784" xr:uid="{00000000-0005-0000-0000-0000082E0000}"/>
    <cellStyle name="Normal 13 4 2 5" xfId="11785" xr:uid="{00000000-0005-0000-0000-0000092E0000}"/>
    <cellStyle name="Normal 13 4 2 5 2" xfId="11786" xr:uid="{00000000-0005-0000-0000-00000A2E0000}"/>
    <cellStyle name="Normal 13 4 2 5 2 2" xfId="11787" xr:uid="{00000000-0005-0000-0000-00000B2E0000}"/>
    <cellStyle name="Normal 13 4 2 5 3" xfId="11788" xr:uid="{00000000-0005-0000-0000-00000C2E0000}"/>
    <cellStyle name="Normal 13 4 2 5 3 2" xfId="11789" xr:uid="{00000000-0005-0000-0000-00000D2E0000}"/>
    <cellStyle name="Normal 13 4 2 5 4" xfId="11790" xr:uid="{00000000-0005-0000-0000-00000E2E0000}"/>
    <cellStyle name="Normal 13 4 2 6" xfId="11791" xr:uid="{00000000-0005-0000-0000-00000F2E0000}"/>
    <cellStyle name="Normal 13 4 2 6 2" xfId="11792" xr:uid="{00000000-0005-0000-0000-0000102E0000}"/>
    <cellStyle name="Normal 13 4 2 7" xfId="11793" xr:uid="{00000000-0005-0000-0000-0000112E0000}"/>
    <cellStyle name="Normal 13 4 2 7 2" xfId="11794" xr:uid="{00000000-0005-0000-0000-0000122E0000}"/>
    <cellStyle name="Normal 13 4 2 8" xfId="11795" xr:uid="{00000000-0005-0000-0000-0000132E0000}"/>
    <cellStyle name="Normal 13 4 2 9" xfId="11796" xr:uid="{00000000-0005-0000-0000-0000142E0000}"/>
    <cellStyle name="Normal 13 4 3" xfId="11797" xr:uid="{00000000-0005-0000-0000-0000152E0000}"/>
    <cellStyle name="Normal 13 4 3 2" xfId="11798" xr:uid="{00000000-0005-0000-0000-0000162E0000}"/>
    <cellStyle name="Normal 13 4 3 2 2" xfId="11799" xr:uid="{00000000-0005-0000-0000-0000172E0000}"/>
    <cellStyle name="Normal 13 4 3 2 2 2" xfId="11800" xr:uid="{00000000-0005-0000-0000-0000182E0000}"/>
    <cellStyle name="Normal 13 4 3 2 2 2 2" xfId="11801" xr:uid="{00000000-0005-0000-0000-0000192E0000}"/>
    <cellStyle name="Normal 13 4 3 2 2 3" xfId="11802" xr:uid="{00000000-0005-0000-0000-00001A2E0000}"/>
    <cellStyle name="Normal 13 4 3 2 2 3 2" xfId="11803" xr:uid="{00000000-0005-0000-0000-00001B2E0000}"/>
    <cellStyle name="Normal 13 4 3 2 2 4" xfId="11804" xr:uid="{00000000-0005-0000-0000-00001C2E0000}"/>
    <cellStyle name="Normal 13 4 3 2 3" xfId="11805" xr:uid="{00000000-0005-0000-0000-00001D2E0000}"/>
    <cellStyle name="Normal 13 4 3 2 3 2" xfId="11806" xr:uid="{00000000-0005-0000-0000-00001E2E0000}"/>
    <cellStyle name="Normal 13 4 3 2 3 2 2" xfId="11807" xr:uid="{00000000-0005-0000-0000-00001F2E0000}"/>
    <cellStyle name="Normal 13 4 3 2 3 3" xfId="11808" xr:uid="{00000000-0005-0000-0000-0000202E0000}"/>
    <cellStyle name="Normal 13 4 3 2 3 3 2" xfId="11809" xr:uid="{00000000-0005-0000-0000-0000212E0000}"/>
    <cellStyle name="Normal 13 4 3 2 3 4" xfId="11810" xr:uid="{00000000-0005-0000-0000-0000222E0000}"/>
    <cellStyle name="Normal 13 4 3 2 4" xfId="11811" xr:uid="{00000000-0005-0000-0000-0000232E0000}"/>
    <cellStyle name="Normal 13 4 3 2 4 2" xfId="11812" xr:uid="{00000000-0005-0000-0000-0000242E0000}"/>
    <cellStyle name="Normal 13 4 3 2 5" xfId="11813" xr:uid="{00000000-0005-0000-0000-0000252E0000}"/>
    <cellStyle name="Normal 13 4 3 2 5 2" xfId="11814" xr:uid="{00000000-0005-0000-0000-0000262E0000}"/>
    <cellStyle name="Normal 13 4 3 2 6" xfId="11815" xr:uid="{00000000-0005-0000-0000-0000272E0000}"/>
    <cellStyle name="Normal 13 4 3 2 7" xfId="11816" xr:uid="{00000000-0005-0000-0000-0000282E0000}"/>
    <cellStyle name="Normal 13 4 3 3" xfId="11817" xr:uid="{00000000-0005-0000-0000-0000292E0000}"/>
    <cellStyle name="Normal 13 4 3 3 2" xfId="11818" xr:uid="{00000000-0005-0000-0000-00002A2E0000}"/>
    <cellStyle name="Normal 13 4 3 3 2 2" xfId="11819" xr:uid="{00000000-0005-0000-0000-00002B2E0000}"/>
    <cellStyle name="Normal 13 4 3 3 3" xfId="11820" xr:uid="{00000000-0005-0000-0000-00002C2E0000}"/>
    <cellStyle name="Normal 13 4 3 3 3 2" xfId="11821" xr:uid="{00000000-0005-0000-0000-00002D2E0000}"/>
    <cellStyle name="Normal 13 4 3 3 4" xfId="11822" xr:uid="{00000000-0005-0000-0000-00002E2E0000}"/>
    <cellStyle name="Normal 13 4 3 4" xfId="11823" xr:uid="{00000000-0005-0000-0000-00002F2E0000}"/>
    <cellStyle name="Normal 13 4 3 4 2" xfId="11824" xr:uid="{00000000-0005-0000-0000-0000302E0000}"/>
    <cellStyle name="Normal 13 4 3 4 2 2" xfId="11825" xr:uid="{00000000-0005-0000-0000-0000312E0000}"/>
    <cellStyle name="Normal 13 4 3 4 3" xfId="11826" xr:uid="{00000000-0005-0000-0000-0000322E0000}"/>
    <cellStyle name="Normal 13 4 3 4 3 2" xfId="11827" xr:uid="{00000000-0005-0000-0000-0000332E0000}"/>
    <cellStyle name="Normal 13 4 3 4 4" xfId="11828" xr:uid="{00000000-0005-0000-0000-0000342E0000}"/>
    <cellStyle name="Normal 13 4 3 5" xfId="11829" xr:uid="{00000000-0005-0000-0000-0000352E0000}"/>
    <cellStyle name="Normal 13 4 3 5 2" xfId="11830" xr:uid="{00000000-0005-0000-0000-0000362E0000}"/>
    <cellStyle name="Normal 13 4 3 6" xfId="11831" xr:uid="{00000000-0005-0000-0000-0000372E0000}"/>
    <cellStyle name="Normal 13 4 3 6 2" xfId="11832" xr:uid="{00000000-0005-0000-0000-0000382E0000}"/>
    <cellStyle name="Normal 13 4 3 7" xfId="11833" xr:uid="{00000000-0005-0000-0000-0000392E0000}"/>
    <cellStyle name="Normal 13 4 3 8" xfId="11834" xr:uid="{00000000-0005-0000-0000-00003A2E0000}"/>
    <cellStyle name="Normal 13 4 4" xfId="11835" xr:uid="{00000000-0005-0000-0000-00003B2E0000}"/>
    <cellStyle name="Normal 13 4 4 2" xfId="11836" xr:uid="{00000000-0005-0000-0000-00003C2E0000}"/>
    <cellStyle name="Normal 13 4 4 2 2" xfId="11837" xr:uid="{00000000-0005-0000-0000-00003D2E0000}"/>
    <cellStyle name="Normal 13 4 4 2 2 2" xfId="11838" xr:uid="{00000000-0005-0000-0000-00003E2E0000}"/>
    <cellStyle name="Normal 13 4 4 2 2 2 2" xfId="11839" xr:uid="{00000000-0005-0000-0000-00003F2E0000}"/>
    <cellStyle name="Normal 13 4 4 2 2 3" xfId="11840" xr:uid="{00000000-0005-0000-0000-0000402E0000}"/>
    <cellStyle name="Normal 13 4 4 2 2 3 2" xfId="11841" xr:uid="{00000000-0005-0000-0000-0000412E0000}"/>
    <cellStyle name="Normal 13 4 4 2 2 4" xfId="11842" xr:uid="{00000000-0005-0000-0000-0000422E0000}"/>
    <cellStyle name="Normal 13 4 4 2 3" xfId="11843" xr:uid="{00000000-0005-0000-0000-0000432E0000}"/>
    <cellStyle name="Normal 13 4 4 2 3 2" xfId="11844" xr:uid="{00000000-0005-0000-0000-0000442E0000}"/>
    <cellStyle name="Normal 13 4 4 2 3 2 2" xfId="11845" xr:uid="{00000000-0005-0000-0000-0000452E0000}"/>
    <cellStyle name="Normal 13 4 4 2 3 3" xfId="11846" xr:uid="{00000000-0005-0000-0000-0000462E0000}"/>
    <cellStyle name="Normal 13 4 4 2 3 3 2" xfId="11847" xr:uid="{00000000-0005-0000-0000-0000472E0000}"/>
    <cellStyle name="Normal 13 4 4 2 3 4" xfId="11848" xr:uid="{00000000-0005-0000-0000-0000482E0000}"/>
    <cellStyle name="Normal 13 4 4 2 4" xfId="11849" xr:uid="{00000000-0005-0000-0000-0000492E0000}"/>
    <cellStyle name="Normal 13 4 4 2 4 2" xfId="11850" xr:uid="{00000000-0005-0000-0000-00004A2E0000}"/>
    <cellStyle name="Normal 13 4 4 2 5" xfId="11851" xr:uid="{00000000-0005-0000-0000-00004B2E0000}"/>
    <cellStyle name="Normal 13 4 4 2 5 2" xfId="11852" xr:uid="{00000000-0005-0000-0000-00004C2E0000}"/>
    <cellStyle name="Normal 13 4 4 2 6" xfId="11853" xr:uid="{00000000-0005-0000-0000-00004D2E0000}"/>
    <cellStyle name="Normal 13 4 4 3" xfId="11854" xr:uid="{00000000-0005-0000-0000-00004E2E0000}"/>
    <cellStyle name="Normal 13 4 4 3 2" xfId="11855" xr:uid="{00000000-0005-0000-0000-00004F2E0000}"/>
    <cellStyle name="Normal 13 4 4 3 2 2" xfId="11856" xr:uid="{00000000-0005-0000-0000-0000502E0000}"/>
    <cellStyle name="Normal 13 4 4 3 3" xfId="11857" xr:uid="{00000000-0005-0000-0000-0000512E0000}"/>
    <cellStyle name="Normal 13 4 4 3 3 2" xfId="11858" xr:uid="{00000000-0005-0000-0000-0000522E0000}"/>
    <cellStyle name="Normal 13 4 4 3 4" xfId="11859" xr:uid="{00000000-0005-0000-0000-0000532E0000}"/>
    <cellStyle name="Normal 13 4 4 4" xfId="11860" xr:uid="{00000000-0005-0000-0000-0000542E0000}"/>
    <cellStyle name="Normal 13 4 4 4 2" xfId="11861" xr:uid="{00000000-0005-0000-0000-0000552E0000}"/>
    <cellStyle name="Normal 13 4 4 4 2 2" xfId="11862" xr:uid="{00000000-0005-0000-0000-0000562E0000}"/>
    <cellStyle name="Normal 13 4 4 4 3" xfId="11863" xr:uid="{00000000-0005-0000-0000-0000572E0000}"/>
    <cellStyle name="Normal 13 4 4 4 3 2" xfId="11864" xr:uid="{00000000-0005-0000-0000-0000582E0000}"/>
    <cellStyle name="Normal 13 4 4 4 4" xfId="11865" xr:uid="{00000000-0005-0000-0000-0000592E0000}"/>
    <cellStyle name="Normal 13 4 4 5" xfId="11866" xr:uid="{00000000-0005-0000-0000-00005A2E0000}"/>
    <cellStyle name="Normal 13 4 4 5 2" xfId="11867" xr:uid="{00000000-0005-0000-0000-00005B2E0000}"/>
    <cellStyle name="Normal 13 4 4 6" xfId="11868" xr:uid="{00000000-0005-0000-0000-00005C2E0000}"/>
    <cellStyle name="Normal 13 4 4 6 2" xfId="11869" xr:uid="{00000000-0005-0000-0000-00005D2E0000}"/>
    <cellStyle name="Normal 13 4 4 7" xfId="11870" xr:uid="{00000000-0005-0000-0000-00005E2E0000}"/>
    <cellStyle name="Normal 13 4 4 8" xfId="11871" xr:uid="{00000000-0005-0000-0000-00005F2E0000}"/>
    <cellStyle name="Normal 13 4 5" xfId="11872" xr:uid="{00000000-0005-0000-0000-0000602E0000}"/>
    <cellStyle name="Normal 13 4 5 2" xfId="11873" xr:uid="{00000000-0005-0000-0000-0000612E0000}"/>
    <cellStyle name="Normal 13 4 5 2 2" xfId="11874" xr:uid="{00000000-0005-0000-0000-0000622E0000}"/>
    <cellStyle name="Normal 13 4 5 2 2 2" xfId="11875" xr:uid="{00000000-0005-0000-0000-0000632E0000}"/>
    <cellStyle name="Normal 13 4 5 2 3" xfId="11876" xr:uid="{00000000-0005-0000-0000-0000642E0000}"/>
    <cellStyle name="Normal 13 4 5 2 3 2" xfId="11877" xr:uid="{00000000-0005-0000-0000-0000652E0000}"/>
    <cellStyle name="Normal 13 4 5 2 4" xfId="11878" xr:uid="{00000000-0005-0000-0000-0000662E0000}"/>
    <cellStyle name="Normal 13 4 5 3" xfId="11879" xr:uid="{00000000-0005-0000-0000-0000672E0000}"/>
    <cellStyle name="Normal 13 4 5 3 2" xfId="11880" xr:uid="{00000000-0005-0000-0000-0000682E0000}"/>
    <cellStyle name="Normal 13 4 5 3 2 2" xfId="11881" xr:uid="{00000000-0005-0000-0000-0000692E0000}"/>
    <cellStyle name="Normal 13 4 5 3 3" xfId="11882" xr:uid="{00000000-0005-0000-0000-00006A2E0000}"/>
    <cellStyle name="Normal 13 4 5 3 3 2" xfId="11883" xr:uid="{00000000-0005-0000-0000-00006B2E0000}"/>
    <cellStyle name="Normal 13 4 5 3 4" xfId="11884" xr:uid="{00000000-0005-0000-0000-00006C2E0000}"/>
    <cellStyle name="Normal 13 4 5 4" xfId="11885" xr:uid="{00000000-0005-0000-0000-00006D2E0000}"/>
    <cellStyle name="Normal 13 4 5 4 2" xfId="11886" xr:uid="{00000000-0005-0000-0000-00006E2E0000}"/>
    <cellStyle name="Normal 13 4 5 5" xfId="11887" xr:uid="{00000000-0005-0000-0000-00006F2E0000}"/>
    <cellStyle name="Normal 13 4 5 5 2" xfId="11888" xr:uid="{00000000-0005-0000-0000-0000702E0000}"/>
    <cellStyle name="Normal 13 4 5 6" xfId="11889" xr:uid="{00000000-0005-0000-0000-0000712E0000}"/>
    <cellStyle name="Normal 13 4 6" xfId="11890" xr:uid="{00000000-0005-0000-0000-0000722E0000}"/>
    <cellStyle name="Normal 13 4 6 2" xfId="11891" xr:uid="{00000000-0005-0000-0000-0000732E0000}"/>
    <cellStyle name="Normal 13 4 6 2 2" xfId="11892" xr:uid="{00000000-0005-0000-0000-0000742E0000}"/>
    <cellStyle name="Normal 13 4 6 2 2 2" xfId="11893" xr:uid="{00000000-0005-0000-0000-0000752E0000}"/>
    <cellStyle name="Normal 13 4 6 2 3" xfId="11894" xr:uid="{00000000-0005-0000-0000-0000762E0000}"/>
    <cellStyle name="Normal 13 4 6 2 3 2" xfId="11895" xr:uid="{00000000-0005-0000-0000-0000772E0000}"/>
    <cellStyle name="Normal 13 4 6 2 4" xfId="11896" xr:uid="{00000000-0005-0000-0000-0000782E0000}"/>
    <cellStyle name="Normal 13 4 6 3" xfId="11897" xr:uid="{00000000-0005-0000-0000-0000792E0000}"/>
    <cellStyle name="Normal 13 4 6 3 2" xfId="11898" xr:uid="{00000000-0005-0000-0000-00007A2E0000}"/>
    <cellStyle name="Normal 13 4 6 3 2 2" xfId="11899" xr:uid="{00000000-0005-0000-0000-00007B2E0000}"/>
    <cellStyle name="Normal 13 4 6 3 3" xfId="11900" xr:uid="{00000000-0005-0000-0000-00007C2E0000}"/>
    <cellStyle name="Normal 13 4 6 3 3 2" xfId="11901" xr:uid="{00000000-0005-0000-0000-00007D2E0000}"/>
    <cellStyle name="Normal 13 4 6 3 4" xfId="11902" xr:uid="{00000000-0005-0000-0000-00007E2E0000}"/>
    <cellStyle name="Normal 13 4 6 4" xfId="11903" xr:uid="{00000000-0005-0000-0000-00007F2E0000}"/>
    <cellStyle name="Normal 13 4 6 4 2" xfId="11904" xr:uid="{00000000-0005-0000-0000-0000802E0000}"/>
    <cellStyle name="Normal 13 4 6 5" xfId="11905" xr:uid="{00000000-0005-0000-0000-0000812E0000}"/>
    <cellStyle name="Normal 13 4 6 5 2" xfId="11906" xr:uid="{00000000-0005-0000-0000-0000822E0000}"/>
    <cellStyle name="Normal 13 4 6 6" xfId="11907" xr:uid="{00000000-0005-0000-0000-0000832E0000}"/>
    <cellStyle name="Normal 13 4 7" xfId="11908" xr:uid="{00000000-0005-0000-0000-0000842E0000}"/>
    <cellStyle name="Normal 13 4 7 2" xfId="11909" xr:uid="{00000000-0005-0000-0000-0000852E0000}"/>
    <cellStyle name="Normal 13 4 8" xfId="11910" xr:uid="{00000000-0005-0000-0000-0000862E0000}"/>
    <cellStyle name="Normal 13 4 8 2" xfId="11911" xr:uid="{00000000-0005-0000-0000-0000872E0000}"/>
    <cellStyle name="Normal 13 4 8 2 2" xfId="11912" xr:uid="{00000000-0005-0000-0000-0000882E0000}"/>
    <cellStyle name="Normal 13 4 8 3" xfId="11913" xr:uid="{00000000-0005-0000-0000-0000892E0000}"/>
    <cellStyle name="Normal 13 4 8 3 2" xfId="11914" xr:uid="{00000000-0005-0000-0000-00008A2E0000}"/>
    <cellStyle name="Normal 13 4 8 4" xfId="11915" xr:uid="{00000000-0005-0000-0000-00008B2E0000}"/>
    <cellStyle name="Normal 13 4 9" xfId="11916" xr:uid="{00000000-0005-0000-0000-00008C2E0000}"/>
    <cellStyle name="Normal 13 4 9 2" xfId="11917" xr:uid="{00000000-0005-0000-0000-00008D2E0000}"/>
    <cellStyle name="Normal 13 4 9 2 2" xfId="11918" xr:uid="{00000000-0005-0000-0000-00008E2E0000}"/>
    <cellStyle name="Normal 13 4 9 3" xfId="11919" xr:uid="{00000000-0005-0000-0000-00008F2E0000}"/>
    <cellStyle name="Normal 13 4 9 3 2" xfId="11920" xr:uid="{00000000-0005-0000-0000-0000902E0000}"/>
    <cellStyle name="Normal 13 4 9 4" xfId="11921" xr:uid="{00000000-0005-0000-0000-0000912E0000}"/>
    <cellStyle name="Normal 13 5" xfId="11922" xr:uid="{00000000-0005-0000-0000-0000922E0000}"/>
    <cellStyle name="Normal 13 5 2" xfId="11923" xr:uid="{00000000-0005-0000-0000-0000932E0000}"/>
    <cellStyle name="Normal 13 5 2 2" xfId="11924" xr:uid="{00000000-0005-0000-0000-0000942E0000}"/>
    <cellStyle name="Normal 13 5 3" xfId="11925" xr:uid="{00000000-0005-0000-0000-0000952E0000}"/>
    <cellStyle name="Normal 13 5 4" xfId="11926" xr:uid="{00000000-0005-0000-0000-0000962E0000}"/>
    <cellStyle name="Normal 13 6" xfId="11927" xr:uid="{00000000-0005-0000-0000-0000972E0000}"/>
    <cellStyle name="Normal 13 6 2" xfId="11928" xr:uid="{00000000-0005-0000-0000-0000982E0000}"/>
    <cellStyle name="Normal 13 6 2 2" xfId="11929" xr:uid="{00000000-0005-0000-0000-0000992E0000}"/>
    <cellStyle name="Normal 13 6 2 3" xfId="11930" xr:uid="{00000000-0005-0000-0000-00009A2E0000}"/>
    <cellStyle name="Normal 13 6 3" xfId="11931" xr:uid="{00000000-0005-0000-0000-00009B2E0000}"/>
    <cellStyle name="Normal 13 6 3 2" xfId="11932" xr:uid="{00000000-0005-0000-0000-00009C2E0000}"/>
    <cellStyle name="Normal 13 6 3 2 2" xfId="11933" xr:uid="{00000000-0005-0000-0000-00009D2E0000}"/>
    <cellStyle name="Normal 13 6 3 3" xfId="11934" xr:uid="{00000000-0005-0000-0000-00009E2E0000}"/>
    <cellStyle name="Normal 13 6 3 3 2" xfId="11935" xr:uid="{00000000-0005-0000-0000-00009F2E0000}"/>
    <cellStyle name="Normal 13 6 3 4" xfId="11936" xr:uid="{00000000-0005-0000-0000-0000A02E0000}"/>
    <cellStyle name="Normal 13 6 3 5" xfId="11937" xr:uid="{00000000-0005-0000-0000-0000A12E0000}"/>
    <cellStyle name="Normal 13 6 4" xfId="11938" xr:uid="{00000000-0005-0000-0000-0000A22E0000}"/>
    <cellStyle name="Normal 13 6 4 2" xfId="11939" xr:uid="{00000000-0005-0000-0000-0000A32E0000}"/>
    <cellStyle name="Normal 13 6 4 2 2" xfId="11940" xr:uid="{00000000-0005-0000-0000-0000A42E0000}"/>
    <cellStyle name="Normal 13 6 4 3" xfId="11941" xr:uid="{00000000-0005-0000-0000-0000A52E0000}"/>
    <cellStyle name="Normal 13 6 4 3 2" xfId="11942" xr:uid="{00000000-0005-0000-0000-0000A62E0000}"/>
    <cellStyle name="Normal 13 6 4 4" xfId="11943" xr:uid="{00000000-0005-0000-0000-0000A72E0000}"/>
    <cellStyle name="Normal 13 6 5" xfId="11944" xr:uid="{00000000-0005-0000-0000-0000A82E0000}"/>
    <cellStyle name="Normal 13 6 5 2" xfId="11945" xr:uid="{00000000-0005-0000-0000-0000A92E0000}"/>
    <cellStyle name="Normal 13 6 6" xfId="11946" xr:uid="{00000000-0005-0000-0000-0000AA2E0000}"/>
    <cellStyle name="Normal 13 6 6 2" xfId="11947" xr:uid="{00000000-0005-0000-0000-0000AB2E0000}"/>
    <cellStyle name="Normal 13 6 7" xfId="11948" xr:uid="{00000000-0005-0000-0000-0000AC2E0000}"/>
    <cellStyle name="Normal 13 6 8" xfId="11949" xr:uid="{00000000-0005-0000-0000-0000AD2E0000}"/>
    <cellStyle name="Normal 13 7" xfId="11950" xr:uid="{00000000-0005-0000-0000-0000AE2E0000}"/>
    <cellStyle name="Normal 13 7 2" xfId="11951" xr:uid="{00000000-0005-0000-0000-0000AF2E0000}"/>
    <cellStyle name="Normal 13 7 3" xfId="11952" xr:uid="{00000000-0005-0000-0000-0000B02E0000}"/>
    <cellStyle name="Normal 13 8" xfId="11953" xr:uid="{00000000-0005-0000-0000-0000B12E0000}"/>
    <cellStyle name="Normal 13 8 2" xfId="11954" xr:uid="{00000000-0005-0000-0000-0000B22E0000}"/>
    <cellStyle name="Normal 13 8 3" xfId="11955" xr:uid="{00000000-0005-0000-0000-0000B32E0000}"/>
    <cellStyle name="Normal 13 8 4" xfId="11956" xr:uid="{00000000-0005-0000-0000-0000B42E0000}"/>
    <cellStyle name="Normal 13 9" xfId="11957" xr:uid="{00000000-0005-0000-0000-0000B52E0000}"/>
    <cellStyle name="Normal 13 9 2" xfId="11958" xr:uid="{00000000-0005-0000-0000-0000B62E0000}"/>
    <cellStyle name="Normal 13 9 3" xfId="11959" xr:uid="{00000000-0005-0000-0000-0000B72E0000}"/>
    <cellStyle name="Normal 14" xfId="11960" xr:uid="{00000000-0005-0000-0000-0000B82E0000}"/>
    <cellStyle name="Normal 14 10" xfId="11961" xr:uid="{00000000-0005-0000-0000-0000B92E0000}"/>
    <cellStyle name="Normal 14 10 2" xfId="11962" xr:uid="{00000000-0005-0000-0000-0000BA2E0000}"/>
    <cellStyle name="Normal 14 10 3" xfId="11963" xr:uid="{00000000-0005-0000-0000-0000BB2E0000}"/>
    <cellStyle name="Normal 14 11" xfId="11964" xr:uid="{00000000-0005-0000-0000-0000BC2E0000}"/>
    <cellStyle name="Normal 14 11 2" xfId="11965" xr:uid="{00000000-0005-0000-0000-0000BD2E0000}"/>
    <cellStyle name="Normal 14 11 3" xfId="11966" xr:uid="{00000000-0005-0000-0000-0000BE2E0000}"/>
    <cellStyle name="Normal 14 12" xfId="11967" xr:uid="{00000000-0005-0000-0000-0000BF2E0000}"/>
    <cellStyle name="Normal 14 12 2" xfId="11968" xr:uid="{00000000-0005-0000-0000-0000C02E0000}"/>
    <cellStyle name="Normal 14 12 3" xfId="11969" xr:uid="{00000000-0005-0000-0000-0000C12E0000}"/>
    <cellStyle name="Normal 14 13" xfId="11970" xr:uid="{00000000-0005-0000-0000-0000C22E0000}"/>
    <cellStyle name="Normal 14 13 2" xfId="11971" xr:uid="{00000000-0005-0000-0000-0000C32E0000}"/>
    <cellStyle name="Normal 14 13 3" xfId="11972" xr:uid="{00000000-0005-0000-0000-0000C42E0000}"/>
    <cellStyle name="Normal 14 14" xfId="11973" xr:uid="{00000000-0005-0000-0000-0000C52E0000}"/>
    <cellStyle name="Normal 14 14 2" xfId="11974" xr:uid="{00000000-0005-0000-0000-0000C62E0000}"/>
    <cellStyle name="Normal 14 14 3" xfId="11975" xr:uid="{00000000-0005-0000-0000-0000C72E0000}"/>
    <cellStyle name="Normal 14 15" xfId="11976" xr:uid="{00000000-0005-0000-0000-0000C82E0000}"/>
    <cellStyle name="Normal 14 16" xfId="11977" xr:uid="{00000000-0005-0000-0000-0000C92E0000}"/>
    <cellStyle name="Normal 14 17" xfId="11978" xr:uid="{00000000-0005-0000-0000-0000CA2E0000}"/>
    <cellStyle name="Normal 14 18" xfId="11979" xr:uid="{00000000-0005-0000-0000-0000CB2E0000}"/>
    <cellStyle name="Normal 14 18 2" xfId="11980" xr:uid="{00000000-0005-0000-0000-0000CC2E0000}"/>
    <cellStyle name="Normal 14 18 2 2" xfId="11981" xr:uid="{00000000-0005-0000-0000-0000CD2E0000}"/>
    <cellStyle name="Normal 14 18 3" xfId="11982" xr:uid="{00000000-0005-0000-0000-0000CE2E0000}"/>
    <cellStyle name="Normal 14 18 3 2" xfId="11983" xr:uid="{00000000-0005-0000-0000-0000CF2E0000}"/>
    <cellStyle name="Normal 14 18 4" xfId="11984" xr:uid="{00000000-0005-0000-0000-0000D02E0000}"/>
    <cellStyle name="Normal 14 19" xfId="11985" xr:uid="{00000000-0005-0000-0000-0000D12E0000}"/>
    <cellStyle name="Normal 14 19 2" xfId="11986" xr:uid="{00000000-0005-0000-0000-0000D22E0000}"/>
    <cellStyle name="Normal 14 19 2 2" xfId="11987" xr:uid="{00000000-0005-0000-0000-0000D32E0000}"/>
    <cellStyle name="Normal 14 19 3" xfId="11988" xr:uid="{00000000-0005-0000-0000-0000D42E0000}"/>
    <cellStyle name="Normal 14 19 3 2" xfId="11989" xr:uid="{00000000-0005-0000-0000-0000D52E0000}"/>
    <cellStyle name="Normal 14 19 4" xfId="11990" xr:uid="{00000000-0005-0000-0000-0000D62E0000}"/>
    <cellStyle name="Normal 14 2" xfId="11991" xr:uid="{00000000-0005-0000-0000-0000D72E0000}"/>
    <cellStyle name="Normal 14 2 10" xfId="11992" xr:uid="{00000000-0005-0000-0000-0000D82E0000}"/>
    <cellStyle name="Normal 14 2 11" xfId="11993" xr:uid="{00000000-0005-0000-0000-0000D92E0000}"/>
    <cellStyle name="Normal 14 2 11 2" xfId="11994" xr:uid="{00000000-0005-0000-0000-0000DA2E0000}"/>
    <cellStyle name="Normal 14 2 11 2 2" xfId="11995" xr:uid="{00000000-0005-0000-0000-0000DB2E0000}"/>
    <cellStyle name="Normal 14 2 11 3" xfId="11996" xr:uid="{00000000-0005-0000-0000-0000DC2E0000}"/>
    <cellStyle name="Normal 14 2 11 3 2" xfId="11997" xr:uid="{00000000-0005-0000-0000-0000DD2E0000}"/>
    <cellStyle name="Normal 14 2 11 4" xfId="11998" xr:uid="{00000000-0005-0000-0000-0000DE2E0000}"/>
    <cellStyle name="Normal 14 2 12" xfId="11999" xr:uid="{00000000-0005-0000-0000-0000DF2E0000}"/>
    <cellStyle name="Normal 14 2 12 2" xfId="12000" xr:uid="{00000000-0005-0000-0000-0000E02E0000}"/>
    <cellStyle name="Normal 14 2 12 2 2" xfId="12001" xr:uid="{00000000-0005-0000-0000-0000E12E0000}"/>
    <cellStyle name="Normal 14 2 12 3" xfId="12002" xr:uid="{00000000-0005-0000-0000-0000E22E0000}"/>
    <cellStyle name="Normal 14 2 12 3 2" xfId="12003" xr:uid="{00000000-0005-0000-0000-0000E32E0000}"/>
    <cellStyle name="Normal 14 2 12 4" xfId="12004" xr:uid="{00000000-0005-0000-0000-0000E42E0000}"/>
    <cellStyle name="Normal 14 2 13" xfId="12005" xr:uid="{00000000-0005-0000-0000-0000E52E0000}"/>
    <cellStyle name="Normal 14 2 13 2" xfId="12006" xr:uid="{00000000-0005-0000-0000-0000E62E0000}"/>
    <cellStyle name="Normal 14 2 14" xfId="12007" xr:uid="{00000000-0005-0000-0000-0000E72E0000}"/>
    <cellStyle name="Normal 14 2 14 2" xfId="12008" xr:uid="{00000000-0005-0000-0000-0000E82E0000}"/>
    <cellStyle name="Normal 14 2 15" xfId="12009" xr:uid="{00000000-0005-0000-0000-0000E92E0000}"/>
    <cellStyle name="Normal 14 2 16" xfId="12010" xr:uid="{00000000-0005-0000-0000-0000EA2E0000}"/>
    <cellStyle name="Normal 14 2 2" xfId="12011" xr:uid="{00000000-0005-0000-0000-0000EB2E0000}"/>
    <cellStyle name="Normal 14 2 2 2" xfId="12012" xr:uid="{00000000-0005-0000-0000-0000EC2E0000}"/>
    <cellStyle name="Normal 14 2 2 2 2" xfId="12013" xr:uid="{00000000-0005-0000-0000-0000ED2E0000}"/>
    <cellStyle name="Normal 14 2 2 2 2 2" xfId="12014" xr:uid="{00000000-0005-0000-0000-0000EE2E0000}"/>
    <cellStyle name="Normal 14 2 2 2 3" xfId="12015" xr:uid="{00000000-0005-0000-0000-0000EF2E0000}"/>
    <cellStyle name="Normal 14 2 2 3" xfId="12016" xr:uid="{00000000-0005-0000-0000-0000F02E0000}"/>
    <cellStyle name="Normal 14 2 2 3 2" xfId="12017" xr:uid="{00000000-0005-0000-0000-0000F12E0000}"/>
    <cellStyle name="Normal 14 2 2 4" xfId="12018" xr:uid="{00000000-0005-0000-0000-0000F22E0000}"/>
    <cellStyle name="Normal 14 2 2 4 2" xfId="12019" xr:uid="{00000000-0005-0000-0000-0000F32E0000}"/>
    <cellStyle name="Normal 14 2 2 4 2 2" xfId="12020" xr:uid="{00000000-0005-0000-0000-0000F42E0000}"/>
    <cellStyle name="Normal 14 2 2 4 3" xfId="12021" xr:uid="{00000000-0005-0000-0000-0000F52E0000}"/>
    <cellStyle name="Normal 14 2 2 4 3 2" xfId="12022" xr:uid="{00000000-0005-0000-0000-0000F62E0000}"/>
    <cellStyle name="Normal 14 2 2 4 4" xfId="12023" xr:uid="{00000000-0005-0000-0000-0000F72E0000}"/>
    <cellStyle name="Normal 14 2 2 5" xfId="12024" xr:uid="{00000000-0005-0000-0000-0000F82E0000}"/>
    <cellStyle name="Normal 14 2 2 5 2" xfId="12025" xr:uid="{00000000-0005-0000-0000-0000F92E0000}"/>
    <cellStyle name="Normal 14 2 2 5 2 2" xfId="12026" xr:uid="{00000000-0005-0000-0000-0000FA2E0000}"/>
    <cellStyle name="Normal 14 2 2 5 3" xfId="12027" xr:uid="{00000000-0005-0000-0000-0000FB2E0000}"/>
    <cellStyle name="Normal 14 2 2 5 3 2" xfId="12028" xr:uid="{00000000-0005-0000-0000-0000FC2E0000}"/>
    <cellStyle name="Normal 14 2 2 5 4" xfId="12029" xr:uid="{00000000-0005-0000-0000-0000FD2E0000}"/>
    <cellStyle name="Normal 14 2 2 6" xfId="12030" xr:uid="{00000000-0005-0000-0000-0000FE2E0000}"/>
    <cellStyle name="Normal 14 2 2 6 2" xfId="12031" xr:uid="{00000000-0005-0000-0000-0000FF2E0000}"/>
    <cellStyle name="Normal 14 2 2 7" xfId="12032" xr:uid="{00000000-0005-0000-0000-0000002F0000}"/>
    <cellStyle name="Normal 14 2 2 7 2" xfId="12033" xr:uid="{00000000-0005-0000-0000-0000012F0000}"/>
    <cellStyle name="Normal 14 2 2 8" xfId="12034" xr:uid="{00000000-0005-0000-0000-0000022F0000}"/>
    <cellStyle name="Normal 14 2 2 9" xfId="12035" xr:uid="{00000000-0005-0000-0000-0000032F0000}"/>
    <cellStyle name="Normal 14 2 3" xfId="12036" xr:uid="{00000000-0005-0000-0000-0000042F0000}"/>
    <cellStyle name="Normal 14 2 3 2" xfId="12037" xr:uid="{00000000-0005-0000-0000-0000052F0000}"/>
    <cellStyle name="Normal 14 2 3 2 2" xfId="12038" xr:uid="{00000000-0005-0000-0000-0000062F0000}"/>
    <cellStyle name="Normal 14 2 3 2 3" xfId="12039" xr:uid="{00000000-0005-0000-0000-0000072F0000}"/>
    <cellStyle name="Normal 14 2 3 3" xfId="12040" xr:uid="{00000000-0005-0000-0000-0000082F0000}"/>
    <cellStyle name="Normal 14 2 3 3 2" xfId="12041" xr:uid="{00000000-0005-0000-0000-0000092F0000}"/>
    <cellStyle name="Normal 14 2 3 3 2 2" xfId="12042" xr:uid="{00000000-0005-0000-0000-00000A2F0000}"/>
    <cellStyle name="Normal 14 2 3 3 3" xfId="12043" xr:uid="{00000000-0005-0000-0000-00000B2F0000}"/>
    <cellStyle name="Normal 14 2 3 3 3 2" xfId="12044" xr:uid="{00000000-0005-0000-0000-00000C2F0000}"/>
    <cellStyle name="Normal 14 2 3 3 4" xfId="12045" xr:uid="{00000000-0005-0000-0000-00000D2F0000}"/>
    <cellStyle name="Normal 14 2 3 4" xfId="12046" xr:uid="{00000000-0005-0000-0000-00000E2F0000}"/>
    <cellStyle name="Normal 14 2 3 4 2" xfId="12047" xr:uid="{00000000-0005-0000-0000-00000F2F0000}"/>
    <cellStyle name="Normal 14 2 3 4 2 2" xfId="12048" xr:uid="{00000000-0005-0000-0000-0000102F0000}"/>
    <cellStyle name="Normal 14 2 3 4 3" xfId="12049" xr:uid="{00000000-0005-0000-0000-0000112F0000}"/>
    <cellStyle name="Normal 14 2 3 4 3 2" xfId="12050" xr:uid="{00000000-0005-0000-0000-0000122F0000}"/>
    <cellStyle name="Normal 14 2 3 4 4" xfId="12051" xr:uid="{00000000-0005-0000-0000-0000132F0000}"/>
    <cellStyle name="Normal 14 2 3 5" xfId="12052" xr:uid="{00000000-0005-0000-0000-0000142F0000}"/>
    <cellStyle name="Normal 14 2 3 5 2" xfId="12053" xr:uid="{00000000-0005-0000-0000-0000152F0000}"/>
    <cellStyle name="Normal 14 2 3 6" xfId="12054" xr:uid="{00000000-0005-0000-0000-0000162F0000}"/>
    <cellStyle name="Normal 14 2 3 6 2" xfId="12055" xr:uid="{00000000-0005-0000-0000-0000172F0000}"/>
    <cellStyle name="Normal 14 2 3 7" xfId="12056" xr:uid="{00000000-0005-0000-0000-0000182F0000}"/>
    <cellStyle name="Normal 14 2 3 8" xfId="12057" xr:uid="{00000000-0005-0000-0000-0000192F0000}"/>
    <cellStyle name="Normal 14 2 4" xfId="12058" xr:uid="{00000000-0005-0000-0000-00001A2F0000}"/>
    <cellStyle name="Normal 14 2 4 2" xfId="12059" xr:uid="{00000000-0005-0000-0000-00001B2F0000}"/>
    <cellStyle name="Normal 14 2 4 3" xfId="12060" xr:uid="{00000000-0005-0000-0000-00001C2F0000}"/>
    <cellStyle name="Normal 14 2 5" xfId="12061" xr:uid="{00000000-0005-0000-0000-00001D2F0000}"/>
    <cellStyle name="Normal 14 2 6" xfId="12062" xr:uid="{00000000-0005-0000-0000-00001E2F0000}"/>
    <cellStyle name="Normal 14 2 7" xfId="12063" xr:uid="{00000000-0005-0000-0000-00001F2F0000}"/>
    <cellStyle name="Normal 14 2 8" xfId="12064" xr:uid="{00000000-0005-0000-0000-0000202F0000}"/>
    <cellStyle name="Normal 14 2 9" xfId="12065" xr:uid="{00000000-0005-0000-0000-0000212F0000}"/>
    <cellStyle name="Normal 14 20" xfId="12066" xr:uid="{00000000-0005-0000-0000-0000222F0000}"/>
    <cellStyle name="Normal 14 20 2" xfId="12067" xr:uid="{00000000-0005-0000-0000-0000232F0000}"/>
    <cellStyle name="Normal 14 21" xfId="12068" xr:uid="{00000000-0005-0000-0000-0000242F0000}"/>
    <cellStyle name="Normal 14 21 2" xfId="12069" xr:uid="{00000000-0005-0000-0000-0000252F0000}"/>
    <cellStyle name="Normal 14 22" xfId="12070" xr:uid="{00000000-0005-0000-0000-0000262F0000}"/>
    <cellStyle name="Normal 14 23" xfId="12071" xr:uid="{00000000-0005-0000-0000-0000272F0000}"/>
    <cellStyle name="Normal 14 3" xfId="12072" xr:uid="{00000000-0005-0000-0000-0000282F0000}"/>
    <cellStyle name="Normal 14 3 2" xfId="12073" xr:uid="{00000000-0005-0000-0000-0000292F0000}"/>
    <cellStyle name="Normal 14 3 2 2" xfId="12074" xr:uid="{00000000-0005-0000-0000-00002A2F0000}"/>
    <cellStyle name="Normal 14 3 2 2 2" xfId="12075" xr:uid="{00000000-0005-0000-0000-00002B2F0000}"/>
    <cellStyle name="Normal 14 3 2 2 2 2" xfId="12076" xr:uid="{00000000-0005-0000-0000-00002C2F0000}"/>
    <cellStyle name="Normal 14 3 2 2 3" xfId="12077" xr:uid="{00000000-0005-0000-0000-00002D2F0000}"/>
    <cellStyle name="Normal 14 3 2 2 3 2" xfId="12078" xr:uid="{00000000-0005-0000-0000-00002E2F0000}"/>
    <cellStyle name="Normal 14 3 2 2 4" xfId="12079" xr:uid="{00000000-0005-0000-0000-00002F2F0000}"/>
    <cellStyle name="Normal 14 3 2 2 5" xfId="12080" xr:uid="{00000000-0005-0000-0000-0000302F0000}"/>
    <cellStyle name="Normal 14 3 2 3" xfId="12081" xr:uid="{00000000-0005-0000-0000-0000312F0000}"/>
    <cellStyle name="Normal 14 3 2 3 2" xfId="12082" xr:uid="{00000000-0005-0000-0000-0000322F0000}"/>
    <cellStyle name="Normal 14 3 2 3 2 2" xfId="12083" xr:uid="{00000000-0005-0000-0000-0000332F0000}"/>
    <cellStyle name="Normal 14 3 2 3 3" xfId="12084" xr:uid="{00000000-0005-0000-0000-0000342F0000}"/>
    <cellStyle name="Normal 14 3 2 3 3 2" xfId="12085" xr:uid="{00000000-0005-0000-0000-0000352F0000}"/>
    <cellStyle name="Normal 14 3 2 3 4" xfId="12086" xr:uid="{00000000-0005-0000-0000-0000362F0000}"/>
    <cellStyle name="Normal 14 3 2 4" xfId="12087" xr:uid="{00000000-0005-0000-0000-0000372F0000}"/>
    <cellStyle name="Normal 14 3 2 4 2" xfId="12088" xr:uid="{00000000-0005-0000-0000-0000382F0000}"/>
    <cellStyle name="Normal 14 3 2 5" xfId="12089" xr:uid="{00000000-0005-0000-0000-0000392F0000}"/>
    <cellStyle name="Normal 14 3 2 5 2" xfId="12090" xr:uid="{00000000-0005-0000-0000-00003A2F0000}"/>
    <cellStyle name="Normal 14 3 2 6" xfId="12091" xr:uid="{00000000-0005-0000-0000-00003B2F0000}"/>
    <cellStyle name="Normal 14 3 2 7" xfId="12092" xr:uid="{00000000-0005-0000-0000-00003C2F0000}"/>
    <cellStyle name="Normal 14 3 3" xfId="12093" xr:uid="{00000000-0005-0000-0000-00003D2F0000}"/>
    <cellStyle name="Normal 14 3 3 2" xfId="12094" xr:uid="{00000000-0005-0000-0000-00003E2F0000}"/>
    <cellStyle name="Normal 14 3 3 3" xfId="12095" xr:uid="{00000000-0005-0000-0000-00003F2F0000}"/>
    <cellStyle name="Normal 14 3 4" xfId="12096" xr:uid="{00000000-0005-0000-0000-0000402F0000}"/>
    <cellStyle name="Normal 14 3 4 2" xfId="12097" xr:uid="{00000000-0005-0000-0000-0000412F0000}"/>
    <cellStyle name="Normal 14 3 4 2 2" xfId="12098" xr:uid="{00000000-0005-0000-0000-0000422F0000}"/>
    <cellStyle name="Normal 14 3 4 3" xfId="12099" xr:uid="{00000000-0005-0000-0000-0000432F0000}"/>
    <cellStyle name="Normal 14 3 4 3 2" xfId="12100" xr:uid="{00000000-0005-0000-0000-0000442F0000}"/>
    <cellStyle name="Normal 14 3 4 4" xfId="12101" xr:uid="{00000000-0005-0000-0000-0000452F0000}"/>
    <cellStyle name="Normal 14 3 5" xfId="12102" xr:uid="{00000000-0005-0000-0000-0000462F0000}"/>
    <cellStyle name="Normal 14 3 5 2" xfId="12103" xr:uid="{00000000-0005-0000-0000-0000472F0000}"/>
    <cellStyle name="Normal 14 3 5 2 2" xfId="12104" xr:uid="{00000000-0005-0000-0000-0000482F0000}"/>
    <cellStyle name="Normal 14 3 5 3" xfId="12105" xr:uid="{00000000-0005-0000-0000-0000492F0000}"/>
    <cellStyle name="Normal 14 3 5 3 2" xfId="12106" xr:uid="{00000000-0005-0000-0000-00004A2F0000}"/>
    <cellStyle name="Normal 14 3 5 4" xfId="12107" xr:uid="{00000000-0005-0000-0000-00004B2F0000}"/>
    <cellStyle name="Normal 14 3 6" xfId="12108" xr:uid="{00000000-0005-0000-0000-00004C2F0000}"/>
    <cellStyle name="Normal 14 3 6 2" xfId="12109" xr:uid="{00000000-0005-0000-0000-00004D2F0000}"/>
    <cellStyle name="Normal 14 3 7" xfId="12110" xr:uid="{00000000-0005-0000-0000-00004E2F0000}"/>
    <cellStyle name="Normal 14 3 7 2" xfId="12111" xr:uid="{00000000-0005-0000-0000-00004F2F0000}"/>
    <cellStyle name="Normal 14 3 8" xfId="12112" xr:uid="{00000000-0005-0000-0000-0000502F0000}"/>
    <cellStyle name="Normal 14 3 9" xfId="12113" xr:uid="{00000000-0005-0000-0000-0000512F0000}"/>
    <cellStyle name="Normal 14 4" xfId="12114" xr:uid="{00000000-0005-0000-0000-0000522F0000}"/>
    <cellStyle name="Normal 14 4 2" xfId="12115" xr:uid="{00000000-0005-0000-0000-0000532F0000}"/>
    <cellStyle name="Normal 14 4 2 2" xfId="12116" xr:uid="{00000000-0005-0000-0000-0000542F0000}"/>
    <cellStyle name="Normal 14 4 2 2 2" xfId="12117" xr:uid="{00000000-0005-0000-0000-0000552F0000}"/>
    <cellStyle name="Normal 14 4 2 2 3" xfId="12118" xr:uid="{00000000-0005-0000-0000-0000562F0000}"/>
    <cellStyle name="Normal 14 4 2 3" xfId="12119" xr:uid="{00000000-0005-0000-0000-0000572F0000}"/>
    <cellStyle name="Normal 14 4 2 3 2" xfId="12120" xr:uid="{00000000-0005-0000-0000-0000582F0000}"/>
    <cellStyle name="Normal 14 4 2 3 2 2" xfId="12121" xr:uid="{00000000-0005-0000-0000-0000592F0000}"/>
    <cellStyle name="Normal 14 4 2 3 3" xfId="12122" xr:uid="{00000000-0005-0000-0000-00005A2F0000}"/>
    <cellStyle name="Normal 14 4 2 3 3 2" xfId="12123" xr:uid="{00000000-0005-0000-0000-00005B2F0000}"/>
    <cellStyle name="Normal 14 4 2 3 4" xfId="12124" xr:uid="{00000000-0005-0000-0000-00005C2F0000}"/>
    <cellStyle name="Normal 14 4 2 4" xfId="12125" xr:uid="{00000000-0005-0000-0000-00005D2F0000}"/>
    <cellStyle name="Normal 14 4 2 4 2" xfId="12126" xr:uid="{00000000-0005-0000-0000-00005E2F0000}"/>
    <cellStyle name="Normal 14 4 2 4 2 2" xfId="12127" xr:uid="{00000000-0005-0000-0000-00005F2F0000}"/>
    <cellStyle name="Normal 14 4 2 4 3" xfId="12128" xr:uid="{00000000-0005-0000-0000-0000602F0000}"/>
    <cellStyle name="Normal 14 4 2 4 3 2" xfId="12129" xr:uid="{00000000-0005-0000-0000-0000612F0000}"/>
    <cellStyle name="Normal 14 4 2 4 4" xfId="12130" xr:uid="{00000000-0005-0000-0000-0000622F0000}"/>
    <cellStyle name="Normal 14 4 2 5" xfId="12131" xr:uid="{00000000-0005-0000-0000-0000632F0000}"/>
    <cellStyle name="Normal 14 4 2 5 2" xfId="12132" xr:uid="{00000000-0005-0000-0000-0000642F0000}"/>
    <cellStyle name="Normal 14 4 2 6" xfId="12133" xr:uid="{00000000-0005-0000-0000-0000652F0000}"/>
    <cellStyle name="Normal 14 4 2 6 2" xfId="12134" xr:uid="{00000000-0005-0000-0000-0000662F0000}"/>
    <cellStyle name="Normal 14 4 2 7" xfId="12135" xr:uid="{00000000-0005-0000-0000-0000672F0000}"/>
    <cellStyle name="Normal 14 4 2 8" xfId="12136" xr:uid="{00000000-0005-0000-0000-0000682F0000}"/>
    <cellStyle name="Normal 14 4 3" xfId="12137" xr:uid="{00000000-0005-0000-0000-0000692F0000}"/>
    <cellStyle name="Normal 14 4 3 2" xfId="12138" xr:uid="{00000000-0005-0000-0000-00006A2F0000}"/>
    <cellStyle name="Normal 14 4 3 3" xfId="12139" xr:uid="{00000000-0005-0000-0000-00006B2F0000}"/>
    <cellStyle name="Normal 14 4 4" xfId="12140" xr:uid="{00000000-0005-0000-0000-00006C2F0000}"/>
    <cellStyle name="Normal 14 4 4 2" xfId="12141" xr:uid="{00000000-0005-0000-0000-00006D2F0000}"/>
    <cellStyle name="Normal 14 4 4 2 2" xfId="12142" xr:uid="{00000000-0005-0000-0000-00006E2F0000}"/>
    <cellStyle name="Normal 14 4 4 3" xfId="12143" xr:uid="{00000000-0005-0000-0000-00006F2F0000}"/>
    <cellStyle name="Normal 14 4 4 3 2" xfId="12144" xr:uid="{00000000-0005-0000-0000-0000702F0000}"/>
    <cellStyle name="Normal 14 4 4 4" xfId="12145" xr:uid="{00000000-0005-0000-0000-0000712F0000}"/>
    <cellStyle name="Normal 14 4 5" xfId="12146" xr:uid="{00000000-0005-0000-0000-0000722F0000}"/>
    <cellStyle name="Normal 14 4 5 2" xfId="12147" xr:uid="{00000000-0005-0000-0000-0000732F0000}"/>
    <cellStyle name="Normal 14 4 5 2 2" xfId="12148" xr:uid="{00000000-0005-0000-0000-0000742F0000}"/>
    <cellStyle name="Normal 14 4 5 3" xfId="12149" xr:uid="{00000000-0005-0000-0000-0000752F0000}"/>
    <cellStyle name="Normal 14 4 5 3 2" xfId="12150" xr:uid="{00000000-0005-0000-0000-0000762F0000}"/>
    <cellStyle name="Normal 14 4 5 4" xfId="12151" xr:uid="{00000000-0005-0000-0000-0000772F0000}"/>
    <cellStyle name="Normal 14 4 6" xfId="12152" xr:uid="{00000000-0005-0000-0000-0000782F0000}"/>
    <cellStyle name="Normal 14 4 6 2" xfId="12153" xr:uid="{00000000-0005-0000-0000-0000792F0000}"/>
    <cellStyle name="Normal 14 4 7" xfId="12154" xr:uid="{00000000-0005-0000-0000-00007A2F0000}"/>
    <cellStyle name="Normal 14 4 7 2" xfId="12155" xr:uid="{00000000-0005-0000-0000-00007B2F0000}"/>
    <cellStyle name="Normal 14 4 8" xfId="12156" xr:uid="{00000000-0005-0000-0000-00007C2F0000}"/>
    <cellStyle name="Normal 14 4 9" xfId="12157" xr:uid="{00000000-0005-0000-0000-00007D2F0000}"/>
    <cellStyle name="Normal 14 5" xfId="12158" xr:uid="{00000000-0005-0000-0000-00007E2F0000}"/>
    <cellStyle name="Normal 14 5 2" xfId="12159" xr:uid="{00000000-0005-0000-0000-00007F2F0000}"/>
    <cellStyle name="Normal 14 5 2 2" xfId="12160" xr:uid="{00000000-0005-0000-0000-0000802F0000}"/>
    <cellStyle name="Normal 14 5 2 2 2" xfId="12161" xr:uid="{00000000-0005-0000-0000-0000812F0000}"/>
    <cellStyle name="Normal 14 5 2 2 2 2" xfId="12162" xr:uid="{00000000-0005-0000-0000-0000822F0000}"/>
    <cellStyle name="Normal 14 5 2 2 3" xfId="12163" xr:uid="{00000000-0005-0000-0000-0000832F0000}"/>
    <cellStyle name="Normal 14 5 2 2 3 2" xfId="12164" xr:uid="{00000000-0005-0000-0000-0000842F0000}"/>
    <cellStyle name="Normal 14 5 2 2 4" xfId="12165" xr:uid="{00000000-0005-0000-0000-0000852F0000}"/>
    <cellStyle name="Normal 14 5 2 3" xfId="12166" xr:uid="{00000000-0005-0000-0000-0000862F0000}"/>
    <cellStyle name="Normal 14 5 2 3 2" xfId="12167" xr:uid="{00000000-0005-0000-0000-0000872F0000}"/>
    <cellStyle name="Normal 14 5 2 3 2 2" xfId="12168" xr:uid="{00000000-0005-0000-0000-0000882F0000}"/>
    <cellStyle name="Normal 14 5 2 3 3" xfId="12169" xr:uid="{00000000-0005-0000-0000-0000892F0000}"/>
    <cellStyle name="Normal 14 5 2 3 3 2" xfId="12170" xr:uid="{00000000-0005-0000-0000-00008A2F0000}"/>
    <cellStyle name="Normal 14 5 2 3 4" xfId="12171" xr:uid="{00000000-0005-0000-0000-00008B2F0000}"/>
    <cellStyle name="Normal 14 5 2 4" xfId="12172" xr:uid="{00000000-0005-0000-0000-00008C2F0000}"/>
    <cellStyle name="Normal 14 5 2 4 2" xfId="12173" xr:uid="{00000000-0005-0000-0000-00008D2F0000}"/>
    <cellStyle name="Normal 14 5 2 5" xfId="12174" xr:uid="{00000000-0005-0000-0000-00008E2F0000}"/>
    <cellStyle name="Normal 14 5 2 5 2" xfId="12175" xr:uid="{00000000-0005-0000-0000-00008F2F0000}"/>
    <cellStyle name="Normal 14 5 2 6" xfId="12176" xr:uid="{00000000-0005-0000-0000-0000902F0000}"/>
    <cellStyle name="Normal 14 5 2 7" xfId="12177" xr:uid="{00000000-0005-0000-0000-0000912F0000}"/>
    <cellStyle name="Normal 14 5 3" xfId="12178" xr:uid="{00000000-0005-0000-0000-0000922F0000}"/>
    <cellStyle name="Normal 14 5 3 2" xfId="12179" xr:uid="{00000000-0005-0000-0000-0000932F0000}"/>
    <cellStyle name="Normal 14 5 4" xfId="12180" xr:uid="{00000000-0005-0000-0000-0000942F0000}"/>
    <cellStyle name="Normal 14 5 4 2" xfId="12181" xr:uid="{00000000-0005-0000-0000-0000952F0000}"/>
    <cellStyle name="Normal 14 5 4 2 2" xfId="12182" xr:uid="{00000000-0005-0000-0000-0000962F0000}"/>
    <cellStyle name="Normal 14 5 4 3" xfId="12183" xr:uid="{00000000-0005-0000-0000-0000972F0000}"/>
    <cellStyle name="Normal 14 5 4 3 2" xfId="12184" xr:uid="{00000000-0005-0000-0000-0000982F0000}"/>
    <cellStyle name="Normal 14 5 4 4" xfId="12185" xr:uid="{00000000-0005-0000-0000-0000992F0000}"/>
    <cellStyle name="Normal 14 5 5" xfId="12186" xr:uid="{00000000-0005-0000-0000-00009A2F0000}"/>
    <cellStyle name="Normal 14 5 5 2" xfId="12187" xr:uid="{00000000-0005-0000-0000-00009B2F0000}"/>
    <cellStyle name="Normal 14 5 5 2 2" xfId="12188" xr:uid="{00000000-0005-0000-0000-00009C2F0000}"/>
    <cellStyle name="Normal 14 5 5 3" xfId="12189" xr:uid="{00000000-0005-0000-0000-00009D2F0000}"/>
    <cellStyle name="Normal 14 5 5 3 2" xfId="12190" xr:uid="{00000000-0005-0000-0000-00009E2F0000}"/>
    <cellStyle name="Normal 14 5 5 4" xfId="12191" xr:uid="{00000000-0005-0000-0000-00009F2F0000}"/>
    <cellStyle name="Normal 14 5 6" xfId="12192" xr:uid="{00000000-0005-0000-0000-0000A02F0000}"/>
    <cellStyle name="Normal 14 5 6 2" xfId="12193" xr:uid="{00000000-0005-0000-0000-0000A12F0000}"/>
    <cellStyle name="Normal 14 5 7" xfId="12194" xr:uid="{00000000-0005-0000-0000-0000A22F0000}"/>
    <cellStyle name="Normal 14 5 7 2" xfId="12195" xr:uid="{00000000-0005-0000-0000-0000A32F0000}"/>
    <cellStyle name="Normal 14 5 8" xfId="12196" xr:uid="{00000000-0005-0000-0000-0000A42F0000}"/>
    <cellStyle name="Normal 14 5 9" xfId="12197" xr:uid="{00000000-0005-0000-0000-0000A52F0000}"/>
    <cellStyle name="Normal 14 6" xfId="12198" xr:uid="{00000000-0005-0000-0000-0000A62F0000}"/>
    <cellStyle name="Normal 14 6 2" xfId="12199" xr:uid="{00000000-0005-0000-0000-0000A72F0000}"/>
    <cellStyle name="Normal 14 6 2 2" xfId="12200" xr:uid="{00000000-0005-0000-0000-0000A82F0000}"/>
    <cellStyle name="Normal 14 6 2 2 2" xfId="12201" xr:uid="{00000000-0005-0000-0000-0000A92F0000}"/>
    <cellStyle name="Normal 14 6 2 2 2 2" xfId="12202" xr:uid="{00000000-0005-0000-0000-0000AA2F0000}"/>
    <cellStyle name="Normal 14 6 2 2 3" xfId="12203" xr:uid="{00000000-0005-0000-0000-0000AB2F0000}"/>
    <cellStyle name="Normal 14 6 2 2 3 2" xfId="12204" xr:uid="{00000000-0005-0000-0000-0000AC2F0000}"/>
    <cellStyle name="Normal 14 6 2 2 4" xfId="12205" xr:uid="{00000000-0005-0000-0000-0000AD2F0000}"/>
    <cellStyle name="Normal 14 6 2 3" xfId="12206" xr:uid="{00000000-0005-0000-0000-0000AE2F0000}"/>
    <cellStyle name="Normal 14 6 2 3 2" xfId="12207" xr:uid="{00000000-0005-0000-0000-0000AF2F0000}"/>
    <cellStyle name="Normal 14 6 2 3 2 2" xfId="12208" xr:uid="{00000000-0005-0000-0000-0000B02F0000}"/>
    <cellStyle name="Normal 14 6 2 3 3" xfId="12209" xr:uid="{00000000-0005-0000-0000-0000B12F0000}"/>
    <cellStyle name="Normal 14 6 2 3 3 2" xfId="12210" xr:uid="{00000000-0005-0000-0000-0000B22F0000}"/>
    <cellStyle name="Normal 14 6 2 3 4" xfId="12211" xr:uid="{00000000-0005-0000-0000-0000B32F0000}"/>
    <cellStyle name="Normal 14 6 2 4" xfId="12212" xr:uid="{00000000-0005-0000-0000-0000B42F0000}"/>
    <cellStyle name="Normal 14 6 2 4 2" xfId="12213" xr:uid="{00000000-0005-0000-0000-0000B52F0000}"/>
    <cellStyle name="Normal 14 6 2 5" xfId="12214" xr:uid="{00000000-0005-0000-0000-0000B62F0000}"/>
    <cellStyle name="Normal 14 6 2 5 2" xfId="12215" xr:uid="{00000000-0005-0000-0000-0000B72F0000}"/>
    <cellStyle name="Normal 14 6 2 6" xfId="12216" xr:uid="{00000000-0005-0000-0000-0000B82F0000}"/>
    <cellStyle name="Normal 14 6 3" xfId="12217" xr:uid="{00000000-0005-0000-0000-0000B92F0000}"/>
    <cellStyle name="Normal 14 6 3 2" xfId="12218" xr:uid="{00000000-0005-0000-0000-0000BA2F0000}"/>
    <cellStyle name="Normal 14 6 4" xfId="12219" xr:uid="{00000000-0005-0000-0000-0000BB2F0000}"/>
    <cellStyle name="Normal 14 6 4 2" xfId="12220" xr:uid="{00000000-0005-0000-0000-0000BC2F0000}"/>
    <cellStyle name="Normal 14 6 4 2 2" xfId="12221" xr:uid="{00000000-0005-0000-0000-0000BD2F0000}"/>
    <cellStyle name="Normal 14 6 4 3" xfId="12222" xr:uid="{00000000-0005-0000-0000-0000BE2F0000}"/>
    <cellStyle name="Normal 14 6 4 3 2" xfId="12223" xr:uid="{00000000-0005-0000-0000-0000BF2F0000}"/>
    <cellStyle name="Normal 14 6 4 4" xfId="12224" xr:uid="{00000000-0005-0000-0000-0000C02F0000}"/>
    <cellStyle name="Normal 14 6 5" xfId="12225" xr:uid="{00000000-0005-0000-0000-0000C12F0000}"/>
    <cellStyle name="Normal 14 6 5 2" xfId="12226" xr:uid="{00000000-0005-0000-0000-0000C22F0000}"/>
    <cellStyle name="Normal 14 6 5 2 2" xfId="12227" xr:uid="{00000000-0005-0000-0000-0000C32F0000}"/>
    <cellStyle name="Normal 14 6 5 3" xfId="12228" xr:uid="{00000000-0005-0000-0000-0000C42F0000}"/>
    <cellStyle name="Normal 14 6 5 3 2" xfId="12229" xr:uid="{00000000-0005-0000-0000-0000C52F0000}"/>
    <cellStyle name="Normal 14 6 5 4" xfId="12230" xr:uid="{00000000-0005-0000-0000-0000C62F0000}"/>
    <cellStyle name="Normal 14 6 6" xfId="12231" xr:uid="{00000000-0005-0000-0000-0000C72F0000}"/>
    <cellStyle name="Normal 14 6 6 2" xfId="12232" xr:uid="{00000000-0005-0000-0000-0000C82F0000}"/>
    <cellStyle name="Normal 14 6 7" xfId="12233" xr:uid="{00000000-0005-0000-0000-0000C92F0000}"/>
    <cellStyle name="Normal 14 6 7 2" xfId="12234" xr:uid="{00000000-0005-0000-0000-0000CA2F0000}"/>
    <cellStyle name="Normal 14 6 8" xfId="12235" xr:uid="{00000000-0005-0000-0000-0000CB2F0000}"/>
    <cellStyle name="Normal 14 6 9" xfId="12236" xr:uid="{00000000-0005-0000-0000-0000CC2F0000}"/>
    <cellStyle name="Normal 14 7" xfId="12237" xr:uid="{00000000-0005-0000-0000-0000CD2F0000}"/>
    <cellStyle name="Normal 14 7 2" xfId="12238" xr:uid="{00000000-0005-0000-0000-0000CE2F0000}"/>
    <cellStyle name="Normal 14 7 2 2" xfId="12239" xr:uid="{00000000-0005-0000-0000-0000CF2F0000}"/>
    <cellStyle name="Normal 14 7 3" xfId="12240" xr:uid="{00000000-0005-0000-0000-0000D02F0000}"/>
    <cellStyle name="Normal 14 7 3 2" xfId="12241" xr:uid="{00000000-0005-0000-0000-0000D12F0000}"/>
    <cellStyle name="Normal 14 7 3 2 2" xfId="12242" xr:uid="{00000000-0005-0000-0000-0000D22F0000}"/>
    <cellStyle name="Normal 14 7 3 3" xfId="12243" xr:uid="{00000000-0005-0000-0000-0000D32F0000}"/>
    <cellStyle name="Normal 14 7 3 3 2" xfId="12244" xr:uid="{00000000-0005-0000-0000-0000D42F0000}"/>
    <cellStyle name="Normal 14 7 3 4" xfId="12245" xr:uid="{00000000-0005-0000-0000-0000D52F0000}"/>
    <cellStyle name="Normal 14 7 4" xfId="12246" xr:uid="{00000000-0005-0000-0000-0000D62F0000}"/>
    <cellStyle name="Normal 14 7 4 2" xfId="12247" xr:uid="{00000000-0005-0000-0000-0000D72F0000}"/>
    <cellStyle name="Normal 14 7 4 2 2" xfId="12248" xr:uid="{00000000-0005-0000-0000-0000D82F0000}"/>
    <cellStyle name="Normal 14 7 4 3" xfId="12249" xr:uid="{00000000-0005-0000-0000-0000D92F0000}"/>
    <cellStyle name="Normal 14 7 4 3 2" xfId="12250" xr:uid="{00000000-0005-0000-0000-0000DA2F0000}"/>
    <cellStyle name="Normal 14 7 4 4" xfId="12251" xr:uid="{00000000-0005-0000-0000-0000DB2F0000}"/>
    <cellStyle name="Normal 14 7 5" xfId="12252" xr:uid="{00000000-0005-0000-0000-0000DC2F0000}"/>
    <cellStyle name="Normal 14 7 5 2" xfId="12253" xr:uid="{00000000-0005-0000-0000-0000DD2F0000}"/>
    <cellStyle name="Normal 14 7 6" xfId="12254" xr:uid="{00000000-0005-0000-0000-0000DE2F0000}"/>
    <cellStyle name="Normal 14 7 6 2" xfId="12255" xr:uid="{00000000-0005-0000-0000-0000DF2F0000}"/>
    <cellStyle name="Normal 14 7 7" xfId="12256" xr:uid="{00000000-0005-0000-0000-0000E02F0000}"/>
    <cellStyle name="Normal 14 8" xfId="12257" xr:uid="{00000000-0005-0000-0000-0000E12F0000}"/>
    <cellStyle name="Normal 14 8 2" xfId="12258" xr:uid="{00000000-0005-0000-0000-0000E22F0000}"/>
    <cellStyle name="Normal 14 8 3" xfId="12259" xr:uid="{00000000-0005-0000-0000-0000E32F0000}"/>
    <cellStyle name="Normal 14 9" xfId="12260" xr:uid="{00000000-0005-0000-0000-0000E42F0000}"/>
    <cellStyle name="Normal 14 9 2" xfId="12261" xr:uid="{00000000-0005-0000-0000-0000E52F0000}"/>
    <cellStyle name="Normal 14 9 3" xfId="12262" xr:uid="{00000000-0005-0000-0000-0000E62F0000}"/>
    <cellStyle name="Normal 15" xfId="12263" xr:uid="{00000000-0005-0000-0000-0000E72F0000}"/>
    <cellStyle name="Normal 15 10" xfId="12264" xr:uid="{00000000-0005-0000-0000-0000E82F0000}"/>
    <cellStyle name="Normal 15 10 2" xfId="12265" xr:uid="{00000000-0005-0000-0000-0000E92F0000}"/>
    <cellStyle name="Normal 15 10 3" xfId="12266" xr:uid="{00000000-0005-0000-0000-0000EA2F0000}"/>
    <cellStyle name="Normal 15 11" xfId="12267" xr:uid="{00000000-0005-0000-0000-0000EB2F0000}"/>
    <cellStyle name="Normal 15 11 2" xfId="12268" xr:uid="{00000000-0005-0000-0000-0000EC2F0000}"/>
    <cellStyle name="Normal 15 11 3" xfId="12269" xr:uid="{00000000-0005-0000-0000-0000ED2F0000}"/>
    <cellStyle name="Normal 15 12" xfId="12270" xr:uid="{00000000-0005-0000-0000-0000EE2F0000}"/>
    <cellStyle name="Normal 15 12 2" xfId="12271" xr:uid="{00000000-0005-0000-0000-0000EF2F0000}"/>
    <cellStyle name="Normal 15 12 3" xfId="12272" xr:uid="{00000000-0005-0000-0000-0000F02F0000}"/>
    <cellStyle name="Normal 15 13" xfId="12273" xr:uid="{00000000-0005-0000-0000-0000F12F0000}"/>
    <cellStyle name="Normal 15 13 2" xfId="12274" xr:uid="{00000000-0005-0000-0000-0000F22F0000}"/>
    <cellStyle name="Normal 15 13 3" xfId="12275" xr:uid="{00000000-0005-0000-0000-0000F32F0000}"/>
    <cellStyle name="Normal 15 14" xfId="12276" xr:uid="{00000000-0005-0000-0000-0000F42F0000}"/>
    <cellStyle name="Normal 15 14 2" xfId="12277" xr:uid="{00000000-0005-0000-0000-0000F52F0000}"/>
    <cellStyle name="Normal 15 14 3" xfId="12278" xr:uid="{00000000-0005-0000-0000-0000F62F0000}"/>
    <cellStyle name="Normal 15 15" xfId="12279" xr:uid="{00000000-0005-0000-0000-0000F72F0000}"/>
    <cellStyle name="Normal 15 16" xfId="12280" xr:uid="{00000000-0005-0000-0000-0000F82F0000}"/>
    <cellStyle name="Normal 15 17" xfId="12281" xr:uid="{00000000-0005-0000-0000-0000F92F0000}"/>
    <cellStyle name="Normal 15 2" xfId="12282" xr:uid="{00000000-0005-0000-0000-0000FA2F0000}"/>
    <cellStyle name="Normal 15 2 2" xfId="12283" xr:uid="{00000000-0005-0000-0000-0000FB2F0000}"/>
    <cellStyle name="Normal 15 2 2 2" xfId="12284" xr:uid="{00000000-0005-0000-0000-0000FC2F0000}"/>
    <cellStyle name="Normal 15 2 2 2 2" xfId="12285" xr:uid="{00000000-0005-0000-0000-0000FD2F0000}"/>
    <cellStyle name="Normal 15 2 2 2 3" xfId="12286" xr:uid="{00000000-0005-0000-0000-0000FE2F0000}"/>
    <cellStyle name="Normal 15 2 2 2 3 2" xfId="12287" xr:uid="{00000000-0005-0000-0000-0000FF2F0000}"/>
    <cellStyle name="Normal 15 2 2 2 3 2 2" xfId="12288" xr:uid="{00000000-0005-0000-0000-000000300000}"/>
    <cellStyle name="Normal 15 2 2 2 3 3" xfId="12289" xr:uid="{00000000-0005-0000-0000-000001300000}"/>
    <cellStyle name="Normal 15 2 2 2 3 3 2" xfId="12290" xr:uid="{00000000-0005-0000-0000-000002300000}"/>
    <cellStyle name="Normal 15 2 2 2 3 4" xfId="12291" xr:uid="{00000000-0005-0000-0000-000003300000}"/>
    <cellStyle name="Normal 15 2 2 2 4" xfId="12292" xr:uid="{00000000-0005-0000-0000-000004300000}"/>
    <cellStyle name="Normal 15 2 2 2 4 2" xfId="12293" xr:uid="{00000000-0005-0000-0000-000005300000}"/>
    <cellStyle name="Normal 15 2 2 2 4 2 2" xfId="12294" xr:uid="{00000000-0005-0000-0000-000006300000}"/>
    <cellStyle name="Normal 15 2 2 2 4 3" xfId="12295" xr:uid="{00000000-0005-0000-0000-000007300000}"/>
    <cellStyle name="Normal 15 2 2 2 4 3 2" xfId="12296" xr:uid="{00000000-0005-0000-0000-000008300000}"/>
    <cellStyle name="Normal 15 2 2 2 4 4" xfId="12297" xr:uid="{00000000-0005-0000-0000-000009300000}"/>
    <cellStyle name="Normal 15 2 2 2 5" xfId="12298" xr:uid="{00000000-0005-0000-0000-00000A300000}"/>
    <cellStyle name="Normal 15 2 2 2 5 2" xfId="12299" xr:uid="{00000000-0005-0000-0000-00000B300000}"/>
    <cellStyle name="Normal 15 2 2 2 6" xfId="12300" xr:uid="{00000000-0005-0000-0000-00000C300000}"/>
    <cellStyle name="Normal 15 2 2 2 6 2" xfId="12301" xr:uid="{00000000-0005-0000-0000-00000D300000}"/>
    <cellStyle name="Normal 15 2 2 2 7" xfId="12302" xr:uid="{00000000-0005-0000-0000-00000E300000}"/>
    <cellStyle name="Normal 15 2 3" xfId="12303" xr:uid="{00000000-0005-0000-0000-00000F300000}"/>
    <cellStyle name="Normal 15 2 3 2" xfId="12304" xr:uid="{00000000-0005-0000-0000-000010300000}"/>
    <cellStyle name="Normal 15 2 4" xfId="12305" xr:uid="{00000000-0005-0000-0000-000011300000}"/>
    <cellStyle name="Normal 15 2 4 2" xfId="12306" xr:uid="{00000000-0005-0000-0000-000012300000}"/>
    <cellStyle name="Normal 15 2 5" xfId="12307" xr:uid="{00000000-0005-0000-0000-000013300000}"/>
    <cellStyle name="Normal 15 2 5 2" xfId="12308" xr:uid="{00000000-0005-0000-0000-000014300000}"/>
    <cellStyle name="Normal 15 2 5 3" xfId="12309" xr:uid="{00000000-0005-0000-0000-000015300000}"/>
    <cellStyle name="Normal 15 2 5 3 2" xfId="12310" xr:uid="{00000000-0005-0000-0000-000016300000}"/>
    <cellStyle name="Normal 15 2 5 3 2 2" xfId="12311" xr:uid="{00000000-0005-0000-0000-000017300000}"/>
    <cellStyle name="Normal 15 2 5 3 3" xfId="12312" xr:uid="{00000000-0005-0000-0000-000018300000}"/>
    <cellStyle name="Normal 15 2 5 3 3 2" xfId="12313" xr:uid="{00000000-0005-0000-0000-000019300000}"/>
    <cellStyle name="Normal 15 2 5 3 4" xfId="12314" xr:uid="{00000000-0005-0000-0000-00001A300000}"/>
    <cellStyle name="Normal 15 2 5 4" xfId="12315" xr:uid="{00000000-0005-0000-0000-00001B300000}"/>
    <cellStyle name="Normal 15 2 5 4 2" xfId="12316" xr:uid="{00000000-0005-0000-0000-00001C300000}"/>
    <cellStyle name="Normal 15 2 5 4 2 2" xfId="12317" xr:uid="{00000000-0005-0000-0000-00001D300000}"/>
    <cellStyle name="Normal 15 2 5 4 3" xfId="12318" xr:uid="{00000000-0005-0000-0000-00001E300000}"/>
    <cellStyle name="Normal 15 2 5 4 3 2" xfId="12319" xr:uid="{00000000-0005-0000-0000-00001F300000}"/>
    <cellStyle name="Normal 15 2 5 4 4" xfId="12320" xr:uid="{00000000-0005-0000-0000-000020300000}"/>
    <cellStyle name="Normal 15 2 5 5" xfId="12321" xr:uid="{00000000-0005-0000-0000-000021300000}"/>
    <cellStyle name="Normal 15 2 5 5 2" xfId="12322" xr:uid="{00000000-0005-0000-0000-000022300000}"/>
    <cellStyle name="Normal 15 2 5 6" xfId="12323" xr:uid="{00000000-0005-0000-0000-000023300000}"/>
    <cellStyle name="Normal 15 2 5 6 2" xfId="12324" xr:uid="{00000000-0005-0000-0000-000024300000}"/>
    <cellStyle name="Normal 15 2 5 7" xfId="12325" xr:uid="{00000000-0005-0000-0000-000025300000}"/>
    <cellStyle name="Normal 15 2 6" xfId="12326" xr:uid="{00000000-0005-0000-0000-000026300000}"/>
    <cellStyle name="Normal 15 2 7" xfId="12327" xr:uid="{00000000-0005-0000-0000-000027300000}"/>
    <cellStyle name="Normal 15 2 8" xfId="12328" xr:uid="{00000000-0005-0000-0000-000028300000}"/>
    <cellStyle name="Normal 15 2 9" xfId="12329" xr:uid="{00000000-0005-0000-0000-000029300000}"/>
    <cellStyle name="Normal 15 3" xfId="12330" xr:uid="{00000000-0005-0000-0000-00002A300000}"/>
    <cellStyle name="Normal 15 3 2" xfId="12331" xr:uid="{00000000-0005-0000-0000-00002B300000}"/>
    <cellStyle name="Normal 15 3 3" xfId="12332" xr:uid="{00000000-0005-0000-0000-00002C300000}"/>
    <cellStyle name="Normal 15 3 3 2" xfId="12333" xr:uid="{00000000-0005-0000-0000-00002D300000}"/>
    <cellStyle name="Normal 15 3 3 2 2" xfId="12334" xr:uid="{00000000-0005-0000-0000-00002E300000}"/>
    <cellStyle name="Normal 15 3 3 2 2 2" xfId="12335" xr:uid="{00000000-0005-0000-0000-00002F300000}"/>
    <cellStyle name="Normal 15 3 3 2 3" xfId="12336" xr:uid="{00000000-0005-0000-0000-000030300000}"/>
    <cellStyle name="Normal 15 3 3 2 3 2" xfId="12337" xr:uid="{00000000-0005-0000-0000-000031300000}"/>
    <cellStyle name="Normal 15 3 3 2 4" xfId="12338" xr:uid="{00000000-0005-0000-0000-000032300000}"/>
    <cellStyle name="Normal 15 3 3 3" xfId="12339" xr:uid="{00000000-0005-0000-0000-000033300000}"/>
    <cellStyle name="Normal 15 3 3 3 2" xfId="12340" xr:uid="{00000000-0005-0000-0000-000034300000}"/>
    <cellStyle name="Normal 15 3 3 3 2 2" xfId="12341" xr:uid="{00000000-0005-0000-0000-000035300000}"/>
    <cellStyle name="Normal 15 3 3 3 3" xfId="12342" xr:uid="{00000000-0005-0000-0000-000036300000}"/>
    <cellStyle name="Normal 15 3 3 3 3 2" xfId="12343" xr:uid="{00000000-0005-0000-0000-000037300000}"/>
    <cellStyle name="Normal 15 3 3 3 4" xfId="12344" xr:uid="{00000000-0005-0000-0000-000038300000}"/>
    <cellStyle name="Normal 15 3 3 4" xfId="12345" xr:uid="{00000000-0005-0000-0000-000039300000}"/>
    <cellStyle name="Normal 15 3 3 4 2" xfId="12346" xr:uid="{00000000-0005-0000-0000-00003A300000}"/>
    <cellStyle name="Normal 15 3 3 5" xfId="12347" xr:uid="{00000000-0005-0000-0000-00003B300000}"/>
    <cellStyle name="Normal 15 3 3 5 2" xfId="12348" xr:uid="{00000000-0005-0000-0000-00003C300000}"/>
    <cellStyle name="Normal 15 3 3 6" xfId="12349" xr:uid="{00000000-0005-0000-0000-00003D300000}"/>
    <cellStyle name="Normal 15 4" xfId="12350" xr:uid="{00000000-0005-0000-0000-00003E300000}"/>
    <cellStyle name="Normal 15 4 2" xfId="12351" xr:uid="{00000000-0005-0000-0000-00003F300000}"/>
    <cellStyle name="Normal 15 5" xfId="12352" xr:uid="{00000000-0005-0000-0000-000040300000}"/>
    <cellStyle name="Normal 15 5 2" xfId="12353" xr:uid="{00000000-0005-0000-0000-000041300000}"/>
    <cellStyle name="Normal 15 6" xfId="12354" xr:uid="{00000000-0005-0000-0000-000042300000}"/>
    <cellStyle name="Normal 15 6 2" xfId="12355" xr:uid="{00000000-0005-0000-0000-000043300000}"/>
    <cellStyle name="Normal 15 6 3" xfId="12356" xr:uid="{00000000-0005-0000-0000-000044300000}"/>
    <cellStyle name="Normal 15 6 3 2" xfId="12357" xr:uid="{00000000-0005-0000-0000-000045300000}"/>
    <cellStyle name="Normal 15 6 3 2 2" xfId="12358" xr:uid="{00000000-0005-0000-0000-000046300000}"/>
    <cellStyle name="Normal 15 6 3 3" xfId="12359" xr:uid="{00000000-0005-0000-0000-000047300000}"/>
    <cellStyle name="Normal 15 6 3 3 2" xfId="12360" xr:uid="{00000000-0005-0000-0000-000048300000}"/>
    <cellStyle name="Normal 15 6 3 4" xfId="12361" xr:uid="{00000000-0005-0000-0000-000049300000}"/>
    <cellStyle name="Normal 15 6 4" xfId="12362" xr:uid="{00000000-0005-0000-0000-00004A300000}"/>
    <cellStyle name="Normal 15 6 4 2" xfId="12363" xr:uid="{00000000-0005-0000-0000-00004B300000}"/>
    <cellStyle name="Normal 15 6 4 2 2" xfId="12364" xr:uid="{00000000-0005-0000-0000-00004C300000}"/>
    <cellStyle name="Normal 15 6 4 3" xfId="12365" xr:uid="{00000000-0005-0000-0000-00004D300000}"/>
    <cellStyle name="Normal 15 6 4 3 2" xfId="12366" xr:uid="{00000000-0005-0000-0000-00004E300000}"/>
    <cellStyle name="Normal 15 6 4 4" xfId="12367" xr:uid="{00000000-0005-0000-0000-00004F300000}"/>
    <cellStyle name="Normal 15 6 5" xfId="12368" xr:uid="{00000000-0005-0000-0000-000050300000}"/>
    <cellStyle name="Normal 15 6 5 2" xfId="12369" xr:uid="{00000000-0005-0000-0000-000051300000}"/>
    <cellStyle name="Normal 15 6 6" xfId="12370" xr:uid="{00000000-0005-0000-0000-000052300000}"/>
    <cellStyle name="Normal 15 6 6 2" xfId="12371" xr:uid="{00000000-0005-0000-0000-000053300000}"/>
    <cellStyle name="Normal 15 6 7" xfId="12372" xr:uid="{00000000-0005-0000-0000-000054300000}"/>
    <cellStyle name="Normal 15 7" xfId="12373" xr:uid="{00000000-0005-0000-0000-000055300000}"/>
    <cellStyle name="Normal 15 8" xfId="12374" xr:uid="{00000000-0005-0000-0000-000056300000}"/>
    <cellStyle name="Normal 15 8 2" xfId="12375" xr:uid="{00000000-0005-0000-0000-000057300000}"/>
    <cellStyle name="Normal 15 8 3" xfId="12376" xr:uid="{00000000-0005-0000-0000-000058300000}"/>
    <cellStyle name="Normal 15 9" xfId="12377" xr:uid="{00000000-0005-0000-0000-000059300000}"/>
    <cellStyle name="Normal 15 9 2" xfId="12378" xr:uid="{00000000-0005-0000-0000-00005A300000}"/>
    <cellStyle name="Normal 15 9 3" xfId="12379" xr:uid="{00000000-0005-0000-0000-00005B300000}"/>
    <cellStyle name="Normal 15_CT workings - 5-6-13" xfId="12380" xr:uid="{00000000-0005-0000-0000-00005C300000}"/>
    <cellStyle name="Normal 16" xfId="12381" xr:uid="{00000000-0005-0000-0000-00005D300000}"/>
    <cellStyle name="Normal 16 10" xfId="12382" xr:uid="{00000000-0005-0000-0000-00005E300000}"/>
    <cellStyle name="Normal 16 10 2" xfId="12383" xr:uid="{00000000-0005-0000-0000-00005F300000}"/>
    <cellStyle name="Normal 16 10 3" xfId="12384" xr:uid="{00000000-0005-0000-0000-000060300000}"/>
    <cellStyle name="Normal 16 11" xfId="12385" xr:uid="{00000000-0005-0000-0000-000061300000}"/>
    <cellStyle name="Normal 16 11 2" xfId="12386" xr:uid="{00000000-0005-0000-0000-000062300000}"/>
    <cellStyle name="Normal 16 11 3" xfId="12387" xr:uid="{00000000-0005-0000-0000-000063300000}"/>
    <cellStyle name="Normal 16 12" xfId="12388" xr:uid="{00000000-0005-0000-0000-000064300000}"/>
    <cellStyle name="Normal 16 12 2" xfId="12389" xr:uid="{00000000-0005-0000-0000-000065300000}"/>
    <cellStyle name="Normal 16 12 3" xfId="12390" xr:uid="{00000000-0005-0000-0000-000066300000}"/>
    <cellStyle name="Normal 16 13" xfId="12391" xr:uid="{00000000-0005-0000-0000-000067300000}"/>
    <cellStyle name="Normal 16 13 2" xfId="12392" xr:uid="{00000000-0005-0000-0000-000068300000}"/>
    <cellStyle name="Normal 16 13 3" xfId="12393" xr:uid="{00000000-0005-0000-0000-000069300000}"/>
    <cellStyle name="Normal 16 14" xfId="12394" xr:uid="{00000000-0005-0000-0000-00006A300000}"/>
    <cellStyle name="Normal 16 14 2" xfId="12395" xr:uid="{00000000-0005-0000-0000-00006B300000}"/>
    <cellStyle name="Normal 16 14 3" xfId="12396" xr:uid="{00000000-0005-0000-0000-00006C300000}"/>
    <cellStyle name="Normal 16 15" xfId="12397" xr:uid="{00000000-0005-0000-0000-00006D300000}"/>
    <cellStyle name="Normal 16 16" xfId="12398" xr:uid="{00000000-0005-0000-0000-00006E300000}"/>
    <cellStyle name="Normal 16 17" xfId="12399" xr:uid="{00000000-0005-0000-0000-00006F300000}"/>
    <cellStyle name="Normal 16 18" xfId="12400" xr:uid="{00000000-0005-0000-0000-000070300000}"/>
    <cellStyle name="Normal 16 18 2" xfId="12401" xr:uid="{00000000-0005-0000-0000-000071300000}"/>
    <cellStyle name="Normal 16 18 2 2" xfId="12402" xr:uid="{00000000-0005-0000-0000-000072300000}"/>
    <cellStyle name="Normal 16 18 3" xfId="12403" xr:uid="{00000000-0005-0000-0000-000073300000}"/>
    <cellStyle name="Normal 16 18 3 2" xfId="12404" xr:uid="{00000000-0005-0000-0000-000074300000}"/>
    <cellStyle name="Normal 16 18 4" xfId="12405" xr:uid="{00000000-0005-0000-0000-000075300000}"/>
    <cellStyle name="Normal 16 19" xfId="12406" xr:uid="{00000000-0005-0000-0000-000076300000}"/>
    <cellStyle name="Normal 16 19 2" xfId="12407" xr:uid="{00000000-0005-0000-0000-000077300000}"/>
    <cellStyle name="Normal 16 19 2 2" xfId="12408" xr:uid="{00000000-0005-0000-0000-000078300000}"/>
    <cellStyle name="Normal 16 19 3" xfId="12409" xr:uid="{00000000-0005-0000-0000-000079300000}"/>
    <cellStyle name="Normal 16 19 3 2" xfId="12410" xr:uid="{00000000-0005-0000-0000-00007A300000}"/>
    <cellStyle name="Normal 16 19 4" xfId="12411" xr:uid="{00000000-0005-0000-0000-00007B300000}"/>
    <cellStyle name="Normal 16 2" xfId="12412" xr:uid="{00000000-0005-0000-0000-00007C300000}"/>
    <cellStyle name="Normal 16 2 10" xfId="12413" xr:uid="{00000000-0005-0000-0000-00007D300000}"/>
    <cellStyle name="Normal 16 2 11" xfId="12414" xr:uid="{00000000-0005-0000-0000-00007E300000}"/>
    <cellStyle name="Normal 16 2 2" xfId="12415" xr:uid="{00000000-0005-0000-0000-00007F300000}"/>
    <cellStyle name="Normal 16 2 2 2" xfId="12416" xr:uid="{00000000-0005-0000-0000-000080300000}"/>
    <cellStyle name="Normal 16 2 2 2 2" xfId="12417" xr:uid="{00000000-0005-0000-0000-000081300000}"/>
    <cellStyle name="Normal 16 2 2 3" xfId="12418" xr:uid="{00000000-0005-0000-0000-000082300000}"/>
    <cellStyle name="Normal 16 2 2 4" xfId="12419" xr:uid="{00000000-0005-0000-0000-000083300000}"/>
    <cellStyle name="Normal 16 2 2 4 2" xfId="12420" xr:uid="{00000000-0005-0000-0000-000084300000}"/>
    <cellStyle name="Normal 16 2 2 4 2 2" xfId="12421" xr:uid="{00000000-0005-0000-0000-000085300000}"/>
    <cellStyle name="Normal 16 2 2 4 3" xfId="12422" xr:uid="{00000000-0005-0000-0000-000086300000}"/>
    <cellStyle name="Normal 16 2 2 4 3 2" xfId="12423" xr:uid="{00000000-0005-0000-0000-000087300000}"/>
    <cellStyle name="Normal 16 2 2 4 4" xfId="12424" xr:uid="{00000000-0005-0000-0000-000088300000}"/>
    <cellStyle name="Normal 16 2 2 5" xfId="12425" xr:uid="{00000000-0005-0000-0000-000089300000}"/>
    <cellStyle name="Normal 16 2 2 5 2" xfId="12426" xr:uid="{00000000-0005-0000-0000-00008A300000}"/>
    <cellStyle name="Normal 16 2 2 5 2 2" xfId="12427" xr:uid="{00000000-0005-0000-0000-00008B300000}"/>
    <cellStyle name="Normal 16 2 2 5 3" xfId="12428" xr:uid="{00000000-0005-0000-0000-00008C300000}"/>
    <cellStyle name="Normal 16 2 2 5 3 2" xfId="12429" xr:uid="{00000000-0005-0000-0000-00008D300000}"/>
    <cellStyle name="Normal 16 2 2 5 4" xfId="12430" xr:uid="{00000000-0005-0000-0000-00008E300000}"/>
    <cellStyle name="Normal 16 2 2 6" xfId="12431" xr:uid="{00000000-0005-0000-0000-00008F300000}"/>
    <cellStyle name="Normal 16 2 2 6 2" xfId="12432" xr:uid="{00000000-0005-0000-0000-000090300000}"/>
    <cellStyle name="Normal 16 2 2 7" xfId="12433" xr:uid="{00000000-0005-0000-0000-000091300000}"/>
    <cellStyle name="Normal 16 2 2 7 2" xfId="12434" xr:uid="{00000000-0005-0000-0000-000092300000}"/>
    <cellStyle name="Normal 16 2 2 8" xfId="12435" xr:uid="{00000000-0005-0000-0000-000093300000}"/>
    <cellStyle name="Normal 16 2 2 9" xfId="12436" xr:uid="{00000000-0005-0000-0000-000094300000}"/>
    <cellStyle name="Normal 16 2 3" xfId="12437" xr:uid="{00000000-0005-0000-0000-000095300000}"/>
    <cellStyle name="Normal 16 2 3 2" xfId="12438" xr:uid="{00000000-0005-0000-0000-000096300000}"/>
    <cellStyle name="Normal 16 2 4" xfId="12439" xr:uid="{00000000-0005-0000-0000-000097300000}"/>
    <cellStyle name="Normal 16 2 4 2" xfId="12440" xr:uid="{00000000-0005-0000-0000-000098300000}"/>
    <cellStyle name="Normal 16 2 4 3" xfId="12441" xr:uid="{00000000-0005-0000-0000-000099300000}"/>
    <cellStyle name="Normal 16 2 4 3 2" xfId="12442" xr:uid="{00000000-0005-0000-0000-00009A300000}"/>
    <cellStyle name="Normal 16 2 4 3 2 2" xfId="12443" xr:uid="{00000000-0005-0000-0000-00009B300000}"/>
    <cellStyle name="Normal 16 2 4 3 3" xfId="12444" xr:uid="{00000000-0005-0000-0000-00009C300000}"/>
    <cellStyle name="Normal 16 2 4 3 3 2" xfId="12445" xr:uid="{00000000-0005-0000-0000-00009D300000}"/>
    <cellStyle name="Normal 16 2 4 3 4" xfId="12446" xr:uid="{00000000-0005-0000-0000-00009E300000}"/>
    <cellStyle name="Normal 16 2 4 4" xfId="12447" xr:uid="{00000000-0005-0000-0000-00009F300000}"/>
    <cellStyle name="Normal 16 2 4 4 2" xfId="12448" xr:uid="{00000000-0005-0000-0000-0000A0300000}"/>
    <cellStyle name="Normal 16 2 4 4 2 2" xfId="12449" xr:uid="{00000000-0005-0000-0000-0000A1300000}"/>
    <cellStyle name="Normal 16 2 4 4 3" xfId="12450" xr:uid="{00000000-0005-0000-0000-0000A2300000}"/>
    <cellStyle name="Normal 16 2 4 4 3 2" xfId="12451" xr:uid="{00000000-0005-0000-0000-0000A3300000}"/>
    <cellStyle name="Normal 16 2 4 4 4" xfId="12452" xr:uid="{00000000-0005-0000-0000-0000A4300000}"/>
    <cellStyle name="Normal 16 2 4 5" xfId="12453" xr:uid="{00000000-0005-0000-0000-0000A5300000}"/>
    <cellStyle name="Normal 16 2 4 5 2" xfId="12454" xr:uid="{00000000-0005-0000-0000-0000A6300000}"/>
    <cellStyle name="Normal 16 2 4 6" xfId="12455" xr:uid="{00000000-0005-0000-0000-0000A7300000}"/>
    <cellStyle name="Normal 16 2 4 6 2" xfId="12456" xr:uid="{00000000-0005-0000-0000-0000A8300000}"/>
    <cellStyle name="Normal 16 2 4 7" xfId="12457" xr:uid="{00000000-0005-0000-0000-0000A9300000}"/>
    <cellStyle name="Normal 16 2 5" xfId="12458" xr:uid="{00000000-0005-0000-0000-0000AA300000}"/>
    <cellStyle name="Normal 16 2 6" xfId="12459" xr:uid="{00000000-0005-0000-0000-0000AB300000}"/>
    <cellStyle name="Normal 16 2 7" xfId="12460" xr:uid="{00000000-0005-0000-0000-0000AC300000}"/>
    <cellStyle name="Normal 16 2 8" xfId="12461" xr:uid="{00000000-0005-0000-0000-0000AD300000}"/>
    <cellStyle name="Normal 16 2 9" xfId="12462" xr:uid="{00000000-0005-0000-0000-0000AE300000}"/>
    <cellStyle name="Normal 16 20" xfId="12463" xr:uid="{00000000-0005-0000-0000-0000AF300000}"/>
    <cellStyle name="Normal 16 20 2" xfId="12464" xr:uid="{00000000-0005-0000-0000-0000B0300000}"/>
    <cellStyle name="Normal 16 21" xfId="12465" xr:uid="{00000000-0005-0000-0000-0000B1300000}"/>
    <cellStyle name="Normal 16 21 2" xfId="12466" xr:uid="{00000000-0005-0000-0000-0000B2300000}"/>
    <cellStyle name="Normal 16 22" xfId="12467" xr:uid="{00000000-0005-0000-0000-0000B3300000}"/>
    <cellStyle name="Normal 16 23" xfId="12468" xr:uid="{00000000-0005-0000-0000-0000B4300000}"/>
    <cellStyle name="Normal 16 24" xfId="12469" xr:uid="{00000000-0005-0000-0000-0000B5300000}"/>
    <cellStyle name="Normal 16 3" xfId="12470" xr:uid="{00000000-0005-0000-0000-0000B6300000}"/>
    <cellStyle name="Normal 16 3 2" xfId="12471" xr:uid="{00000000-0005-0000-0000-0000B7300000}"/>
    <cellStyle name="Normal 16 3 2 2" xfId="12472" xr:uid="{00000000-0005-0000-0000-0000B8300000}"/>
    <cellStyle name="Normal 16 3 2 3" xfId="12473" xr:uid="{00000000-0005-0000-0000-0000B9300000}"/>
    <cellStyle name="Normal 16 3 3" xfId="12474" xr:uid="{00000000-0005-0000-0000-0000BA300000}"/>
    <cellStyle name="Normal 16 3 4" xfId="12475" xr:uid="{00000000-0005-0000-0000-0000BB300000}"/>
    <cellStyle name="Normal 16 3 4 2" xfId="12476" xr:uid="{00000000-0005-0000-0000-0000BC300000}"/>
    <cellStyle name="Normal 16 3 4 2 2" xfId="12477" xr:uid="{00000000-0005-0000-0000-0000BD300000}"/>
    <cellStyle name="Normal 16 3 4 2 2 2" xfId="12478" xr:uid="{00000000-0005-0000-0000-0000BE300000}"/>
    <cellStyle name="Normal 16 3 4 2 3" xfId="12479" xr:uid="{00000000-0005-0000-0000-0000BF300000}"/>
    <cellStyle name="Normal 16 3 4 2 3 2" xfId="12480" xr:uid="{00000000-0005-0000-0000-0000C0300000}"/>
    <cellStyle name="Normal 16 3 4 2 4" xfId="12481" xr:uid="{00000000-0005-0000-0000-0000C1300000}"/>
    <cellStyle name="Normal 16 3 4 3" xfId="12482" xr:uid="{00000000-0005-0000-0000-0000C2300000}"/>
    <cellStyle name="Normal 16 3 4 3 2" xfId="12483" xr:uid="{00000000-0005-0000-0000-0000C3300000}"/>
    <cellStyle name="Normal 16 3 4 3 2 2" xfId="12484" xr:uid="{00000000-0005-0000-0000-0000C4300000}"/>
    <cellStyle name="Normal 16 3 4 3 3" xfId="12485" xr:uid="{00000000-0005-0000-0000-0000C5300000}"/>
    <cellStyle name="Normal 16 3 4 3 3 2" xfId="12486" xr:uid="{00000000-0005-0000-0000-0000C6300000}"/>
    <cellStyle name="Normal 16 3 4 3 4" xfId="12487" xr:uid="{00000000-0005-0000-0000-0000C7300000}"/>
    <cellStyle name="Normal 16 3 4 4" xfId="12488" xr:uid="{00000000-0005-0000-0000-0000C8300000}"/>
    <cellStyle name="Normal 16 3 4 4 2" xfId="12489" xr:uid="{00000000-0005-0000-0000-0000C9300000}"/>
    <cellStyle name="Normal 16 3 4 5" xfId="12490" xr:uid="{00000000-0005-0000-0000-0000CA300000}"/>
    <cellStyle name="Normal 16 3 4 5 2" xfId="12491" xr:uid="{00000000-0005-0000-0000-0000CB300000}"/>
    <cellStyle name="Normal 16 3 4 6" xfId="12492" xr:uid="{00000000-0005-0000-0000-0000CC300000}"/>
    <cellStyle name="Normal 16 3 5" xfId="12493" xr:uid="{00000000-0005-0000-0000-0000CD300000}"/>
    <cellStyle name="Normal 16 3 6" xfId="12494" xr:uid="{00000000-0005-0000-0000-0000CE300000}"/>
    <cellStyle name="Normal 16 4" xfId="12495" xr:uid="{00000000-0005-0000-0000-0000CF300000}"/>
    <cellStyle name="Normal 16 4 10" xfId="12496" xr:uid="{00000000-0005-0000-0000-0000D0300000}"/>
    <cellStyle name="Normal 16 4 10 2" xfId="12497" xr:uid="{00000000-0005-0000-0000-0000D1300000}"/>
    <cellStyle name="Normal 16 4 10 2 2" xfId="12498" xr:uid="{00000000-0005-0000-0000-0000D2300000}"/>
    <cellStyle name="Normal 16 4 10 3" xfId="12499" xr:uid="{00000000-0005-0000-0000-0000D3300000}"/>
    <cellStyle name="Normal 16 4 10 3 2" xfId="12500" xr:uid="{00000000-0005-0000-0000-0000D4300000}"/>
    <cellStyle name="Normal 16 4 10 4" xfId="12501" xr:uid="{00000000-0005-0000-0000-0000D5300000}"/>
    <cellStyle name="Normal 16 4 11" xfId="12502" xr:uid="{00000000-0005-0000-0000-0000D6300000}"/>
    <cellStyle name="Normal 16 4 11 2" xfId="12503" xr:uid="{00000000-0005-0000-0000-0000D7300000}"/>
    <cellStyle name="Normal 16 4 12" xfId="12504" xr:uid="{00000000-0005-0000-0000-0000D8300000}"/>
    <cellStyle name="Normal 16 4 12 2" xfId="12505" xr:uid="{00000000-0005-0000-0000-0000D9300000}"/>
    <cellStyle name="Normal 16 4 13" xfId="12506" xr:uid="{00000000-0005-0000-0000-0000DA300000}"/>
    <cellStyle name="Normal 16 4 14" xfId="12507" xr:uid="{00000000-0005-0000-0000-0000DB300000}"/>
    <cellStyle name="Normal 16 4 2" xfId="12508" xr:uid="{00000000-0005-0000-0000-0000DC300000}"/>
    <cellStyle name="Normal 16 4 2 2" xfId="12509" xr:uid="{00000000-0005-0000-0000-0000DD300000}"/>
    <cellStyle name="Normal 16 4 2 2 2" xfId="12510" xr:uid="{00000000-0005-0000-0000-0000DE300000}"/>
    <cellStyle name="Normal 16 4 2 2 2 2" xfId="12511" xr:uid="{00000000-0005-0000-0000-0000DF300000}"/>
    <cellStyle name="Normal 16 4 2 2 2 2 2" xfId="12512" xr:uid="{00000000-0005-0000-0000-0000E0300000}"/>
    <cellStyle name="Normal 16 4 2 2 2 3" xfId="12513" xr:uid="{00000000-0005-0000-0000-0000E1300000}"/>
    <cellStyle name="Normal 16 4 2 2 2 3 2" xfId="12514" xr:uid="{00000000-0005-0000-0000-0000E2300000}"/>
    <cellStyle name="Normal 16 4 2 2 2 4" xfId="12515" xr:uid="{00000000-0005-0000-0000-0000E3300000}"/>
    <cellStyle name="Normal 16 4 2 2 3" xfId="12516" xr:uid="{00000000-0005-0000-0000-0000E4300000}"/>
    <cellStyle name="Normal 16 4 2 2 3 2" xfId="12517" xr:uid="{00000000-0005-0000-0000-0000E5300000}"/>
    <cellStyle name="Normal 16 4 2 2 3 2 2" xfId="12518" xr:uid="{00000000-0005-0000-0000-0000E6300000}"/>
    <cellStyle name="Normal 16 4 2 2 3 3" xfId="12519" xr:uid="{00000000-0005-0000-0000-0000E7300000}"/>
    <cellStyle name="Normal 16 4 2 2 3 3 2" xfId="12520" xr:uid="{00000000-0005-0000-0000-0000E8300000}"/>
    <cellStyle name="Normal 16 4 2 2 3 4" xfId="12521" xr:uid="{00000000-0005-0000-0000-0000E9300000}"/>
    <cellStyle name="Normal 16 4 2 2 4" xfId="12522" xr:uid="{00000000-0005-0000-0000-0000EA300000}"/>
    <cellStyle name="Normal 16 4 2 2 4 2" xfId="12523" xr:uid="{00000000-0005-0000-0000-0000EB300000}"/>
    <cellStyle name="Normal 16 4 2 2 5" xfId="12524" xr:uid="{00000000-0005-0000-0000-0000EC300000}"/>
    <cellStyle name="Normal 16 4 2 2 5 2" xfId="12525" xr:uid="{00000000-0005-0000-0000-0000ED300000}"/>
    <cellStyle name="Normal 16 4 2 2 6" xfId="12526" xr:uid="{00000000-0005-0000-0000-0000EE300000}"/>
    <cellStyle name="Normal 16 4 2 3" xfId="12527" xr:uid="{00000000-0005-0000-0000-0000EF300000}"/>
    <cellStyle name="Normal 16 4 2 3 2" xfId="12528" xr:uid="{00000000-0005-0000-0000-0000F0300000}"/>
    <cellStyle name="Normal 16 4 2 4" xfId="12529" xr:uid="{00000000-0005-0000-0000-0000F1300000}"/>
    <cellStyle name="Normal 16 4 2 4 2" xfId="12530" xr:uid="{00000000-0005-0000-0000-0000F2300000}"/>
    <cellStyle name="Normal 16 4 2 4 2 2" xfId="12531" xr:uid="{00000000-0005-0000-0000-0000F3300000}"/>
    <cellStyle name="Normal 16 4 2 4 3" xfId="12532" xr:uid="{00000000-0005-0000-0000-0000F4300000}"/>
    <cellStyle name="Normal 16 4 2 4 3 2" xfId="12533" xr:uid="{00000000-0005-0000-0000-0000F5300000}"/>
    <cellStyle name="Normal 16 4 2 4 4" xfId="12534" xr:uid="{00000000-0005-0000-0000-0000F6300000}"/>
    <cellStyle name="Normal 16 4 2 5" xfId="12535" xr:uid="{00000000-0005-0000-0000-0000F7300000}"/>
    <cellStyle name="Normal 16 4 2 5 2" xfId="12536" xr:uid="{00000000-0005-0000-0000-0000F8300000}"/>
    <cellStyle name="Normal 16 4 2 5 2 2" xfId="12537" xr:uid="{00000000-0005-0000-0000-0000F9300000}"/>
    <cellStyle name="Normal 16 4 2 5 3" xfId="12538" xr:uid="{00000000-0005-0000-0000-0000FA300000}"/>
    <cellStyle name="Normal 16 4 2 5 3 2" xfId="12539" xr:uid="{00000000-0005-0000-0000-0000FB300000}"/>
    <cellStyle name="Normal 16 4 2 5 4" xfId="12540" xr:uid="{00000000-0005-0000-0000-0000FC300000}"/>
    <cellStyle name="Normal 16 4 2 6" xfId="12541" xr:uid="{00000000-0005-0000-0000-0000FD300000}"/>
    <cellStyle name="Normal 16 4 2 6 2" xfId="12542" xr:uid="{00000000-0005-0000-0000-0000FE300000}"/>
    <cellStyle name="Normal 16 4 2 7" xfId="12543" xr:uid="{00000000-0005-0000-0000-0000FF300000}"/>
    <cellStyle name="Normal 16 4 2 7 2" xfId="12544" xr:uid="{00000000-0005-0000-0000-000000310000}"/>
    <cellStyle name="Normal 16 4 2 8" xfId="12545" xr:uid="{00000000-0005-0000-0000-000001310000}"/>
    <cellStyle name="Normal 16 4 3" xfId="12546" xr:uid="{00000000-0005-0000-0000-000002310000}"/>
    <cellStyle name="Normal 16 4 3 2" xfId="12547" xr:uid="{00000000-0005-0000-0000-000003310000}"/>
    <cellStyle name="Normal 16 4 3 2 2" xfId="12548" xr:uid="{00000000-0005-0000-0000-000004310000}"/>
    <cellStyle name="Normal 16 4 3 2 2 2" xfId="12549" xr:uid="{00000000-0005-0000-0000-000005310000}"/>
    <cellStyle name="Normal 16 4 3 2 2 2 2" xfId="12550" xr:uid="{00000000-0005-0000-0000-000006310000}"/>
    <cellStyle name="Normal 16 4 3 2 2 3" xfId="12551" xr:uid="{00000000-0005-0000-0000-000007310000}"/>
    <cellStyle name="Normal 16 4 3 2 2 3 2" xfId="12552" xr:uid="{00000000-0005-0000-0000-000008310000}"/>
    <cellStyle name="Normal 16 4 3 2 2 4" xfId="12553" xr:uid="{00000000-0005-0000-0000-000009310000}"/>
    <cellStyle name="Normal 16 4 3 2 3" xfId="12554" xr:uid="{00000000-0005-0000-0000-00000A310000}"/>
    <cellStyle name="Normal 16 4 3 2 3 2" xfId="12555" xr:uid="{00000000-0005-0000-0000-00000B310000}"/>
    <cellStyle name="Normal 16 4 3 2 3 2 2" xfId="12556" xr:uid="{00000000-0005-0000-0000-00000C310000}"/>
    <cellStyle name="Normal 16 4 3 2 3 3" xfId="12557" xr:uid="{00000000-0005-0000-0000-00000D310000}"/>
    <cellStyle name="Normal 16 4 3 2 3 3 2" xfId="12558" xr:uid="{00000000-0005-0000-0000-00000E310000}"/>
    <cellStyle name="Normal 16 4 3 2 3 4" xfId="12559" xr:uid="{00000000-0005-0000-0000-00000F310000}"/>
    <cellStyle name="Normal 16 4 3 2 4" xfId="12560" xr:uid="{00000000-0005-0000-0000-000010310000}"/>
    <cellStyle name="Normal 16 4 3 2 4 2" xfId="12561" xr:uid="{00000000-0005-0000-0000-000011310000}"/>
    <cellStyle name="Normal 16 4 3 2 5" xfId="12562" xr:uid="{00000000-0005-0000-0000-000012310000}"/>
    <cellStyle name="Normal 16 4 3 2 5 2" xfId="12563" xr:uid="{00000000-0005-0000-0000-000013310000}"/>
    <cellStyle name="Normal 16 4 3 2 6" xfId="12564" xr:uid="{00000000-0005-0000-0000-000014310000}"/>
    <cellStyle name="Normal 16 4 3 3" xfId="12565" xr:uid="{00000000-0005-0000-0000-000015310000}"/>
    <cellStyle name="Normal 16 4 3 3 2" xfId="12566" xr:uid="{00000000-0005-0000-0000-000016310000}"/>
    <cellStyle name="Normal 16 4 3 3 2 2" xfId="12567" xr:uid="{00000000-0005-0000-0000-000017310000}"/>
    <cellStyle name="Normal 16 4 3 3 3" xfId="12568" xr:uid="{00000000-0005-0000-0000-000018310000}"/>
    <cellStyle name="Normal 16 4 3 3 3 2" xfId="12569" xr:uid="{00000000-0005-0000-0000-000019310000}"/>
    <cellStyle name="Normal 16 4 3 3 4" xfId="12570" xr:uid="{00000000-0005-0000-0000-00001A310000}"/>
    <cellStyle name="Normal 16 4 3 4" xfId="12571" xr:uid="{00000000-0005-0000-0000-00001B310000}"/>
    <cellStyle name="Normal 16 4 3 4 2" xfId="12572" xr:uid="{00000000-0005-0000-0000-00001C310000}"/>
    <cellStyle name="Normal 16 4 3 4 2 2" xfId="12573" xr:uid="{00000000-0005-0000-0000-00001D310000}"/>
    <cellStyle name="Normal 16 4 3 4 3" xfId="12574" xr:uid="{00000000-0005-0000-0000-00001E310000}"/>
    <cellStyle name="Normal 16 4 3 4 3 2" xfId="12575" xr:uid="{00000000-0005-0000-0000-00001F310000}"/>
    <cellStyle name="Normal 16 4 3 4 4" xfId="12576" xr:uid="{00000000-0005-0000-0000-000020310000}"/>
    <cellStyle name="Normal 16 4 3 5" xfId="12577" xr:uid="{00000000-0005-0000-0000-000021310000}"/>
    <cellStyle name="Normal 16 4 3 5 2" xfId="12578" xr:uid="{00000000-0005-0000-0000-000022310000}"/>
    <cellStyle name="Normal 16 4 3 6" xfId="12579" xr:uid="{00000000-0005-0000-0000-000023310000}"/>
    <cellStyle name="Normal 16 4 3 6 2" xfId="12580" xr:uid="{00000000-0005-0000-0000-000024310000}"/>
    <cellStyle name="Normal 16 4 3 7" xfId="12581" xr:uid="{00000000-0005-0000-0000-000025310000}"/>
    <cellStyle name="Normal 16 4 4" xfId="12582" xr:uid="{00000000-0005-0000-0000-000026310000}"/>
    <cellStyle name="Normal 16 4 4 2" xfId="12583" xr:uid="{00000000-0005-0000-0000-000027310000}"/>
    <cellStyle name="Normal 16 4 4 2 2" xfId="12584" xr:uid="{00000000-0005-0000-0000-000028310000}"/>
    <cellStyle name="Normal 16 4 4 2 2 2" xfId="12585" xr:uid="{00000000-0005-0000-0000-000029310000}"/>
    <cellStyle name="Normal 16 4 4 2 2 2 2" xfId="12586" xr:uid="{00000000-0005-0000-0000-00002A310000}"/>
    <cellStyle name="Normal 16 4 4 2 2 3" xfId="12587" xr:uid="{00000000-0005-0000-0000-00002B310000}"/>
    <cellStyle name="Normal 16 4 4 2 2 3 2" xfId="12588" xr:uid="{00000000-0005-0000-0000-00002C310000}"/>
    <cellStyle name="Normal 16 4 4 2 2 4" xfId="12589" xr:uid="{00000000-0005-0000-0000-00002D310000}"/>
    <cellStyle name="Normal 16 4 4 2 3" xfId="12590" xr:uid="{00000000-0005-0000-0000-00002E310000}"/>
    <cellStyle name="Normal 16 4 4 2 3 2" xfId="12591" xr:uid="{00000000-0005-0000-0000-00002F310000}"/>
    <cellStyle name="Normal 16 4 4 2 3 2 2" xfId="12592" xr:uid="{00000000-0005-0000-0000-000030310000}"/>
    <cellStyle name="Normal 16 4 4 2 3 3" xfId="12593" xr:uid="{00000000-0005-0000-0000-000031310000}"/>
    <cellStyle name="Normal 16 4 4 2 3 3 2" xfId="12594" xr:uid="{00000000-0005-0000-0000-000032310000}"/>
    <cellStyle name="Normal 16 4 4 2 3 4" xfId="12595" xr:uid="{00000000-0005-0000-0000-000033310000}"/>
    <cellStyle name="Normal 16 4 4 2 4" xfId="12596" xr:uid="{00000000-0005-0000-0000-000034310000}"/>
    <cellStyle name="Normal 16 4 4 2 4 2" xfId="12597" xr:uid="{00000000-0005-0000-0000-000035310000}"/>
    <cellStyle name="Normal 16 4 4 2 5" xfId="12598" xr:uid="{00000000-0005-0000-0000-000036310000}"/>
    <cellStyle name="Normal 16 4 4 2 5 2" xfId="12599" xr:uid="{00000000-0005-0000-0000-000037310000}"/>
    <cellStyle name="Normal 16 4 4 2 6" xfId="12600" xr:uid="{00000000-0005-0000-0000-000038310000}"/>
    <cellStyle name="Normal 16 4 4 3" xfId="12601" xr:uid="{00000000-0005-0000-0000-000039310000}"/>
    <cellStyle name="Normal 16 4 4 3 2" xfId="12602" xr:uid="{00000000-0005-0000-0000-00003A310000}"/>
    <cellStyle name="Normal 16 4 4 3 2 2" xfId="12603" xr:uid="{00000000-0005-0000-0000-00003B310000}"/>
    <cellStyle name="Normal 16 4 4 3 3" xfId="12604" xr:uid="{00000000-0005-0000-0000-00003C310000}"/>
    <cellStyle name="Normal 16 4 4 3 3 2" xfId="12605" xr:uid="{00000000-0005-0000-0000-00003D310000}"/>
    <cellStyle name="Normal 16 4 4 3 4" xfId="12606" xr:uid="{00000000-0005-0000-0000-00003E310000}"/>
    <cellStyle name="Normal 16 4 4 4" xfId="12607" xr:uid="{00000000-0005-0000-0000-00003F310000}"/>
    <cellStyle name="Normal 16 4 4 4 2" xfId="12608" xr:uid="{00000000-0005-0000-0000-000040310000}"/>
    <cellStyle name="Normal 16 4 4 4 2 2" xfId="12609" xr:uid="{00000000-0005-0000-0000-000041310000}"/>
    <cellStyle name="Normal 16 4 4 4 3" xfId="12610" xr:uid="{00000000-0005-0000-0000-000042310000}"/>
    <cellStyle name="Normal 16 4 4 4 3 2" xfId="12611" xr:uid="{00000000-0005-0000-0000-000043310000}"/>
    <cellStyle name="Normal 16 4 4 4 4" xfId="12612" xr:uid="{00000000-0005-0000-0000-000044310000}"/>
    <cellStyle name="Normal 16 4 4 5" xfId="12613" xr:uid="{00000000-0005-0000-0000-000045310000}"/>
    <cellStyle name="Normal 16 4 4 5 2" xfId="12614" xr:uid="{00000000-0005-0000-0000-000046310000}"/>
    <cellStyle name="Normal 16 4 4 6" xfId="12615" xr:uid="{00000000-0005-0000-0000-000047310000}"/>
    <cellStyle name="Normal 16 4 4 6 2" xfId="12616" xr:uid="{00000000-0005-0000-0000-000048310000}"/>
    <cellStyle name="Normal 16 4 4 7" xfId="12617" xr:uid="{00000000-0005-0000-0000-000049310000}"/>
    <cellStyle name="Normal 16 4 5" xfId="12618" xr:uid="{00000000-0005-0000-0000-00004A310000}"/>
    <cellStyle name="Normal 16 4 5 2" xfId="12619" xr:uid="{00000000-0005-0000-0000-00004B310000}"/>
    <cellStyle name="Normal 16 4 5 2 2" xfId="12620" xr:uid="{00000000-0005-0000-0000-00004C310000}"/>
    <cellStyle name="Normal 16 4 5 2 2 2" xfId="12621" xr:uid="{00000000-0005-0000-0000-00004D310000}"/>
    <cellStyle name="Normal 16 4 5 2 2 2 2" xfId="12622" xr:uid="{00000000-0005-0000-0000-00004E310000}"/>
    <cellStyle name="Normal 16 4 5 2 2 3" xfId="12623" xr:uid="{00000000-0005-0000-0000-00004F310000}"/>
    <cellStyle name="Normal 16 4 5 2 2 3 2" xfId="12624" xr:uid="{00000000-0005-0000-0000-000050310000}"/>
    <cellStyle name="Normal 16 4 5 2 2 4" xfId="12625" xr:uid="{00000000-0005-0000-0000-000051310000}"/>
    <cellStyle name="Normal 16 4 5 2 3" xfId="12626" xr:uid="{00000000-0005-0000-0000-000052310000}"/>
    <cellStyle name="Normal 16 4 5 2 3 2" xfId="12627" xr:uid="{00000000-0005-0000-0000-000053310000}"/>
    <cellStyle name="Normal 16 4 5 2 3 2 2" xfId="12628" xr:uid="{00000000-0005-0000-0000-000054310000}"/>
    <cellStyle name="Normal 16 4 5 2 3 3" xfId="12629" xr:uid="{00000000-0005-0000-0000-000055310000}"/>
    <cellStyle name="Normal 16 4 5 2 3 3 2" xfId="12630" xr:uid="{00000000-0005-0000-0000-000056310000}"/>
    <cellStyle name="Normal 16 4 5 2 3 4" xfId="12631" xr:uid="{00000000-0005-0000-0000-000057310000}"/>
    <cellStyle name="Normal 16 4 5 2 4" xfId="12632" xr:uid="{00000000-0005-0000-0000-000058310000}"/>
    <cellStyle name="Normal 16 4 5 2 4 2" xfId="12633" xr:uid="{00000000-0005-0000-0000-000059310000}"/>
    <cellStyle name="Normal 16 4 5 2 5" xfId="12634" xr:uid="{00000000-0005-0000-0000-00005A310000}"/>
    <cellStyle name="Normal 16 4 5 2 5 2" xfId="12635" xr:uid="{00000000-0005-0000-0000-00005B310000}"/>
    <cellStyle name="Normal 16 4 5 2 6" xfId="12636" xr:uid="{00000000-0005-0000-0000-00005C310000}"/>
    <cellStyle name="Normal 16 4 5 3" xfId="12637" xr:uid="{00000000-0005-0000-0000-00005D310000}"/>
    <cellStyle name="Normal 16 4 5 3 2" xfId="12638" xr:uid="{00000000-0005-0000-0000-00005E310000}"/>
    <cellStyle name="Normal 16 4 5 3 2 2" xfId="12639" xr:uid="{00000000-0005-0000-0000-00005F310000}"/>
    <cellStyle name="Normal 16 4 5 3 3" xfId="12640" xr:uid="{00000000-0005-0000-0000-000060310000}"/>
    <cellStyle name="Normal 16 4 5 3 3 2" xfId="12641" xr:uid="{00000000-0005-0000-0000-000061310000}"/>
    <cellStyle name="Normal 16 4 5 3 4" xfId="12642" xr:uid="{00000000-0005-0000-0000-000062310000}"/>
    <cellStyle name="Normal 16 4 5 4" xfId="12643" xr:uid="{00000000-0005-0000-0000-000063310000}"/>
    <cellStyle name="Normal 16 4 5 4 2" xfId="12644" xr:uid="{00000000-0005-0000-0000-000064310000}"/>
    <cellStyle name="Normal 16 4 5 4 2 2" xfId="12645" xr:uid="{00000000-0005-0000-0000-000065310000}"/>
    <cellStyle name="Normal 16 4 5 4 3" xfId="12646" xr:uid="{00000000-0005-0000-0000-000066310000}"/>
    <cellStyle name="Normal 16 4 5 4 3 2" xfId="12647" xr:uid="{00000000-0005-0000-0000-000067310000}"/>
    <cellStyle name="Normal 16 4 5 4 4" xfId="12648" xr:uid="{00000000-0005-0000-0000-000068310000}"/>
    <cellStyle name="Normal 16 4 5 5" xfId="12649" xr:uid="{00000000-0005-0000-0000-000069310000}"/>
    <cellStyle name="Normal 16 4 5 5 2" xfId="12650" xr:uid="{00000000-0005-0000-0000-00006A310000}"/>
    <cellStyle name="Normal 16 4 5 6" xfId="12651" xr:uid="{00000000-0005-0000-0000-00006B310000}"/>
    <cellStyle name="Normal 16 4 5 6 2" xfId="12652" xr:uid="{00000000-0005-0000-0000-00006C310000}"/>
    <cellStyle name="Normal 16 4 5 7" xfId="12653" xr:uid="{00000000-0005-0000-0000-00006D310000}"/>
    <cellStyle name="Normal 16 4 6" xfId="12654" xr:uid="{00000000-0005-0000-0000-00006E310000}"/>
    <cellStyle name="Normal 16 4 6 2" xfId="12655" xr:uid="{00000000-0005-0000-0000-00006F310000}"/>
    <cellStyle name="Normal 16 4 6 2 2" xfId="12656" xr:uid="{00000000-0005-0000-0000-000070310000}"/>
    <cellStyle name="Normal 16 4 6 2 2 2" xfId="12657" xr:uid="{00000000-0005-0000-0000-000071310000}"/>
    <cellStyle name="Normal 16 4 6 2 3" xfId="12658" xr:uid="{00000000-0005-0000-0000-000072310000}"/>
    <cellStyle name="Normal 16 4 6 2 3 2" xfId="12659" xr:uid="{00000000-0005-0000-0000-000073310000}"/>
    <cellStyle name="Normal 16 4 6 2 4" xfId="12660" xr:uid="{00000000-0005-0000-0000-000074310000}"/>
    <cellStyle name="Normal 16 4 6 3" xfId="12661" xr:uid="{00000000-0005-0000-0000-000075310000}"/>
    <cellStyle name="Normal 16 4 6 3 2" xfId="12662" xr:uid="{00000000-0005-0000-0000-000076310000}"/>
    <cellStyle name="Normal 16 4 6 3 2 2" xfId="12663" xr:uid="{00000000-0005-0000-0000-000077310000}"/>
    <cellStyle name="Normal 16 4 6 3 3" xfId="12664" xr:uid="{00000000-0005-0000-0000-000078310000}"/>
    <cellStyle name="Normal 16 4 6 3 3 2" xfId="12665" xr:uid="{00000000-0005-0000-0000-000079310000}"/>
    <cellStyle name="Normal 16 4 6 3 4" xfId="12666" xr:uid="{00000000-0005-0000-0000-00007A310000}"/>
    <cellStyle name="Normal 16 4 6 4" xfId="12667" xr:uid="{00000000-0005-0000-0000-00007B310000}"/>
    <cellStyle name="Normal 16 4 6 4 2" xfId="12668" xr:uid="{00000000-0005-0000-0000-00007C310000}"/>
    <cellStyle name="Normal 16 4 6 5" xfId="12669" xr:uid="{00000000-0005-0000-0000-00007D310000}"/>
    <cellStyle name="Normal 16 4 6 5 2" xfId="12670" xr:uid="{00000000-0005-0000-0000-00007E310000}"/>
    <cellStyle name="Normal 16 4 6 6" xfId="12671" xr:uid="{00000000-0005-0000-0000-00007F310000}"/>
    <cellStyle name="Normal 16 4 7" xfId="12672" xr:uid="{00000000-0005-0000-0000-000080310000}"/>
    <cellStyle name="Normal 16 4 7 2" xfId="12673" xr:uid="{00000000-0005-0000-0000-000081310000}"/>
    <cellStyle name="Normal 16 4 7 2 2" xfId="12674" xr:uid="{00000000-0005-0000-0000-000082310000}"/>
    <cellStyle name="Normal 16 4 7 2 2 2" xfId="12675" xr:uid="{00000000-0005-0000-0000-000083310000}"/>
    <cellStyle name="Normal 16 4 7 2 3" xfId="12676" xr:uid="{00000000-0005-0000-0000-000084310000}"/>
    <cellStyle name="Normal 16 4 7 2 3 2" xfId="12677" xr:uid="{00000000-0005-0000-0000-000085310000}"/>
    <cellStyle name="Normal 16 4 7 2 4" xfId="12678" xr:uid="{00000000-0005-0000-0000-000086310000}"/>
    <cellStyle name="Normal 16 4 7 3" xfId="12679" xr:uid="{00000000-0005-0000-0000-000087310000}"/>
    <cellStyle name="Normal 16 4 7 3 2" xfId="12680" xr:uid="{00000000-0005-0000-0000-000088310000}"/>
    <cellStyle name="Normal 16 4 7 3 2 2" xfId="12681" xr:uid="{00000000-0005-0000-0000-000089310000}"/>
    <cellStyle name="Normal 16 4 7 3 3" xfId="12682" xr:uid="{00000000-0005-0000-0000-00008A310000}"/>
    <cellStyle name="Normal 16 4 7 3 3 2" xfId="12683" xr:uid="{00000000-0005-0000-0000-00008B310000}"/>
    <cellStyle name="Normal 16 4 7 3 4" xfId="12684" xr:uid="{00000000-0005-0000-0000-00008C310000}"/>
    <cellStyle name="Normal 16 4 7 4" xfId="12685" xr:uid="{00000000-0005-0000-0000-00008D310000}"/>
    <cellStyle name="Normal 16 4 7 4 2" xfId="12686" xr:uid="{00000000-0005-0000-0000-00008E310000}"/>
    <cellStyle name="Normal 16 4 7 5" xfId="12687" xr:uid="{00000000-0005-0000-0000-00008F310000}"/>
    <cellStyle name="Normal 16 4 7 5 2" xfId="12688" xr:uid="{00000000-0005-0000-0000-000090310000}"/>
    <cellStyle name="Normal 16 4 7 6" xfId="12689" xr:uid="{00000000-0005-0000-0000-000091310000}"/>
    <cellStyle name="Normal 16 4 8" xfId="12690" xr:uid="{00000000-0005-0000-0000-000092310000}"/>
    <cellStyle name="Normal 16 4 8 2" xfId="12691" xr:uid="{00000000-0005-0000-0000-000093310000}"/>
    <cellStyle name="Normal 16 4 9" xfId="12692" xr:uid="{00000000-0005-0000-0000-000094310000}"/>
    <cellStyle name="Normal 16 4 9 2" xfId="12693" xr:uid="{00000000-0005-0000-0000-000095310000}"/>
    <cellStyle name="Normal 16 4 9 2 2" xfId="12694" xr:uid="{00000000-0005-0000-0000-000096310000}"/>
    <cellStyle name="Normal 16 4 9 3" xfId="12695" xr:uid="{00000000-0005-0000-0000-000097310000}"/>
    <cellStyle name="Normal 16 4 9 3 2" xfId="12696" xr:uid="{00000000-0005-0000-0000-000098310000}"/>
    <cellStyle name="Normal 16 4 9 4" xfId="12697" xr:uid="{00000000-0005-0000-0000-000099310000}"/>
    <cellStyle name="Normal 16 5" xfId="12698" xr:uid="{00000000-0005-0000-0000-00009A310000}"/>
    <cellStyle name="Normal 16 5 2" xfId="12699" xr:uid="{00000000-0005-0000-0000-00009B310000}"/>
    <cellStyle name="Normal 16 5 2 2" xfId="12700" xr:uid="{00000000-0005-0000-0000-00009C310000}"/>
    <cellStyle name="Normal 16 5 2 2 2" xfId="12701" xr:uid="{00000000-0005-0000-0000-00009D310000}"/>
    <cellStyle name="Normal 16 5 2 2 2 2" xfId="12702" xr:uid="{00000000-0005-0000-0000-00009E310000}"/>
    <cellStyle name="Normal 16 5 2 2 3" xfId="12703" xr:uid="{00000000-0005-0000-0000-00009F310000}"/>
    <cellStyle name="Normal 16 5 2 2 3 2" xfId="12704" xr:uid="{00000000-0005-0000-0000-0000A0310000}"/>
    <cellStyle name="Normal 16 5 2 2 4" xfId="12705" xr:uid="{00000000-0005-0000-0000-0000A1310000}"/>
    <cellStyle name="Normal 16 5 2 3" xfId="12706" xr:uid="{00000000-0005-0000-0000-0000A2310000}"/>
    <cellStyle name="Normal 16 5 2 3 2" xfId="12707" xr:uid="{00000000-0005-0000-0000-0000A3310000}"/>
    <cellStyle name="Normal 16 5 2 3 2 2" xfId="12708" xr:uid="{00000000-0005-0000-0000-0000A4310000}"/>
    <cellStyle name="Normal 16 5 2 3 3" xfId="12709" xr:uid="{00000000-0005-0000-0000-0000A5310000}"/>
    <cellStyle name="Normal 16 5 2 3 3 2" xfId="12710" xr:uid="{00000000-0005-0000-0000-0000A6310000}"/>
    <cellStyle name="Normal 16 5 2 3 4" xfId="12711" xr:uid="{00000000-0005-0000-0000-0000A7310000}"/>
    <cellStyle name="Normal 16 5 2 4" xfId="12712" xr:uid="{00000000-0005-0000-0000-0000A8310000}"/>
    <cellStyle name="Normal 16 5 2 4 2" xfId="12713" xr:uid="{00000000-0005-0000-0000-0000A9310000}"/>
    <cellStyle name="Normal 16 5 2 5" xfId="12714" xr:uid="{00000000-0005-0000-0000-0000AA310000}"/>
    <cellStyle name="Normal 16 5 2 5 2" xfId="12715" xr:uid="{00000000-0005-0000-0000-0000AB310000}"/>
    <cellStyle name="Normal 16 5 2 6" xfId="12716" xr:uid="{00000000-0005-0000-0000-0000AC310000}"/>
    <cellStyle name="Normal 16 5 3" xfId="12717" xr:uid="{00000000-0005-0000-0000-0000AD310000}"/>
    <cellStyle name="Normal 16 5 3 2" xfId="12718" xr:uid="{00000000-0005-0000-0000-0000AE310000}"/>
    <cellStyle name="Normal 16 5 4" xfId="12719" xr:uid="{00000000-0005-0000-0000-0000AF310000}"/>
    <cellStyle name="Normal 16 5 4 2" xfId="12720" xr:uid="{00000000-0005-0000-0000-0000B0310000}"/>
    <cellStyle name="Normal 16 5 4 2 2" xfId="12721" xr:uid="{00000000-0005-0000-0000-0000B1310000}"/>
    <cellStyle name="Normal 16 5 4 3" xfId="12722" xr:uid="{00000000-0005-0000-0000-0000B2310000}"/>
    <cellStyle name="Normal 16 5 4 3 2" xfId="12723" xr:uid="{00000000-0005-0000-0000-0000B3310000}"/>
    <cellStyle name="Normal 16 5 4 4" xfId="12724" xr:uid="{00000000-0005-0000-0000-0000B4310000}"/>
    <cellStyle name="Normal 16 5 5" xfId="12725" xr:uid="{00000000-0005-0000-0000-0000B5310000}"/>
    <cellStyle name="Normal 16 5 5 2" xfId="12726" xr:uid="{00000000-0005-0000-0000-0000B6310000}"/>
    <cellStyle name="Normal 16 5 5 2 2" xfId="12727" xr:uid="{00000000-0005-0000-0000-0000B7310000}"/>
    <cellStyle name="Normal 16 5 5 3" xfId="12728" xr:uid="{00000000-0005-0000-0000-0000B8310000}"/>
    <cellStyle name="Normal 16 5 5 3 2" xfId="12729" xr:uid="{00000000-0005-0000-0000-0000B9310000}"/>
    <cellStyle name="Normal 16 5 5 4" xfId="12730" xr:uid="{00000000-0005-0000-0000-0000BA310000}"/>
    <cellStyle name="Normal 16 5 6" xfId="12731" xr:uid="{00000000-0005-0000-0000-0000BB310000}"/>
    <cellStyle name="Normal 16 5 6 2" xfId="12732" xr:uid="{00000000-0005-0000-0000-0000BC310000}"/>
    <cellStyle name="Normal 16 5 7" xfId="12733" xr:uid="{00000000-0005-0000-0000-0000BD310000}"/>
    <cellStyle name="Normal 16 5 7 2" xfId="12734" xr:uid="{00000000-0005-0000-0000-0000BE310000}"/>
    <cellStyle name="Normal 16 5 8" xfId="12735" xr:uid="{00000000-0005-0000-0000-0000BF310000}"/>
    <cellStyle name="Normal 16 6" xfId="12736" xr:uid="{00000000-0005-0000-0000-0000C0310000}"/>
    <cellStyle name="Normal 16 6 2" xfId="12737" xr:uid="{00000000-0005-0000-0000-0000C1310000}"/>
    <cellStyle name="Normal 16 6 2 2" xfId="12738" xr:uid="{00000000-0005-0000-0000-0000C2310000}"/>
    <cellStyle name="Normal 16 6 2 2 2" xfId="12739" xr:uid="{00000000-0005-0000-0000-0000C3310000}"/>
    <cellStyle name="Normal 16 6 2 2 2 2" xfId="12740" xr:uid="{00000000-0005-0000-0000-0000C4310000}"/>
    <cellStyle name="Normal 16 6 2 2 3" xfId="12741" xr:uid="{00000000-0005-0000-0000-0000C5310000}"/>
    <cellStyle name="Normal 16 6 2 2 3 2" xfId="12742" xr:uid="{00000000-0005-0000-0000-0000C6310000}"/>
    <cellStyle name="Normal 16 6 2 2 4" xfId="12743" xr:uid="{00000000-0005-0000-0000-0000C7310000}"/>
    <cellStyle name="Normal 16 6 2 3" xfId="12744" xr:uid="{00000000-0005-0000-0000-0000C8310000}"/>
    <cellStyle name="Normal 16 6 2 3 2" xfId="12745" xr:uid="{00000000-0005-0000-0000-0000C9310000}"/>
    <cellStyle name="Normal 16 6 2 3 2 2" xfId="12746" xr:uid="{00000000-0005-0000-0000-0000CA310000}"/>
    <cellStyle name="Normal 16 6 2 3 3" xfId="12747" xr:uid="{00000000-0005-0000-0000-0000CB310000}"/>
    <cellStyle name="Normal 16 6 2 3 3 2" xfId="12748" xr:uid="{00000000-0005-0000-0000-0000CC310000}"/>
    <cellStyle name="Normal 16 6 2 3 4" xfId="12749" xr:uid="{00000000-0005-0000-0000-0000CD310000}"/>
    <cellStyle name="Normal 16 6 2 4" xfId="12750" xr:uid="{00000000-0005-0000-0000-0000CE310000}"/>
    <cellStyle name="Normal 16 6 2 4 2" xfId="12751" xr:uid="{00000000-0005-0000-0000-0000CF310000}"/>
    <cellStyle name="Normal 16 6 2 5" xfId="12752" xr:uid="{00000000-0005-0000-0000-0000D0310000}"/>
    <cellStyle name="Normal 16 6 2 5 2" xfId="12753" xr:uid="{00000000-0005-0000-0000-0000D1310000}"/>
    <cellStyle name="Normal 16 6 2 6" xfId="12754" xr:uid="{00000000-0005-0000-0000-0000D2310000}"/>
    <cellStyle name="Normal 16 6 3" xfId="12755" xr:uid="{00000000-0005-0000-0000-0000D3310000}"/>
    <cellStyle name="Normal 16 6 3 2" xfId="12756" xr:uid="{00000000-0005-0000-0000-0000D4310000}"/>
    <cellStyle name="Normal 16 6 4" xfId="12757" xr:uid="{00000000-0005-0000-0000-0000D5310000}"/>
    <cellStyle name="Normal 16 6 4 2" xfId="12758" xr:uid="{00000000-0005-0000-0000-0000D6310000}"/>
    <cellStyle name="Normal 16 6 4 2 2" xfId="12759" xr:uid="{00000000-0005-0000-0000-0000D7310000}"/>
    <cellStyle name="Normal 16 6 4 3" xfId="12760" xr:uid="{00000000-0005-0000-0000-0000D8310000}"/>
    <cellStyle name="Normal 16 6 4 3 2" xfId="12761" xr:uid="{00000000-0005-0000-0000-0000D9310000}"/>
    <cellStyle name="Normal 16 6 4 4" xfId="12762" xr:uid="{00000000-0005-0000-0000-0000DA310000}"/>
    <cellStyle name="Normal 16 6 5" xfId="12763" xr:uid="{00000000-0005-0000-0000-0000DB310000}"/>
    <cellStyle name="Normal 16 6 5 2" xfId="12764" xr:uid="{00000000-0005-0000-0000-0000DC310000}"/>
    <cellStyle name="Normal 16 6 5 2 2" xfId="12765" xr:uid="{00000000-0005-0000-0000-0000DD310000}"/>
    <cellStyle name="Normal 16 6 5 3" xfId="12766" xr:uid="{00000000-0005-0000-0000-0000DE310000}"/>
    <cellStyle name="Normal 16 6 5 3 2" xfId="12767" xr:uid="{00000000-0005-0000-0000-0000DF310000}"/>
    <cellStyle name="Normal 16 6 5 4" xfId="12768" xr:uid="{00000000-0005-0000-0000-0000E0310000}"/>
    <cellStyle name="Normal 16 6 6" xfId="12769" xr:uid="{00000000-0005-0000-0000-0000E1310000}"/>
    <cellStyle name="Normal 16 6 6 2" xfId="12770" xr:uid="{00000000-0005-0000-0000-0000E2310000}"/>
    <cellStyle name="Normal 16 6 7" xfId="12771" xr:uid="{00000000-0005-0000-0000-0000E3310000}"/>
    <cellStyle name="Normal 16 6 7 2" xfId="12772" xr:uid="{00000000-0005-0000-0000-0000E4310000}"/>
    <cellStyle name="Normal 16 6 8" xfId="12773" xr:uid="{00000000-0005-0000-0000-0000E5310000}"/>
    <cellStyle name="Normal 16 7" xfId="12774" xr:uid="{00000000-0005-0000-0000-0000E6310000}"/>
    <cellStyle name="Normal 16 7 2" xfId="12775" xr:uid="{00000000-0005-0000-0000-0000E7310000}"/>
    <cellStyle name="Normal 16 7 2 2" xfId="12776" xr:uid="{00000000-0005-0000-0000-0000E8310000}"/>
    <cellStyle name="Normal 16 7 2 2 2" xfId="12777" xr:uid="{00000000-0005-0000-0000-0000E9310000}"/>
    <cellStyle name="Normal 16 7 2 2 2 2" xfId="12778" xr:uid="{00000000-0005-0000-0000-0000EA310000}"/>
    <cellStyle name="Normal 16 7 2 2 3" xfId="12779" xr:uid="{00000000-0005-0000-0000-0000EB310000}"/>
    <cellStyle name="Normal 16 7 2 2 3 2" xfId="12780" xr:uid="{00000000-0005-0000-0000-0000EC310000}"/>
    <cellStyle name="Normal 16 7 2 2 4" xfId="12781" xr:uid="{00000000-0005-0000-0000-0000ED310000}"/>
    <cellStyle name="Normal 16 7 2 3" xfId="12782" xr:uid="{00000000-0005-0000-0000-0000EE310000}"/>
    <cellStyle name="Normal 16 7 2 3 2" xfId="12783" xr:uid="{00000000-0005-0000-0000-0000EF310000}"/>
    <cellStyle name="Normal 16 7 2 3 2 2" xfId="12784" xr:uid="{00000000-0005-0000-0000-0000F0310000}"/>
    <cellStyle name="Normal 16 7 2 3 3" xfId="12785" xr:uid="{00000000-0005-0000-0000-0000F1310000}"/>
    <cellStyle name="Normal 16 7 2 3 3 2" xfId="12786" xr:uid="{00000000-0005-0000-0000-0000F2310000}"/>
    <cellStyle name="Normal 16 7 2 3 4" xfId="12787" xr:uid="{00000000-0005-0000-0000-0000F3310000}"/>
    <cellStyle name="Normal 16 7 2 4" xfId="12788" xr:uid="{00000000-0005-0000-0000-0000F4310000}"/>
    <cellStyle name="Normal 16 7 2 4 2" xfId="12789" xr:uid="{00000000-0005-0000-0000-0000F5310000}"/>
    <cellStyle name="Normal 16 7 2 5" xfId="12790" xr:uid="{00000000-0005-0000-0000-0000F6310000}"/>
    <cellStyle name="Normal 16 7 2 5 2" xfId="12791" xr:uid="{00000000-0005-0000-0000-0000F7310000}"/>
    <cellStyle name="Normal 16 7 2 6" xfId="12792" xr:uid="{00000000-0005-0000-0000-0000F8310000}"/>
    <cellStyle name="Normal 16 7 3" xfId="12793" xr:uid="{00000000-0005-0000-0000-0000F9310000}"/>
    <cellStyle name="Normal 16 7 3 2" xfId="12794" xr:uid="{00000000-0005-0000-0000-0000FA310000}"/>
    <cellStyle name="Normal 16 7 4" xfId="12795" xr:uid="{00000000-0005-0000-0000-0000FB310000}"/>
    <cellStyle name="Normal 16 7 4 2" xfId="12796" xr:uid="{00000000-0005-0000-0000-0000FC310000}"/>
    <cellStyle name="Normal 16 7 4 2 2" xfId="12797" xr:uid="{00000000-0005-0000-0000-0000FD310000}"/>
    <cellStyle name="Normal 16 7 4 3" xfId="12798" xr:uid="{00000000-0005-0000-0000-0000FE310000}"/>
    <cellStyle name="Normal 16 7 4 3 2" xfId="12799" xr:uid="{00000000-0005-0000-0000-0000FF310000}"/>
    <cellStyle name="Normal 16 7 4 4" xfId="12800" xr:uid="{00000000-0005-0000-0000-000000320000}"/>
    <cellStyle name="Normal 16 7 5" xfId="12801" xr:uid="{00000000-0005-0000-0000-000001320000}"/>
    <cellStyle name="Normal 16 7 5 2" xfId="12802" xr:uid="{00000000-0005-0000-0000-000002320000}"/>
    <cellStyle name="Normal 16 7 5 2 2" xfId="12803" xr:uid="{00000000-0005-0000-0000-000003320000}"/>
    <cellStyle name="Normal 16 7 5 3" xfId="12804" xr:uid="{00000000-0005-0000-0000-000004320000}"/>
    <cellStyle name="Normal 16 7 5 3 2" xfId="12805" xr:uid="{00000000-0005-0000-0000-000005320000}"/>
    <cellStyle name="Normal 16 7 5 4" xfId="12806" xr:uid="{00000000-0005-0000-0000-000006320000}"/>
    <cellStyle name="Normal 16 7 6" xfId="12807" xr:uid="{00000000-0005-0000-0000-000007320000}"/>
    <cellStyle name="Normal 16 7 6 2" xfId="12808" xr:uid="{00000000-0005-0000-0000-000008320000}"/>
    <cellStyle name="Normal 16 7 7" xfId="12809" xr:uid="{00000000-0005-0000-0000-000009320000}"/>
    <cellStyle name="Normal 16 7 7 2" xfId="12810" xr:uid="{00000000-0005-0000-0000-00000A320000}"/>
    <cellStyle name="Normal 16 7 8" xfId="12811" xr:uid="{00000000-0005-0000-0000-00000B320000}"/>
    <cellStyle name="Normal 16 8" xfId="12812" xr:uid="{00000000-0005-0000-0000-00000C320000}"/>
    <cellStyle name="Normal 16 8 2" xfId="12813" xr:uid="{00000000-0005-0000-0000-00000D320000}"/>
    <cellStyle name="Normal 16 8 2 2" xfId="12814" xr:uid="{00000000-0005-0000-0000-00000E320000}"/>
    <cellStyle name="Normal 16 8 3" xfId="12815" xr:uid="{00000000-0005-0000-0000-00000F320000}"/>
    <cellStyle name="Normal 16 8 4" xfId="12816" xr:uid="{00000000-0005-0000-0000-000010320000}"/>
    <cellStyle name="Normal 16 8 5" xfId="12817" xr:uid="{00000000-0005-0000-0000-000011320000}"/>
    <cellStyle name="Normal 16 8 5 2" xfId="12818" xr:uid="{00000000-0005-0000-0000-000012320000}"/>
    <cellStyle name="Normal 16 8 5 2 2" xfId="12819" xr:uid="{00000000-0005-0000-0000-000013320000}"/>
    <cellStyle name="Normal 16 8 5 3" xfId="12820" xr:uid="{00000000-0005-0000-0000-000014320000}"/>
    <cellStyle name="Normal 16 8 5 3 2" xfId="12821" xr:uid="{00000000-0005-0000-0000-000015320000}"/>
    <cellStyle name="Normal 16 8 5 4" xfId="12822" xr:uid="{00000000-0005-0000-0000-000016320000}"/>
    <cellStyle name="Normal 16 8 6" xfId="12823" xr:uid="{00000000-0005-0000-0000-000017320000}"/>
    <cellStyle name="Normal 16 8 6 2" xfId="12824" xr:uid="{00000000-0005-0000-0000-000018320000}"/>
    <cellStyle name="Normal 16 8 6 2 2" xfId="12825" xr:uid="{00000000-0005-0000-0000-000019320000}"/>
    <cellStyle name="Normal 16 8 6 3" xfId="12826" xr:uid="{00000000-0005-0000-0000-00001A320000}"/>
    <cellStyle name="Normal 16 8 6 3 2" xfId="12827" xr:uid="{00000000-0005-0000-0000-00001B320000}"/>
    <cellStyle name="Normal 16 8 6 4" xfId="12828" xr:uid="{00000000-0005-0000-0000-00001C320000}"/>
    <cellStyle name="Normal 16 8 7" xfId="12829" xr:uid="{00000000-0005-0000-0000-00001D320000}"/>
    <cellStyle name="Normal 16 8 7 2" xfId="12830" xr:uid="{00000000-0005-0000-0000-00001E320000}"/>
    <cellStyle name="Normal 16 8 8" xfId="12831" xr:uid="{00000000-0005-0000-0000-00001F320000}"/>
    <cellStyle name="Normal 16 8 8 2" xfId="12832" xr:uid="{00000000-0005-0000-0000-000020320000}"/>
    <cellStyle name="Normal 16 8 9" xfId="12833" xr:uid="{00000000-0005-0000-0000-000021320000}"/>
    <cellStyle name="Normal 16 9" xfId="12834" xr:uid="{00000000-0005-0000-0000-000022320000}"/>
    <cellStyle name="Normal 16 9 2" xfId="12835" xr:uid="{00000000-0005-0000-0000-000023320000}"/>
    <cellStyle name="Normal 16 9 2 2" xfId="12836" xr:uid="{00000000-0005-0000-0000-000024320000}"/>
    <cellStyle name="Normal 16 9 3" xfId="12837" xr:uid="{00000000-0005-0000-0000-000025320000}"/>
    <cellStyle name="Normal 16 9 4" xfId="12838" xr:uid="{00000000-0005-0000-0000-000026320000}"/>
    <cellStyle name="Normal 16 9 5" xfId="12839" xr:uid="{00000000-0005-0000-0000-000027320000}"/>
    <cellStyle name="Normal 16 9 5 2" xfId="12840" xr:uid="{00000000-0005-0000-0000-000028320000}"/>
    <cellStyle name="Normal 16 9 5 2 2" xfId="12841" xr:uid="{00000000-0005-0000-0000-000029320000}"/>
    <cellStyle name="Normal 16 9 5 3" xfId="12842" xr:uid="{00000000-0005-0000-0000-00002A320000}"/>
    <cellStyle name="Normal 16 9 5 3 2" xfId="12843" xr:uid="{00000000-0005-0000-0000-00002B320000}"/>
    <cellStyle name="Normal 16 9 5 4" xfId="12844" xr:uid="{00000000-0005-0000-0000-00002C320000}"/>
    <cellStyle name="Normal 16 9 6" xfId="12845" xr:uid="{00000000-0005-0000-0000-00002D320000}"/>
    <cellStyle name="Normal 16 9 6 2" xfId="12846" xr:uid="{00000000-0005-0000-0000-00002E320000}"/>
    <cellStyle name="Normal 16 9 6 2 2" xfId="12847" xr:uid="{00000000-0005-0000-0000-00002F320000}"/>
    <cellStyle name="Normal 16 9 6 3" xfId="12848" xr:uid="{00000000-0005-0000-0000-000030320000}"/>
    <cellStyle name="Normal 16 9 6 3 2" xfId="12849" xr:uid="{00000000-0005-0000-0000-000031320000}"/>
    <cellStyle name="Normal 16 9 6 4" xfId="12850" xr:uid="{00000000-0005-0000-0000-000032320000}"/>
    <cellStyle name="Normal 16 9 7" xfId="12851" xr:uid="{00000000-0005-0000-0000-000033320000}"/>
    <cellStyle name="Normal 16 9 7 2" xfId="12852" xr:uid="{00000000-0005-0000-0000-000034320000}"/>
    <cellStyle name="Normal 16 9 8" xfId="12853" xr:uid="{00000000-0005-0000-0000-000035320000}"/>
    <cellStyle name="Normal 16 9 8 2" xfId="12854" xr:uid="{00000000-0005-0000-0000-000036320000}"/>
    <cellStyle name="Normal 16 9 9" xfId="12855" xr:uid="{00000000-0005-0000-0000-000037320000}"/>
    <cellStyle name="Normal 17" xfId="12856" xr:uid="{00000000-0005-0000-0000-000038320000}"/>
    <cellStyle name="Normal 17 10" xfId="12857" xr:uid="{00000000-0005-0000-0000-000039320000}"/>
    <cellStyle name="Normal 17 10 2" xfId="12858" xr:uid="{00000000-0005-0000-0000-00003A320000}"/>
    <cellStyle name="Normal 17 10 3" xfId="12859" xr:uid="{00000000-0005-0000-0000-00003B320000}"/>
    <cellStyle name="Normal 17 11" xfId="12860" xr:uid="{00000000-0005-0000-0000-00003C320000}"/>
    <cellStyle name="Normal 17 11 2" xfId="12861" xr:uid="{00000000-0005-0000-0000-00003D320000}"/>
    <cellStyle name="Normal 17 11 3" xfId="12862" xr:uid="{00000000-0005-0000-0000-00003E320000}"/>
    <cellStyle name="Normal 17 12" xfId="12863" xr:uid="{00000000-0005-0000-0000-00003F320000}"/>
    <cellStyle name="Normal 17 12 2" xfId="12864" xr:uid="{00000000-0005-0000-0000-000040320000}"/>
    <cellStyle name="Normal 17 12 3" xfId="12865" xr:uid="{00000000-0005-0000-0000-000041320000}"/>
    <cellStyle name="Normal 17 13" xfId="12866" xr:uid="{00000000-0005-0000-0000-000042320000}"/>
    <cellStyle name="Normal 17 13 2" xfId="12867" xr:uid="{00000000-0005-0000-0000-000043320000}"/>
    <cellStyle name="Normal 17 13 3" xfId="12868" xr:uid="{00000000-0005-0000-0000-000044320000}"/>
    <cellStyle name="Normal 17 14" xfId="12869" xr:uid="{00000000-0005-0000-0000-000045320000}"/>
    <cellStyle name="Normal 17 14 2" xfId="12870" xr:uid="{00000000-0005-0000-0000-000046320000}"/>
    <cellStyle name="Normal 17 14 3" xfId="12871" xr:uid="{00000000-0005-0000-0000-000047320000}"/>
    <cellStyle name="Normal 17 15" xfId="12872" xr:uid="{00000000-0005-0000-0000-000048320000}"/>
    <cellStyle name="Normal 17 16" xfId="12873" xr:uid="{00000000-0005-0000-0000-000049320000}"/>
    <cellStyle name="Normal 17 17" xfId="12874" xr:uid="{00000000-0005-0000-0000-00004A320000}"/>
    <cellStyle name="Normal 17 18" xfId="12875" xr:uid="{00000000-0005-0000-0000-00004B320000}"/>
    <cellStyle name="Normal 17 19" xfId="12876" xr:uid="{00000000-0005-0000-0000-00004C320000}"/>
    <cellStyle name="Normal 17 2" xfId="12877" xr:uid="{00000000-0005-0000-0000-00004D320000}"/>
    <cellStyle name="Normal 17 2 10" xfId="12878" xr:uid="{00000000-0005-0000-0000-00004E320000}"/>
    <cellStyle name="Normal 17 2 11" xfId="12879" xr:uid="{00000000-0005-0000-0000-00004F320000}"/>
    <cellStyle name="Normal 17 2 11 2" xfId="12880" xr:uid="{00000000-0005-0000-0000-000050320000}"/>
    <cellStyle name="Normal 17 2 11 2 2" xfId="12881" xr:uid="{00000000-0005-0000-0000-000051320000}"/>
    <cellStyle name="Normal 17 2 11 3" xfId="12882" xr:uid="{00000000-0005-0000-0000-000052320000}"/>
    <cellStyle name="Normal 17 2 11 3 2" xfId="12883" xr:uid="{00000000-0005-0000-0000-000053320000}"/>
    <cellStyle name="Normal 17 2 11 4" xfId="12884" xr:uid="{00000000-0005-0000-0000-000054320000}"/>
    <cellStyle name="Normal 17 2 12" xfId="12885" xr:uid="{00000000-0005-0000-0000-000055320000}"/>
    <cellStyle name="Normal 17 2 12 2" xfId="12886" xr:uid="{00000000-0005-0000-0000-000056320000}"/>
    <cellStyle name="Normal 17 2 12 2 2" xfId="12887" xr:uid="{00000000-0005-0000-0000-000057320000}"/>
    <cellStyle name="Normal 17 2 12 3" xfId="12888" xr:uid="{00000000-0005-0000-0000-000058320000}"/>
    <cellStyle name="Normal 17 2 12 3 2" xfId="12889" xr:uid="{00000000-0005-0000-0000-000059320000}"/>
    <cellStyle name="Normal 17 2 12 4" xfId="12890" xr:uid="{00000000-0005-0000-0000-00005A320000}"/>
    <cellStyle name="Normal 17 2 13" xfId="12891" xr:uid="{00000000-0005-0000-0000-00005B320000}"/>
    <cellStyle name="Normal 17 2 13 2" xfId="12892" xr:uid="{00000000-0005-0000-0000-00005C320000}"/>
    <cellStyle name="Normal 17 2 14" xfId="12893" xr:uid="{00000000-0005-0000-0000-00005D320000}"/>
    <cellStyle name="Normal 17 2 14 2" xfId="12894" xr:uid="{00000000-0005-0000-0000-00005E320000}"/>
    <cellStyle name="Normal 17 2 15" xfId="12895" xr:uid="{00000000-0005-0000-0000-00005F320000}"/>
    <cellStyle name="Normal 17 2 16" xfId="12896" xr:uid="{00000000-0005-0000-0000-000060320000}"/>
    <cellStyle name="Normal 17 2 2" xfId="12897" xr:uid="{00000000-0005-0000-0000-000061320000}"/>
    <cellStyle name="Normal 17 2 2 2" xfId="12898" xr:uid="{00000000-0005-0000-0000-000062320000}"/>
    <cellStyle name="Normal 17 2 2 2 2" xfId="12899" xr:uid="{00000000-0005-0000-0000-000063320000}"/>
    <cellStyle name="Normal 17 2 2 3" xfId="12900" xr:uid="{00000000-0005-0000-0000-000064320000}"/>
    <cellStyle name="Normal 17 2 2 4" xfId="12901" xr:uid="{00000000-0005-0000-0000-000065320000}"/>
    <cellStyle name="Normal 17 2 2 4 2" xfId="12902" xr:uid="{00000000-0005-0000-0000-000066320000}"/>
    <cellStyle name="Normal 17 2 2 4 2 2" xfId="12903" xr:uid="{00000000-0005-0000-0000-000067320000}"/>
    <cellStyle name="Normal 17 2 2 4 3" xfId="12904" xr:uid="{00000000-0005-0000-0000-000068320000}"/>
    <cellStyle name="Normal 17 2 2 4 3 2" xfId="12905" xr:uid="{00000000-0005-0000-0000-000069320000}"/>
    <cellStyle name="Normal 17 2 2 4 4" xfId="12906" xr:uid="{00000000-0005-0000-0000-00006A320000}"/>
    <cellStyle name="Normal 17 2 2 5" xfId="12907" xr:uid="{00000000-0005-0000-0000-00006B320000}"/>
    <cellStyle name="Normal 17 2 2 5 2" xfId="12908" xr:uid="{00000000-0005-0000-0000-00006C320000}"/>
    <cellStyle name="Normal 17 2 2 5 2 2" xfId="12909" xr:uid="{00000000-0005-0000-0000-00006D320000}"/>
    <cellStyle name="Normal 17 2 2 5 3" xfId="12910" xr:uid="{00000000-0005-0000-0000-00006E320000}"/>
    <cellStyle name="Normal 17 2 2 5 3 2" xfId="12911" xr:uid="{00000000-0005-0000-0000-00006F320000}"/>
    <cellStyle name="Normal 17 2 2 5 4" xfId="12912" xr:uid="{00000000-0005-0000-0000-000070320000}"/>
    <cellStyle name="Normal 17 2 2 6" xfId="12913" xr:uid="{00000000-0005-0000-0000-000071320000}"/>
    <cellStyle name="Normal 17 2 2 6 2" xfId="12914" xr:uid="{00000000-0005-0000-0000-000072320000}"/>
    <cellStyle name="Normal 17 2 2 7" xfId="12915" xr:uid="{00000000-0005-0000-0000-000073320000}"/>
    <cellStyle name="Normal 17 2 2 7 2" xfId="12916" xr:uid="{00000000-0005-0000-0000-000074320000}"/>
    <cellStyle name="Normal 17 2 2 8" xfId="12917" xr:uid="{00000000-0005-0000-0000-000075320000}"/>
    <cellStyle name="Normal 17 2 2 9" xfId="12918" xr:uid="{00000000-0005-0000-0000-000076320000}"/>
    <cellStyle name="Normal 17 2 3" xfId="12919" xr:uid="{00000000-0005-0000-0000-000077320000}"/>
    <cellStyle name="Normal 17 2 3 2" xfId="12920" xr:uid="{00000000-0005-0000-0000-000078320000}"/>
    <cellStyle name="Normal 17 2 4" xfId="12921" xr:uid="{00000000-0005-0000-0000-000079320000}"/>
    <cellStyle name="Normal 17 2 5" xfId="12922" xr:uid="{00000000-0005-0000-0000-00007A320000}"/>
    <cellStyle name="Normal 17 2 6" xfId="12923" xr:uid="{00000000-0005-0000-0000-00007B320000}"/>
    <cellStyle name="Normal 17 2 7" xfId="12924" xr:uid="{00000000-0005-0000-0000-00007C320000}"/>
    <cellStyle name="Normal 17 2 8" xfId="12925" xr:uid="{00000000-0005-0000-0000-00007D320000}"/>
    <cellStyle name="Normal 17 2 9" xfId="12926" xr:uid="{00000000-0005-0000-0000-00007E320000}"/>
    <cellStyle name="Normal 17 20" xfId="12927" xr:uid="{00000000-0005-0000-0000-00007F320000}"/>
    <cellStyle name="Normal 17 3" xfId="12928" xr:uid="{00000000-0005-0000-0000-000080320000}"/>
    <cellStyle name="Normal 17 3 2" xfId="12929" xr:uid="{00000000-0005-0000-0000-000081320000}"/>
    <cellStyle name="Normal 17 3 2 2" xfId="12930" xr:uid="{00000000-0005-0000-0000-000082320000}"/>
    <cellStyle name="Normal 17 3 3" xfId="12931" xr:uid="{00000000-0005-0000-0000-000083320000}"/>
    <cellStyle name="Normal 17 3 3 2" xfId="12932" xr:uid="{00000000-0005-0000-0000-000084320000}"/>
    <cellStyle name="Normal 17 3 3 2 2" xfId="12933" xr:uid="{00000000-0005-0000-0000-000085320000}"/>
    <cellStyle name="Normal 17 3 3 3" xfId="12934" xr:uid="{00000000-0005-0000-0000-000086320000}"/>
    <cellStyle name="Normal 17 3 3 3 2" xfId="12935" xr:uid="{00000000-0005-0000-0000-000087320000}"/>
    <cellStyle name="Normal 17 3 3 4" xfId="12936" xr:uid="{00000000-0005-0000-0000-000088320000}"/>
    <cellStyle name="Normal 17 3 4" xfId="12937" xr:uid="{00000000-0005-0000-0000-000089320000}"/>
    <cellStyle name="Normal 17 3 4 2" xfId="12938" xr:uid="{00000000-0005-0000-0000-00008A320000}"/>
    <cellStyle name="Normal 17 3 4 2 2" xfId="12939" xr:uid="{00000000-0005-0000-0000-00008B320000}"/>
    <cellStyle name="Normal 17 3 4 3" xfId="12940" xr:uid="{00000000-0005-0000-0000-00008C320000}"/>
    <cellStyle name="Normal 17 3 4 3 2" xfId="12941" xr:uid="{00000000-0005-0000-0000-00008D320000}"/>
    <cellStyle name="Normal 17 3 4 4" xfId="12942" xr:uid="{00000000-0005-0000-0000-00008E320000}"/>
    <cellStyle name="Normal 17 3 5" xfId="12943" xr:uid="{00000000-0005-0000-0000-00008F320000}"/>
    <cellStyle name="Normal 17 3 5 2" xfId="12944" xr:uid="{00000000-0005-0000-0000-000090320000}"/>
    <cellStyle name="Normal 17 3 6" xfId="12945" xr:uid="{00000000-0005-0000-0000-000091320000}"/>
    <cellStyle name="Normal 17 3 6 2" xfId="12946" xr:uid="{00000000-0005-0000-0000-000092320000}"/>
    <cellStyle name="Normal 17 3 7" xfId="12947" xr:uid="{00000000-0005-0000-0000-000093320000}"/>
    <cellStyle name="Normal 17 3 8" xfId="12948" xr:uid="{00000000-0005-0000-0000-000094320000}"/>
    <cellStyle name="Normal 17 4" xfId="12949" xr:uid="{00000000-0005-0000-0000-000095320000}"/>
    <cellStyle name="Normal 17 4 2" xfId="12950" xr:uid="{00000000-0005-0000-0000-000096320000}"/>
    <cellStyle name="Normal 17 4 3" xfId="12951" xr:uid="{00000000-0005-0000-0000-000097320000}"/>
    <cellStyle name="Normal 17 5" xfId="12952" xr:uid="{00000000-0005-0000-0000-000098320000}"/>
    <cellStyle name="Normal 17 5 2" xfId="12953" xr:uid="{00000000-0005-0000-0000-000099320000}"/>
    <cellStyle name="Normal 17 5 3" xfId="12954" xr:uid="{00000000-0005-0000-0000-00009A320000}"/>
    <cellStyle name="Normal 17 5 3 2" xfId="12955" xr:uid="{00000000-0005-0000-0000-00009B320000}"/>
    <cellStyle name="Normal 17 5 3 2 2" xfId="12956" xr:uid="{00000000-0005-0000-0000-00009C320000}"/>
    <cellStyle name="Normal 17 5 3 3" xfId="12957" xr:uid="{00000000-0005-0000-0000-00009D320000}"/>
    <cellStyle name="Normal 17 5 3 3 2" xfId="12958" xr:uid="{00000000-0005-0000-0000-00009E320000}"/>
    <cellStyle name="Normal 17 5 3 4" xfId="12959" xr:uid="{00000000-0005-0000-0000-00009F320000}"/>
    <cellStyle name="Normal 17 5 4" xfId="12960" xr:uid="{00000000-0005-0000-0000-0000A0320000}"/>
    <cellStyle name="Normal 17 5 4 2" xfId="12961" xr:uid="{00000000-0005-0000-0000-0000A1320000}"/>
    <cellStyle name="Normal 17 5 4 2 2" xfId="12962" xr:uid="{00000000-0005-0000-0000-0000A2320000}"/>
    <cellStyle name="Normal 17 5 4 3" xfId="12963" xr:uid="{00000000-0005-0000-0000-0000A3320000}"/>
    <cellStyle name="Normal 17 5 4 3 2" xfId="12964" xr:uid="{00000000-0005-0000-0000-0000A4320000}"/>
    <cellStyle name="Normal 17 5 4 4" xfId="12965" xr:uid="{00000000-0005-0000-0000-0000A5320000}"/>
    <cellStyle name="Normal 17 5 5" xfId="12966" xr:uid="{00000000-0005-0000-0000-0000A6320000}"/>
    <cellStyle name="Normal 17 5 5 2" xfId="12967" xr:uid="{00000000-0005-0000-0000-0000A7320000}"/>
    <cellStyle name="Normal 17 5 6" xfId="12968" xr:uid="{00000000-0005-0000-0000-0000A8320000}"/>
    <cellStyle name="Normal 17 5 6 2" xfId="12969" xr:uid="{00000000-0005-0000-0000-0000A9320000}"/>
    <cellStyle name="Normal 17 5 7" xfId="12970" xr:uid="{00000000-0005-0000-0000-0000AA320000}"/>
    <cellStyle name="Normal 17 6" xfId="12971" xr:uid="{00000000-0005-0000-0000-0000AB320000}"/>
    <cellStyle name="Normal 17 7" xfId="12972" xr:uid="{00000000-0005-0000-0000-0000AC320000}"/>
    <cellStyle name="Normal 17 8" xfId="12973" xr:uid="{00000000-0005-0000-0000-0000AD320000}"/>
    <cellStyle name="Normal 17 8 2" xfId="12974" xr:uid="{00000000-0005-0000-0000-0000AE320000}"/>
    <cellStyle name="Normal 17 8 3" xfId="12975" xr:uid="{00000000-0005-0000-0000-0000AF320000}"/>
    <cellStyle name="Normal 17 9" xfId="12976" xr:uid="{00000000-0005-0000-0000-0000B0320000}"/>
    <cellStyle name="Normal 17 9 2" xfId="12977" xr:uid="{00000000-0005-0000-0000-0000B1320000}"/>
    <cellStyle name="Normal 17 9 3" xfId="12978" xr:uid="{00000000-0005-0000-0000-0000B2320000}"/>
    <cellStyle name="Normal 18" xfId="12979" xr:uid="{00000000-0005-0000-0000-0000B3320000}"/>
    <cellStyle name="Normal 18 10" xfId="12980" xr:uid="{00000000-0005-0000-0000-0000B4320000}"/>
    <cellStyle name="Normal 18 10 2" xfId="12981" xr:uid="{00000000-0005-0000-0000-0000B5320000}"/>
    <cellStyle name="Normal 18 10 3" xfId="12982" xr:uid="{00000000-0005-0000-0000-0000B6320000}"/>
    <cellStyle name="Normal 18 11" xfId="12983" xr:uid="{00000000-0005-0000-0000-0000B7320000}"/>
    <cellStyle name="Normal 18 11 2" xfId="12984" xr:uid="{00000000-0005-0000-0000-0000B8320000}"/>
    <cellStyle name="Normal 18 11 3" xfId="12985" xr:uid="{00000000-0005-0000-0000-0000B9320000}"/>
    <cellStyle name="Normal 18 12" xfId="12986" xr:uid="{00000000-0005-0000-0000-0000BA320000}"/>
    <cellStyle name="Normal 18 12 2" xfId="12987" xr:uid="{00000000-0005-0000-0000-0000BB320000}"/>
    <cellStyle name="Normal 18 12 3" xfId="12988" xr:uid="{00000000-0005-0000-0000-0000BC320000}"/>
    <cellStyle name="Normal 18 13" xfId="12989" xr:uid="{00000000-0005-0000-0000-0000BD320000}"/>
    <cellStyle name="Normal 18 13 2" xfId="12990" xr:uid="{00000000-0005-0000-0000-0000BE320000}"/>
    <cellStyle name="Normal 18 13 3" xfId="12991" xr:uid="{00000000-0005-0000-0000-0000BF320000}"/>
    <cellStyle name="Normal 18 14" xfId="12992" xr:uid="{00000000-0005-0000-0000-0000C0320000}"/>
    <cellStyle name="Normal 18 14 2" xfId="12993" xr:uid="{00000000-0005-0000-0000-0000C1320000}"/>
    <cellStyle name="Normal 18 14 3" xfId="12994" xr:uid="{00000000-0005-0000-0000-0000C2320000}"/>
    <cellStyle name="Normal 18 15" xfId="12995" xr:uid="{00000000-0005-0000-0000-0000C3320000}"/>
    <cellStyle name="Normal 18 16" xfId="12996" xr:uid="{00000000-0005-0000-0000-0000C4320000}"/>
    <cellStyle name="Normal 18 17" xfId="12997" xr:uid="{00000000-0005-0000-0000-0000C5320000}"/>
    <cellStyle name="Normal 18 18" xfId="12998" xr:uid="{00000000-0005-0000-0000-0000C6320000}"/>
    <cellStyle name="Normal 18 19" xfId="12999" xr:uid="{00000000-0005-0000-0000-0000C7320000}"/>
    <cellStyle name="Normal 18 2" xfId="13000" xr:uid="{00000000-0005-0000-0000-0000C8320000}"/>
    <cellStyle name="Normal 18 2 10" xfId="13001" xr:uid="{00000000-0005-0000-0000-0000C9320000}"/>
    <cellStyle name="Normal 18 2 11" xfId="13002" xr:uid="{00000000-0005-0000-0000-0000CA320000}"/>
    <cellStyle name="Normal 18 2 2" xfId="13003" xr:uid="{00000000-0005-0000-0000-0000CB320000}"/>
    <cellStyle name="Normal 18 2 2 2" xfId="13004" xr:uid="{00000000-0005-0000-0000-0000CC320000}"/>
    <cellStyle name="Normal 18 2 2 2 2" xfId="13005" xr:uid="{00000000-0005-0000-0000-0000CD320000}"/>
    <cellStyle name="Normal 18 2 2 3" xfId="13006" xr:uid="{00000000-0005-0000-0000-0000CE320000}"/>
    <cellStyle name="Normal 18 2 2 3 2" xfId="13007" xr:uid="{00000000-0005-0000-0000-0000CF320000}"/>
    <cellStyle name="Normal 18 2 2 3 2 2" xfId="13008" xr:uid="{00000000-0005-0000-0000-0000D0320000}"/>
    <cellStyle name="Normal 18 2 2 3 2 2 2" xfId="13009" xr:uid="{00000000-0005-0000-0000-0000D1320000}"/>
    <cellStyle name="Normal 18 2 2 3 2 3" xfId="13010" xr:uid="{00000000-0005-0000-0000-0000D2320000}"/>
    <cellStyle name="Normal 18 2 2 3 2 3 2" xfId="13011" xr:uid="{00000000-0005-0000-0000-0000D3320000}"/>
    <cellStyle name="Normal 18 2 2 3 2 4" xfId="13012" xr:uid="{00000000-0005-0000-0000-0000D4320000}"/>
    <cellStyle name="Normal 18 2 2 3 3" xfId="13013" xr:uid="{00000000-0005-0000-0000-0000D5320000}"/>
    <cellStyle name="Normal 18 2 2 3 3 2" xfId="13014" xr:uid="{00000000-0005-0000-0000-0000D6320000}"/>
    <cellStyle name="Normal 18 2 2 3 3 2 2" xfId="13015" xr:uid="{00000000-0005-0000-0000-0000D7320000}"/>
    <cellStyle name="Normal 18 2 2 3 3 3" xfId="13016" xr:uid="{00000000-0005-0000-0000-0000D8320000}"/>
    <cellStyle name="Normal 18 2 2 3 3 3 2" xfId="13017" xr:uid="{00000000-0005-0000-0000-0000D9320000}"/>
    <cellStyle name="Normal 18 2 2 3 3 4" xfId="13018" xr:uid="{00000000-0005-0000-0000-0000DA320000}"/>
    <cellStyle name="Normal 18 2 2 3 4" xfId="13019" xr:uid="{00000000-0005-0000-0000-0000DB320000}"/>
    <cellStyle name="Normal 18 2 2 3 4 2" xfId="13020" xr:uid="{00000000-0005-0000-0000-0000DC320000}"/>
    <cellStyle name="Normal 18 2 2 3 5" xfId="13021" xr:uid="{00000000-0005-0000-0000-0000DD320000}"/>
    <cellStyle name="Normal 18 2 2 3 5 2" xfId="13022" xr:uid="{00000000-0005-0000-0000-0000DE320000}"/>
    <cellStyle name="Normal 18 2 2 3 6" xfId="13023" xr:uid="{00000000-0005-0000-0000-0000DF320000}"/>
    <cellStyle name="Normal 18 2 2 4" xfId="13024" xr:uid="{00000000-0005-0000-0000-0000E0320000}"/>
    <cellStyle name="Normal 18 2 2 5" xfId="13025" xr:uid="{00000000-0005-0000-0000-0000E1320000}"/>
    <cellStyle name="Normal 18 2 3" xfId="13026" xr:uid="{00000000-0005-0000-0000-0000E2320000}"/>
    <cellStyle name="Normal 18 2 3 2" xfId="13027" xr:uid="{00000000-0005-0000-0000-0000E3320000}"/>
    <cellStyle name="Normal 18 2 3 2 2" xfId="13028" xr:uid="{00000000-0005-0000-0000-0000E4320000}"/>
    <cellStyle name="Normal 18 2 3 3" xfId="13029" xr:uid="{00000000-0005-0000-0000-0000E5320000}"/>
    <cellStyle name="Normal 18 2 3 3 2" xfId="13030" xr:uid="{00000000-0005-0000-0000-0000E6320000}"/>
    <cellStyle name="Normal 18 2 3 4" xfId="13031" xr:uid="{00000000-0005-0000-0000-0000E7320000}"/>
    <cellStyle name="Normal 18 2 4" xfId="13032" xr:uid="{00000000-0005-0000-0000-0000E8320000}"/>
    <cellStyle name="Normal 18 2 4 2" xfId="13033" xr:uid="{00000000-0005-0000-0000-0000E9320000}"/>
    <cellStyle name="Normal 18 2 4 2 2" xfId="13034" xr:uid="{00000000-0005-0000-0000-0000EA320000}"/>
    <cellStyle name="Normal 18 2 4 3" xfId="13035" xr:uid="{00000000-0005-0000-0000-0000EB320000}"/>
    <cellStyle name="Normal 18 2 4 3 2" xfId="13036" xr:uid="{00000000-0005-0000-0000-0000EC320000}"/>
    <cellStyle name="Normal 18 2 5" xfId="13037" xr:uid="{00000000-0005-0000-0000-0000ED320000}"/>
    <cellStyle name="Normal 18 2 5 2" xfId="13038" xr:uid="{00000000-0005-0000-0000-0000EE320000}"/>
    <cellStyle name="Normal 18 2 5 3" xfId="13039" xr:uid="{00000000-0005-0000-0000-0000EF320000}"/>
    <cellStyle name="Normal 18 2 5 3 2" xfId="13040" xr:uid="{00000000-0005-0000-0000-0000F0320000}"/>
    <cellStyle name="Normal 18 2 5 3 2 2" xfId="13041" xr:uid="{00000000-0005-0000-0000-0000F1320000}"/>
    <cellStyle name="Normal 18 2 5 3 3" xfId="13042" xr:uid="{00000000-0005-0000-0000-0000F2320000}"/>
    <cellStyle name="Normal 18 2 5 3 3 2" xfId="13043" xr:uid="{00000000-0005-0000-0000-0000F3320000}"/>
    <cellStyle name="Normal 18 2 5 3 4" xfId="13044" xr:uid="{00000000-0005-0000-0000-0000F4320000}"/>
    <cellStyle name="Normal 18 2 5 4" xfId="13045" xr:uid="{00000000-0005-0000-0000-0000F5320000}"/>
    <cellStyle name="Normal 18 2 5 4 2" xfId="13046" xr:uid="{00000000-0005-0000-0000-0000F6320000}"/>
    <cellStyle name="Normal 18 2 5 4 2 2" xfId="13047" xr:uid="{00000000-0005-0000-0000-0000F7320000}"/>
    <cellStyle name="Normal 18 2 5 4 3" xfId="13048" xr:uid="{00000000-0005-0000-0000-0000F8320000}"/>
    <cellStyle name="Normal 18 2 5 4 3 2" xfId="13049" xr:uid="{00000000-0005-0000-0000-0000F9320000}"/>
    <cellStyle name="Normal 18 2 5 4 4" xfId="13050" xr:uid="{00000000-0005-0000-0000-0000FA320000}"/>
    <cellStyle name="Normal 18 2 5 5" xfId="13051" xr:uid="{00000000-0005-0000-0000-0000FB320000}"/>
    <cellStyle name="Normal 18 2 5 5 2" xfId="13052" xr:uid="{00000000-0005-0000-0000-0000FC320000}"/>
    <cellStyle name="Normal 18 2 5 6" xfId="13053" xr:uid="{00000000-0005-0000-0000-0000FD320000}"/>
    <cellStyle name="Normal 18 2 5 6 2" xfId="13054" xr:uid="{00000000-0005-0000-0000-0000FE320000}"/>
    <cellStyle name="Normal 18 2 5 7" xfId="13055" xr:uid="{00000000-0005-0000-0000-0000FF320000}"/>
    <cellStyle name="Normal 18 2 6" xfId="13056" xr:uid="{00000000-0005-0000-0000-000000330000}"/>
    <cellStyle name="Normal 18 2 7" xfId="13057" xr:uid="{00000000-0005-0000-0000-000001330000}"/>
    <cellStyle name="Normal 18 2 8" xfId="13058" xr:uid="{00000000-0005-0000-0000-000002330000}"/>
    <cellStyle name="Normal 18 2 9" xfId="13059" xr:uid="{00000000-0005-0000-0000-000003330000}"/>
    <cellStyle name="Normal 18 20" xfId="13060" xr:uid="{00000000-0005-0000-0000-000004330000}"/>
    <cellStyle name="Normal 18 3" xfId="13061" xr:uid="{00000000-0005-0000-0000-000005330000}"/>
    <cellStyle name="Normal 18 3 2" xfId="13062" xr:uid="{00000000-0005-0000-0000-000006330000}"/>
    <cellStyle name="Normal 18 3 2 2" xfId="13063" xr:uid="{00000000-0005-0000-0000-000007330000}"/>
    <cellStyle name="Normal 18 3 3" xfId="13064" xr:uid="{00000000-0005-0000-0000-000008330000}"/>
    <cellStyle name="Normal 18 3 3 2" xfId="13065" xr:uid="{00000000-0005-0000-0000-000009330000}"/>
    <cellStyle name="Normal 18 3 3 2 2" xfId="13066" xr:uid="{00000000-0005-0000-0000-00000A330000}"/>
    <cellStyle name="Normal 18 3 3 2 2 2" xfId="13067" xr:uid="{00000000-0005-0000-0000-00000B330000}"/>
    <cellStyle name="Normal 18 3 3 2 3" xfId="13068" xr:uid="{00000000-0005-0000-0000-00000C330000}"/>
    <cellStyle name="Normal 18 3 3 2 3 2" xfId="13069" xr:uid="{00000000-0005-0000-0000-00000D330000}"/>
    <cellStyle name="Normal 18 3 3 2 4" xfId="13070" xr:uid="{00000000-0005-0000-0000-00000E330000}"/>
    <cellStyle name="Normal 18 3 3 3" xfId="13071" xr:uid="{00000000-0005-0000-0000-00000F330000}"/>
    <cellStyle name="Normal 18 3 3 3 2" xfId="13072" xr:uid="{00000000-0005-0000-0000-000010330000}"/>
    <cellStyle name="Normal 18 3 3 3 2 2" xfId="13073" xr:uid="{00000000-0005-0000-0000-000011330000}"/>
    <cellStyle name="Normal 18 3 3 3 3" xfId="13074" xr:uid="{00000000-0005-0000-0000-000012330000}"/>
    <cellStyle name="Normal 18 3 3 3 3 2" xfId="13075" xr:uid="{00000000-0005-0000-0000-000013330000}"/>
    <cellStyle name="Normal 18 3 3 3 4" xfId="13076" xr:uid="{00000000-0005-0000-0000-000014330000}"/>
    <cellStyle name="Normal 18 3 3 4" xfId="13077" xr:uid="{00000000-0005-0000-0000-000015330000}"/>
    <cellStyle name="Normal 18 3 3 4 2" xfId="13078" xr:uid="{00000000-0005-0000-0000-000016330000}"/>
    <cellStyle name="Normal 18 3 3 5" xfId="13079" xr:uid="{00000000-0005-0000-0000-000017330000}"/>
    <cellStyle name="Normal 18 3 3 5 2" xfId="13080" xr:uid="{00000000-0005-0000-0000-000018330000}"/>
    <cellStyle name="Normal 18 3 3 6" xfId="13081" xr:uid="{00000000-0005-0000-0000-000019330000}"/>
    <cellStyle name="Normal 18 3 4" xfId="13082" xr:uid="{00000000-0005-0000-0000-00001A330000}"/>
    <cellStyle name="Normal 18 3 5" xfId="13083" xr:uid="{00000000-0005-0000-0000-00001B330000}"/>
    <cellStyle name="Normal 18 4" xfId="13084" xr:uid="{00000000-0005-0000-0000-00001C330000}"/>
    <cellStyle name="Normal 18 4 2" xfId="13085" xr:uid="{00000000-0005-0000-0000-00001D330000}"/>
    <cellStyle name="Normal 18 4 2 2" xfId="13086" xr:uid="{00000000-0005-0000-0000-00001E330000}"/>
    <cellStyle name="Normal 18 4 3" xfId="13087" xr:uid="{00000000-0005-0000-0000-00001F330000}"/>
    <cellStyle name="Normal 18 4 3 2" xfId="13088" xr:uid="{00000000-0005-0000-0000-000020330000}"/>
    <cellStyle name="Normal 18 4 4" xfId="13089" xr:uid="{00000000-0005-0000-0000-000021330000}"/>
    <cellStyle name="Normal 18 5" xfId="13090" xr:uid="{00000000-0005-0000-0000-000022330000}"/>
    <cellStyle name="Normal 18 5 2" xfId="13091" xr:uid="{00000000-0005-0000-0000-000023330000}"/>
    <cellStyle name="Normal 18 5 2 2" xfId="13092" xr:uid="{00000000-0005-0000-0000-000024330000}"/>
    <cellStyle name="Normal 18 5 3" xfId="13093" xr:uid="{00000000-0005-0000-0000-000025330000}"/>
    <cellStyle name="Normal 18 5 3 2" xfId="13094" xr:uid="{00000000-0005-0000-0000-000026330000}"/>
    <cellStyle name="Normal 18 6" xfId="13095" xr:uid="{00000000-0005-0000-0000-000027330000}"/>
    <cellStyle name="Normal 18 6 2" xfId="13096" xr:uid="{00000000-0005-0000-0000-000028330000}"/>
    <cellStyle name="Normal 18 6 3" xfId="13097" xr:uid="{00000000-0005-0000-0000-000029330000}"/>
    <cellStyle name="Normal 18 6 3 2" xfId="13098" xr:uid="{00000000-0005-0000-0000-00002A330000}"/>
    <cellStyle name="Normal 18 6 3 2 2" xfId="13099" xr:uid="{00000000-0005-0000-0000-00002B330000}"/>
    <cellStyle name="Normal 18 6 3 3" xfId="13100" xr:uid="{00000000-0005-0000-0000-00002C330000}"/>
    <cellStyle name="Normal 18 6 3 3 2" xfId="13101" xr:uid="{00000000-0005-0000-0000-00002D330000}"/>
    <cellStyle name="Normal 18 6 3 4" xfId="13102" xr:uid="{00000000-0005-0000-0000-00002E330000}"/>
    <cellStyle name="Normal 18 6 4" xfId="13103" xr:uid="{00000000-0005-0000-0000-00002F330000}"/>
    <cellStyle name="Normal 18 6 4 2" xfId="13104" xr:uid="{00000000-0005-0000-0000-000030330000}"/>
    <cellStyle name="Normal 18 6 4 2 2" xfId="13105" xr:uid="{00000000-0005-0000-0000-000031330000}"/>
    <cellStyle name="Normal 18 6 4 3" xfId="13106" xr:uid="{00000000-0005-0000-0000-000032330000}"/>
    <cellStyle name="Normal 18 6 4 3 2" xfId="13107" xr:uid="{00000000-0005-0000-0000-000033330000}"/>
    <cellStyle name="Normal 18 6 4 4" xfId="13108" xr:uid="{00000000-0005-0000-0000-000034330000}"/>
    <cellStyle name="Normal 18 6 5" xfId="13109" xr:uid="{00000000-0005-0000-0000-000035330000}"/>
    <cellStyle name="Normal 18 6 5 2" xfId="13110" xr:uid="{00000000-0005-0000-0000-000036330000}"/>
    <cellStyle name="Normal 18 6 6" xfId="13111" xr:uid="{00000000-0005-0000-0000-000037330000}"/>
    <cellStyle name="Normal 18 6 6 2" xfId="13112" xr:uid="{00000000-0005-0000-0000-000038330000}"/>
    <cellStyle name="Normal 18 6 7" xfId="13113" xr:uid="{00000000-0005-0000-0000-000039330000}"/>
    <cellStyle name="Normal 18 7" xfId="13114" xr:uid="{00000000-0005-0000-0000-00003A330000}"/>
    <cellStyle name="Normal 18 8" xfId="13115" xr:uid="{00000000-0005-0000-0000-00003B330000}"/>
    <cellStyle name="Normal 18 8 2" xfId="13116" xr:uid="{00000000-0005-0000-0000-00003C330000}"/>
    <cellStyle name="Normal 18 8 3" xfId="13117" xr:uid="{00000000-0005-0000-0000-00003D330000}"/>
    <cellStyle name="Normal 18 9" xfId="13118" xr:uid="{00000000-0005-0000-0000-00003E330000}"/>
    <cellStyle name="Normal 18 9 2" xfId="13119" xr:uid="{00000000-0005-0000-0000-00003F330000}"/>
    <cellStyle name="Normal 18 9 3" xfId="13120" xr:uid="{00000000-0005-0000-0000-000040330000}"/>
    <cellStyle name="Normal 19" xfId="13121" xr:uid="{00000000-0005-0000-0000-000041330000}"/>
    <cellStyle name="Normal 19 10" xfId="13122" xr:uid="{00000000-0005-0000-0000-000042330000}"/>
    <cellStyle name="Normal 19 10 2" xfId="13123" xr:uid="{00000000-0005-0000-0000-000043330000}"/>
    <cellStyle name="Normal 19 10 3" xfId="13124" xr:uid="{00000000-0005-0000-0000-000044330000}"/>
    <cellStyle name="Normal 19 11" xfId="13125" xr:uid="{00000000-0005-0000-0000-000045330000}"/>
    <cellStyle name="Normal 19 11 2" xfId="13126" xr:uid="{00000000-0005-0000-0000-000046330000}"/>
    <cellStyle name="Normal 19 11 3" xfId="13127" xr:uid="{00000000-0005-0000-0000-000047330000}"/>
    <cellStyle name="Normal 19 12" xfId="13128" xr:uid="{00000000-0005-0000-0000-000048330000}"/>
    <cellStyle name="Normal 19 12 2" xfId="13129" xr:uid="{00000000-0005-0000-0000-000049330000}"/>
    <cellStyle name="Normal 19 12 3" xfId="13130" xr:uid="{00000000-0005-0000-0000-00004A330000}"/>
    <cellStyle name="Normal 19 13" xfId="13131" xr:uid="{00000000-0005-0000-0000-00004B330000}"/>
    <cellStyle name="Normal 19 13 2" xfId="13132" xr:uid="{00000000-0005-0000-0000-00004C330000}"/>
    <cellStyle name="Normal 19 13 3" xfId="13133" xr:uid="{00000000-0005-0000-0000-00004D330000}"/>
    <cellStyle name="Normal 19 14" xfId="13134" xr:uid="{00000000-0005-0000-0000-00004E330000}"/>
    <cellStyle name="Normal 19 14 2" xfId="13135" xr:uid="{00000000-0005-0000-0000-00004F330000}"/>
    <cellStyle name="Normal 19 14 3" xfId="13136" xr:uid="{00000000-0005-0000-0000-000050330000}"/>
    <cellStyle name="Normal 19 15" xfId="13137" xr:uid="{00000000-0005-0000-0000-000051330000}"/>
    <cellStyle name="Normal 19 16" xfId="13138" xr:uid="{00000000-0005-0000-0000-000052330000}"/>
    <cellStyle name="Normal 19 17" xfId="13139" xr:uid="{00000000-0005-0000-0000-000053330000}"/>
    <cellStyle name="Normal 19 18" xfId="13140" xr:uid="{00000000-0005-0000-0000-000054330000}"/>
    <cellStyle name="Normal 19 18 2" xfId="13141" xr:uid="{00000000-0005-0000-0000-000055330000}"/>
    <cellStyle name="Normal 19 18 2 2" xfId="13142" xr:uid="{00000000-0005-0000-0000-000056330000}"/>
    <cellStyle name="Normal 19 18 3" xfId="13143" xr:uid="{00000000-0005-0000-0000-000057330000}"/>
    <cellStyle name="Normal 19 18 3 2" xfId="13144" xr:uid="{00000000-0005-0000-0000-000058330000}"/>
    <cellStyle name="Normal 19 18 4" xfId="13145" xr:uid="{00000000-0005-0000-0000-000059330000}"/>
    <cellStyle name="Normal 19 19" xfId="13146" xr:uid="{00000000-0005-0000-0000-00005A330000}"/>
    <cellStyle name="Normal 19 19 2" xfId="13147" xr:uid="{00000000-0005-0000-0000-00005B330000}"/>
    <cellStyle name="Normal 19 19 2 2" xfId="13148" xr:uid="{00000000-0005-0000-0000-00005C330000}"/>
    <cellStyle name="Normal 19 19 3" xfId="13149" xr:uid="{00000000-0005-0000-0000-00005D330000}"/>
    <cellStyle name="Normal 19 19 3 2" xfId="13150" xr:uid="{00000000-0005-0000-0000-00005E330000}"/>
    <cellStyle name="Normal 19 19 4" xfId="13151" xr:uid="{00000000-0005-0000-0000-00005F330000}"/>
    <cellStyle name="Normal 19 2" xfId="13152" xr:uid="{00000000-0005-0000-0000-000060330000}"/>
    <cellStyle name="Normal 19 2 10" xfId="13153" xr:uid="{00000000-0005-0000-0000-000061330000}"/>
    <cellStyle name="Normal 19 2 11" xfId="13154" xr:uid="{00000000-0005-0000-0000-000062330000}"/>
    <cellStyle name="Normal 19 2 11 2" xfId="13155" xr:uid="{00000000-0005-0000-0000-000063330000}"/>
    <cellStyle name="Normal 19 2 11 2 2" xfId="13156" xr:uid="{00000000-0005-0000-0000-000064330000}"/>
    <cellStyle name="Normal 19 2 11 3" xfId="13157" xr:uid="{00000000-0005-0000-0000-000065330000}"/>
    <cellStyle name="Normal 19 2 11 3 2" xfId="13158" xr:uid="{00000000-0005-0000-0000-000066330000}"/>
    <cellStyle name="Normal 19 2 11 4" xfId="13159" xr:uid="{00000000-0005-0000-0000-000067330000}"/>
    <cellStyle name="Normal 19 2 12" xfId="13160" xr:uid="{00000000-0005-0000-0000-000068330000}"/>
    <cellStyle name="Normal 19 2 12 2" xfId="13161" xr:uid="{00000000-0005-0000-0000-000069330000}"/>
    <cellStyle name="Normal 19 2 12 2 2" xfId="13162" xr:uid="{00000000-0005-0000-0000-00006A330000}"/>
    <cellStyle name="Normal 19 2 12 3" xfId="13163" xr:uid="{00000000-0005-0000-0000-00006B330000}"/>
    <cellStyle name="Normal 19 2 12 3 2" xfId="13164" xr:uid="{00000000-0005-0000-0000-00006C330000}"/>
    <cellStyle name="Normal 19 2 12 4" xfId="13165" xr:uid="{00000000-0005-0000-0000-00006D330000}"/>
    <cellStyle name="Normal 19 2 13" xfId="13166" xr:uid="{00000000-0005-0000-0000-00006E330000}"/>
    <cellStyle name="Normal 19 2 13 2" xfId="13167" xr:uid="{00000000-0005-0000-0000-00006F330000}"/>
    <cellStyle name="Normal 19 2 14" xfId="13168" xr:uid="{00000000-0005-0000-0000-000070330000}"/>
    <cellStyle name="Normal 19 2 14 2" xfId="13169" xr:uid="{00000000-0005-0000-0000-000071330000}"/>
    <cellStyle name="Normal 19 2 15" xfId="13170" xr:uid="{00000000-0005-0000-0000-000072330000}"/>
    <cellStyle name="Normal 19 2 16" xfId="13171" xr:uid="{00000000-0005-0000-0000-000073330000}"/>
    <cellStyle name="Normal 19 2 2" xfId="13172" xr:uid="{00000000-0005-0000-0000-000074330000}"/>
    <cellStyle name="Normal 19 2 2 2" xfId="13173" xr:uid="{00000000-0005-0000-0000-000075330000}"/>
    <cellStyle name="Normal 19 2 2 2 2" xfId="13174" xr:uid="{00000000-0005-0000-0000-000076330000}"/>
    <cellStyle name="Normal 19 2 2 2 3" xfId="13175" xr:uid="{00000000-0005-0000-0000-000077330000}"/>
    <cellStyle name="Normal 19 2 2 2 3 2" xfId="13176" xr:uid="{00000000-0005-0000-0000-000078330000}"/>
    <cellStyle name="Normal 19 2 2 2 3 2 2" xfId="13177" xr:uid="{00000000-0005-0000-0000-000079330000}"/>
    <cellStyle name="Normal 19 2 2 2 3 3" xfId="13178" xr:uid="{00000000-0005-0000-0000-00007A330000}"/>
    <cellStyle name="Normal 19 2 2 2 3 3 2" xfId="13179" xr:uid="{00000000-0005-0000-0000-00007B330000}"/>
    <cellStyle name="Normal 19 2 2 2 3 4" xfId="13180" xr:uid="{00000000-0005-0000-0000-00007C330000}"/>
    <cellStyle name="Normal 19 2 2 2 4" xfId="13181" xr:uid="{00000000-0005-0000-0000-00007D330000}"/>
    <cellStyle name="Normal 19 2 2 2 4 2" xfId="13182" xr:uid="{00000000-0005-0000-0000-00007E330000}"/>
    <cellStyle name="Normal 19 2 2 2 4 2 2" xfId="13183" xr:uid="{00000000-0005-0000-0000-00007F330000}"/>
    <cellStyle name="Normal 19 2 2 2 4 3" xfId="13184" xr:uid="{00000000-0005-0000-0000-000080330000}"/>
    <cellStyle name="Normal 19 2 2 2 4 3 2" xfId="13185" xr:uid="{00000000-0005-0000-0000-000081330000}"/>
    <cellStyle name="Normal 19 2 2 2 4 4" xfId="13186" xr:uid="{00000000-0005-0000-0000-000082330000}"/>
    <cellStyle name="Normal 19 2 2 2 5" xfId="13187" xr:uid="{00000000-0005-0000-0000-000083330000}"/>
    <cellStyle name="Normal 19 2 2 2 5 2" xfId="13188" xr:uid="{00000000-0005-0000-0000-000084330000}"/>
    <cellStyle name="Normal 19 2 2 2 6" xfId="13189" xr:uid="{00000000-0005-0000-0000-000085330000}"/>
    <cellStyle name="Normal 19 2 2 2 6 2" xfId="13190" xr:uid="{00000000-0005-0000-0000-000086330000}"/>
    <cellStyle name="Normal 19 2 2 2 7" xfId="13191" xr:uid="{00000000-0005-0000-0000-000087330000}"/>
    <cellStyle name="Normal 19 2 2 3" xfId="13192" xr:uid="{00000000-0005-0000-0000-000088330000}"/>
    <cellStyle name="Normal 19 2 2 3 2" xfId="13193" xr:uid="{00000000-0005-0000-0000-000089330000}"/>
    <cellStyle name="Normal 19 2 2 4" xfId="13194" xr:uid="{00000000-0005-0000-0000-00008A330000}"/>
    <cellStyle name="Normal 19 2 2 4 2" xfId="13195" xr:uid="{00000000-0005-0000-0000-00008B330000}"/>
    <cellStyle name="Normal 19 2 2 4 2 2" xfId="13196" xr:uid="{00000000-0005-0000-0000-00008C330000}"/>
    <cellStyle name="Normal 19 2 2 4 3" xfId="13197" xr:uid="{00000000-0005-0000-0000-00008D330000}"/>
    <cellStyle name="Normal 19 2 2 4 3 2" xfId="13198" xr:uid="{00000000-0005-0000-0000-00008E330000}"/>
    <cellStyle name="Normal 19 2 2 4 4" xfId="13199" xr:uid="{00000000-0005-0000-0000-00008F330000}"/>
    <cellStyle name="Normal 19 2 2 5" xfId="13200" xr:uid="{00000000-0005-0000-0000-000090330000}"/>
    <cellStyle name="Normal 19 2 2 5 2" xfId="13201" xr:uid="{00000000-0005-0000-0000-000091330000}"/>
    <cellStyle name="Normal 19 2 2 5 2 2" xfId="13202" xr:uid="{00000000-0005-0000-0000-000092330000}"/>
    <cellStyle name="Normal 19 2 2 5 3" xfId="13203" xr:uid="{00000000-0005-0000-0000-000093330000}"/>
    <cellStyle name="Normal 19 2 2 5 3 2" xfId="13204" xr:uid="{00000000-0005-0000-0000-000094330000}"/>
    <cellStyle name="Normal 19 2 2 5 4" xfId="13205" xr:uid="{00000000-0005-0000-0000-000095330000}"/>
    <cellStyle name="Normal 19 2 2 6" xfId="13206" xr:uid="{00000000-0005-0000-0000-000096330000}"/>
    <cellStyle name="Normal 19 2 2 6 2" xfId="13207" xr:uid="{00000000-0005-0000-0000-000097330000}"/>
    <cellStyle name="Normal 19 2 2 7" xfId="13208" xr:uid="{00000000-0005-0000-0000-000098330000}"/>
    <cellStyle name="Normal 19 2 2 7 2" xfId="13209" xr:uid="{00000000-0005-0000-0000-000099330000}"/>
    <cellStyle name="Normal 19 2 2 8" xfId="13210" xr:uid="{00000000-0005-0000-0000-00009A330000}"/>
    <cellStyle name="Normal 19 2 3" xfId="13211" xr:uid="{00000000-0005-0000-0000-00009B330000}"/>
    <cellStyle name="Normal 19 2 3 2" xfId="13212" xr:uid="{00000000-0005-0000-0000-00009C330000}"/>
    <cellStyle name="Normal 19 2 3 2 2" xfId="13213" xr:uid="{00000000-0005-0000-0000-00009D330000}"/>
    <cellStyle name="Normal 19 2 3 3" xfId="13214" xr:uid="{00000000-0005-0000-0000-00009E330000}"/>
    <cellStyle name="Normal 19 2 3 3 2" xfId="13215" xr:uid="{00000000-0005-0000-0000-00009F330000}"/>
    <cellStyle name="Normal 19 2 3 3 2 2" xfId="13216" xr:uid="{00000000-0005-0000-0000-0000A0330000}"/>
    <cellStyle name="Normal 19 2 3 3 3" xfId="13217" xr:uid="{00000000-0005-0000-0000-0000A1330000}"/>
    <cellStyle name="Normal 19 2 3 3 3 2" xfId="13218" xr:uid="{00000000-0005-0000-0000-0000A2330000}"/>
    <cellStyle name="Normal 19 2 3 3 4" xfId="13219" xr:uid="{00000000-0005-0000-0000-0000A3330000}"/>
    <cellStyle name="Normal 19 2 3 4" xfId="13220" xr:uid="{00000000-0005-0000-0000-0000A4330000}"/>
    <cellStyle name="Normal 19 2 3 4 2" xfId="13221" xr:uid="{00000000-0005-0000-0000-0000A5330000}"/>
    <cellStyle name="Normal 19 2 3 4 2 2" xfId="13222" xr:uid="{00000000-0005-0000-0000-0000A6330000}"/>
    <cellStyle name="Normal 19 2 3 4 3" xfId="13223" xr:uid="{00000000-0005-0000-0000-0000A7330000}"/>
    <cellStyle name="Normal 19 2 3 4 3 2" xfId="13224" xr:uid="{00000000-0005-0000-0000-0000A8330000}"/>
    <cellStyle name="Normal 19 2 3 4 4" xfId="13225" xr:uid="{00000000-0005-0000-0000-0000A9330000}"/>
    <cellStyle name="Normal 19 2 3 5" xfId="13226" xr:uid="{00000000-0005-0000-0000-0000AA330000}"/>
    <cellStyle name="Normal 19 2 3 5 2" xfId="13227" xr:uid="{00000000-0005-0000-0000-0000AB330000}"/>
    <cellStyle name="Normal 19 2 3 6" xfId="13228" xr:uid="{00000000-0005-0000-0000-0000AC330000}"/>
    <cellStyle name="Normal 19 2 3 6 2" xfId="13229" xr:uid="{00000000-0005-0000-0000-0000AD330000}"/>
    <cellStyle name="Normal 19 2 3 7" xfId="13230" xr:uid="{00000000-0005-0000-0000-0000AE330000}"/>
    <cellStyle name="Normal 19 2 4" xfId="13231" xr:uid="{00000000-0005-0000-0000-0000AF330000}"/>
    <cellStyle name="Normal 19 2 4 2" xfId="13232" xr:uid="{00000000-0005-0000-0000-0000B0330000}"/>
    <cellStyle name="Normal 19 2 5" xfId="13233" xr:uid="{00000000-0005-0000-0000-0000B1330000}"/>
    <cellStyle name="Normal 19 2 6" xfId="13234" xr:uid="{00000000-0005-0000-0000-0000B2330000}"/>
    <cellStyle name="Normal 19 2 7" xfId="13235" xr:uid="{00000000-0005-0000-0000-0000B3330000}"/>
    <cellStyle name="Normal 19 2 8" xfId="13236" xr:uid="{00000000-0005-0000-0000-0000B4330000}"/>
    <cellStyle name="Normal 19 2 9" xfId="13237" xr:uid="{00000000-0005-0000-0000-0000B5330000}"/>
    <cellStyle name="Normal 19 20" xfId="13238" xr:uid="{00000000-0005-0000-0000-0000B6330000}"/>
    <cellStyle name="Normal 19 20 2" xfId="13239" xr:uid="{00000000-0005-0000-0000-0000B7330000}"/>
    <cellStyle name="Normal 19 21" xfId="13240" xr:uid="{00000000-0005-0000-0000-0000B8330000}"/>
    <cellStyle name="Normal 19 21 2" xfId="13241" xr:uid="{00000000-0005-0000-0000-0000B9330000}"/>
    <cellStyle name="Normal 19 22" xfId="13242" xr:uid="{00000000-0005-0000-0000-0000BA330000}"/>
    <cellStyle name="Normal 19 23" xfId="13243" xr:uid="{00000000-0005-0000-0000-0000BB330000}"/>
    <cellStyle name="Normal 19 3" xfId="13244" xr:uid="{00000000-0005-0000-0000-0000BC330000}"/>
    <cellStyle name="Normal 19 3 2" xfId="13245" xr:uid="{00000000-0005-0000-0000-0000BD330000}"/>
    <cellStyle name="Normal 19 3 2 2" xfId="13246" xr:uid="{00000000-0005-0000-0000-0000BE330000}"/>
    <cellStyle name="Normal 19 3 2 2 2" xfId="13247" xr:uid="{00000000-0005-0000-0000-0000BF330000}"/>
    <cellStyle name="Normal 19 3 2 2 2 2" xfId="13248" xr:uid="{00000000-0005-0000-0000-0000C0330000}"/>
    <cellStyle name="Normal 19 3 2 2 3" xfId="13249" xr:uid="{00000000-0005-0000-0000-0000C1330000}"/>
    <cellStyle name="Normal 19 3 2 2 3 2" xfId="13250" xr:uid="{00000000-0005-0000-0000-0000C2330000}"/>
    <cellStyle name="Normal 19 3 2 2 4" xfId="13251" xr:uid="{00000000-0005-0000-0000-0000C3330000}"/>
    <cellStyle name="Normal 19 3 2 3" xfId="13252" xr:uid="{00000000-0005-0000-0000-0000C4330000}"/>
    <cellStyle name="Normal 19 3 2 3 2" xfId="13253" xr:uid="{00000000-0005-0000-0000-0000C5330000}"/>
    <cellStyle name="Normal 19 3 2 3 2 2" xfId="13254" xr:uid="{00000000-0005-0000-0000-0000C6330000}"/>
    <cellStyle name="Normal 19 3 2 3 3" xfId="13255" xr:uid="{00000000-0005-0000-0000-0000C7330000}"/>
    <cellStyle name="Normal 19 3 2 3 3 2" xfId="13256" xr:uid="{00000000-0005-0000-0000-0000C8330000}"/>
    <cellStyle name="Normal 19 3 2 3 4" xfId="13257" xr:uid="{00000000-0005-0000-0000-0000C9330000}"/>
    <cellStyle name="Normal 19 3 2 4" xfId="13258" xr:uid="{00000000-0005-0000-0000-0000CA330000}"/>
    <cellStyle name="Normal 19 3 2 4 2" xfId="13259" xr:uid="{00000000-0005-0000-0000-0000CB330000}"/>
    <cellStyle name="Normal 19 3 2 5" xfId="13260" xr:uid="{00000000-0005-0000-0000-0000CC330000}"/>
    <cellStyle name="Normal 19 3 2 5 2" xfId="13261" xr:uid="{00000000-0005-0000-0000-0000CD330000}"/>
    <cellStyle name="Normal 19 3 2 6" xfId="13262" xr:uid="{00000000-0005-0000-0000-0000CE330000}"/>
    <cellStyle name="Normal 19 3 3" xfId="13263" xr:uid="{00000000-0005-0000-0000-0000CF330000}"/>
    <cellStyle name="Normal 19 3 3 2" xfId="13264" xr:uid="{00000000-0005-0000-0000-0000D0330000}"/>
    <cellStyle name="Normal 19 3 3 2 2" xfId="13265" xr:uid="{00000000-0005-0000-0000-0000D1330000}"/>
    <cellStyle name="Normal 19 3 3 2 2 2" xfId="13266" xr:uid="{00000000-0005-0000-0000-0000D2330000}"/>
    <cellStyle name="Normal 19 3 3 2 3" xfId="13267" xr:uid="{00000000-0005-0000-0000-0000D3330000}"/>
    <cellStyle name="Normal 19 3 3 2 3 2" xfId="13268" xr:uid="{00000000-0005-0000-0000-0000D4330000}"/>
    <cellStyle name="Normal 19 3 3 2 4" xfId="13269" xr:uid="{00000000-0005-0000-0000-0000D5330000}"/>
    <cellStyle name="Normal 19 3 3 3" xfId="13270" xr:uid="{00000000-0005-0000-0000-0000D6330000}"/>
    <cellStyle name="Normal 19 3 3 3 2" xfId="13271" xr:uid="{00000000-0005-0000-0000-0000D7330000}"/>
    <cellStyle name="Normal 19 3 3 3 2 2" xfId="13272" xr:uid="{00000000-0005-0000-0000-0000D8330000}"/>
    <cellStyle name="Normal 19 3 3 3 3" xfId="13273" xr:uid="{00000000-0005-0000-0000-0000D9330000}"/>
    <cellStyle name="Normal 19 3 3 3 3 2" xfId="13274" xr:uid="{00000000-0005-0000-0000-0000DA330000}"/>
    <cellStyle name="Normal 19 3 3 3 4" xfId="13275" xr:uid="{00000000-0005-0000-0000-0000DB330000}"/>
    <cellStyle name="Normal 19 3 3 4" xfId="13276" xr:uid="{00000000-0005-0000-0000-0000DC330000}"/>
    <cellStyle name="Normal 19 3 3 4 2" xfId="13277" xr:uid="{00000000-0005-0000-0000-0000DD330000}"/>
    <cellStyle name="Normal 19 3 3 5" xfId="13278" xr:uid="{00000000-0005-0000-0000-0000DE330000}"/>
    <cellStyle name="Normal 19 3 3 5 2" xfId="13279" xr:uid="{00000000-0005-0000-0000-0000DF330000}"/>
    <cellStyle name="Normal 19 3 3 6" xfId="13280" xr:uid="{00000000-0005-0000-0000-0000E0330000}"/>
    <cellStyle name="Normal 19 3 4" xfId="13281" xr:uid="{00000000-0005-0000-0000-0000E1330000}"/>
    <cellStyle name="Normal 19 3 4 2" xfId="13282" xr:uid="{00000000-0005-0000-0000-0000E2330000}"/>
    <cellStyle name="Normal 19 3 5" xfId="13283" xr:uid="{00000000-0005-0000-0000-0000E3330000}"/>
    <cellStyle name="Normal 19 3 5 2" xfId="13284" xr:uid="{00000000-0005-0000-0000-0000E4330000}"/>
    <cellStyle name="Normal 19 3 5 2 2" xfId="13285" xr:uid="{00000000-0005-0000-0000-0000E5330000}"/>
    <cellStyle name="Normal 19 3 5 3" xfId="13286" xr:uid="{00000000-0005-0000-0000-0000E6330000}"/>
    <cellStyle name="Normal 19 3 5 3 2" xfId="13287" xr:uid="{00000000-0005-0000-0000-0000E7330000}"/>
    <cellStyle name="Normal 19 3 5 4" xfId="13288" xr:uid="{00000000-0005-0000-0000-0000E8330000}"/>
    <cellStyle name="Normal 19 3 6" xfId="13289" xr:uid="{00000000-0005-0000-0000-0000E9330000}"/>
    <cellStyle name="Normal 19 3 6 2" xfId="13290" xr:uid="{00000000-0005-0000-0000-0000EA330000}"/>
    <cellStyle name="Normal 19 3 6 2 2" xfId="13291" xr:uid="{00000000-0005-0000-0000-0000EB330000}"/>
    <cellStyle name="Normal 19 3 6 3" xfId="13292" xr:uid="{00000000-0005-0000-0000-0000EC330000}"/>
    <cellStyle name="Normal 19 3 6 3 2" xfId="13293" xr:uid="{00000000-0005-0000-0000-0000ED330000}"/>
    <cellStyle name="Normal 19 3 6 4" xfId="13294" xr:uid="{00000000-0005-0000-0000-0000EE330000}"/>
    <cellStyle name="Normal 19 3 7" xfId="13295" xr:uid="{00000000-0005-0000-0000-0000EF330000}"/>
    <cellStyle name="Normal 19 3 7 2" xfId="13296" xr:uid="{00000000-0005-0000-0000-0000F0330000}"/>
    <cellStyle name="Normal 19 3 8" xfId="13297" xr:uid="{00000000-0005-0000-0000-0000F1330000}"/>
    <cellStyle name="Normal 19 3 8 2" xfId="13298" xr:uid="{00000000-0005-0000-0000-0000F2330000}"/>
    <cellStyle name="Normal 19 3 9" xfId="13299" xr:uid="{00000000-0005-0000-0000-0000F3330000}"/>
    <cellStyle name="Normal 19 4" xfId="13300" xr:uid="{00000000-0005-0000-0000-0000F4330000}"/>
    <cellStyle name="Normal 19 4 2" xfId="13301" xr:uid="{00000000-0005-0000-0000-0000F5330000}"/>
    <cellStyle name="Normal 19 4 2 2" xfId="13302" xr:uid="{00000000-0005-0000-0000-0000F6330000}"/>
    <cellStyle name="Normal 19 4 2 2 2" xfId="13303" xr:uid="{00000000-0005-0000-0000-0000F7330000}"/>
    <cellStyle name="Normal 19 4 2 3" xfId="13304" xr:uid="{00000000-0005-0000-0000-0000F8330000}"/>
    <cellStyle name="Normal 19 4 2 3 2" xfId="13305" xr:uid="{00000000-0005-0000-0000-0000F9330000}"/>
    <cellStyle name="Normal 19 4 2 3 2 2" xfId="13306" xr:uid="{00000000-0005-0000-0000-0000FA330000}"/>
    <cellStyle name="Normal 19 4 2 3 3" xfId="13307" xr:uid="{00000000-0005-0000-0000-0000FB330000}"/>
    <cellStyle name="Normal 19 4 2 3 3 2" xfId="13308" xr:uid="{00000000-0005-0000-0000-0000FC330000}"/>
    <cellStyle name="Normal 19 4 2 3 4" xfId="13309" xr:uid="{00000000-0005-0000-0000-0000FD330000}"/>
    <cellStyle name="Normal 19 4 2 4" xfId="13310" xr:uid="{00000000-0005-0000-0000-0000FE330000}"/>
    <cellStyle name="Normal 19 4 2 4 2" xfId="13311" xr:uid="{00000000-0005-0000-0000-0000FF330000}"/>
    <cellStyle name="Normal 19 4 2 4 2 2" xfId="13312" xr:uid="{00000000-0005-0000-0000-000000340000}"/>
    <cellStyle name="Normal 19 4 2 4 3" xfId="13313" xr:uid="{00000000-0005-0000-0000-000001340000}"/>
    <cellStyle name="Normal 19 4 2 4 3 2" xfId="13314" xr:uid="{00000000-0005-0000-0000-000002340000}"/>
    <cellStyle name="Normal 19 4 2 4 4" xfId="13315" xr:uid="{00000000-0005-0000-0000-000003340000}"/>
    <cellStyle name="Normal 19 4 2 5" xfId="13316" xr:uid="{00000000-0005-0000-0000-000004340000}"/>
    <cellStyle name="Normal 19 4 2 5 2" xfId="13317" xr:uid="{00000000-0005-0000-0000-000005340000}"/>
    <cellStyle name="Normal 19 4 2 6" xfId="13318" xr:uid="{00000000-0005-0000-0000-000006340000}"/>
    <cellStyle name="Normal 19 4 2 6 2" xfId="13319" xr:uid="{00000000-0005-0000-0000-000007340000}"/>
    <cellStyle name="Normal 19 4 2 7" xfId="13320" xr:uid="{00000000-0005-0000-0000-000008340000}"/>
    <cellStyle name="Normal 19 4 3" xfId="13321" xr:uid="{00000000-0005-0000-0000-000009340000}"/>
    <cellStyle name="Normal 19 4 3 2" xfId="13322" xr:uid="{00000000-0005-0000-0000-00000A340000}"/>
    <cellStyle name="Normal 19 4 3 2 2" xfId="13323" xr:uid="{00000000-0005-0000-0000-00000B340000}"/>
    <cellStyle name="Normal 19 4 3 2 2 2" xfId="13324" xr:uid="{00000000-0005-0000-0000-00000C340000}"/>
    <cellStyle name="Normal 19 4 3 2 3" xfId="13325" xr:uid="{00000000-0005-0000-0000-00000D340000}"/>
    <cellStyle name="Normal 19 4 3 2 3 2" xfId="13326" xr:uid="{00000000-0005-0000-0000-00000E340000}"/>
    <cellStyle name="Normal 19 4 3 2 4" xfId="13327" xr:uid="{00000000-0005-0000-0000-00000F340000}"/>
    <cellStyle name="Normal 19 4 3 3" xfId="13328" xr:uid="{00000000-0005-0000-0000-000010340000}"/>
    <cellStyle name="Normal 19 4 3 3 2" xfId="13329" xr:uid="{00000000-0005-0000-0000-000011340000}"/>
    <cellStyle name="Normal 19 4 3 3 2 2" xfId="13330" xr:uid="{00000000-0005-0000-0000-000012340000}"/>
    <cellStyle name="Normal 19 4 3 3 3" xfId="13331" xr:uid="{00000000-0005-0000-0000-000013340000}"/>
    <cellStyle name="Normal 19 4 3 3 3 2" xfId="13332" xr:uid="{00000000-0005-0000-0000-000014340000}"/>
    <cellStyle name="Normal 19 4 3 3 4" xfId="13333" xr:uid="{00000000-0005-0000-0000-000015340000}"/>
    <cellStyle name="Normal 19 4 3 4" xfId="13334" xr:uid="{00000000-0005-0000-0000-000016340000}"/>
    <cellStyle name="Normal 19 4 3 4 2" xfId="13335" xr:uid="{00000000-0005-0000-0000-000017340000}"/>
    <cellStyle name="Normal 19 4 3 5" xfId="13336" xr:uid="{00000000-0005-0000-0000-000018340000}"/>
    <cellStyle name="Normal 19 4 3 5 2" xfId="13337" xr:uid="{00000000-0005-0000-0000-000019340000}"/>
    <cellStyle name="Normal 19 4 3 6" xfId="13338" xr:uid="{00000000-0005-0000-0000-00001A340000}"/>
    <cellStyle name="Normal 19 4 4" xfId="13339" xr:uid="{00000000-0005-0000-0000-00001B340000}"/>
    <cellStyle name="Normal 19 4 4 2" xfId="13340" xr:uid="{00000000-0005-0000-0000-00001C340000}"/>
    <cellStyle name="Normal 19 4 5" xfId="13341" xr:uid="{00000000-0005-0000-0000-00001D340000}"/>
    <cellStyle name="Normal 19 4 5 2" xfId="13342" xr:uid="{00000000-0005-0000-0000-00001E340000}"/>
    <cellStyle name="Normal 19 4 5 2 2" xfId="13343" xr:uid="{00000000-0005-0000-0000-00001F340000}"/>
    <cellStyle name="Normal 19 4 5 3" xfId="13344" xr:uid="{00000000-0005-0000-0000-000020340000}"/>
    <cellStyle name="Normal 19 4 5 3 2" xfId="13345" xr:uid="{00000000-0005-0000-0000-000021340000}"/>
    <cellStyle name="Normal 19 4 5 4" xfId="13346" xr:uid="{00000000-0005-0000-0000-000022340000}"/>
    <cellStyle name="Normal 19 4 6" xfId="13347" xr:uid="{00000000-0005-0000-0000-000023340000}"/>
    <cellStyle name="Normal 19 4 6 2" xfId="13348" xr:uid="{00000000-0005-0000-0000-000024340000}"/>
    <cellStyle name="Normal 19 4 6 2 2" xfId="13349" xr:uid="{00000000-0005-0000-0000-000025340000}"/>
    <cellStyle name="Normal 19 4 6 3" xfId="13350" xr:uid="{00000000-0005-0000-0000-000026340000}"/>
    <cellStyle name="Normal 19 4 6 3 2" xfId="13351" xr:uid="{00000000-0005-0000-0000-000027340000}"/>
    <cellStyle name="Normal 19 4 6 4" xfId="13352" xr:uid="{00000000-0005-0000-0000-000028340000}"/>
    <cellStyle name="Normal 19 4 7" xfId="13353" xr:uid="{00000000-0005-0000-0000-000029340000}"/>
    <cellStyle name="Normal 19 4 7 2" xfId="13354" xr:uid="{00000000-0005-0000-0000-00002A340000}"/>
    <cellStyle name="Normal 19 4 8" xfId="13355" xr:uid="{00000000-0005-0000-0000-00002B340000}"/>
    <cellStyle name="Normal 19 4 8 2" xfId="13356" xr:uid="{00000000-0005-0000-0000-00002C340000}"/>
    <cellStyle name="Normal 19 4 9" xfId="13357" xr:uid="{00000000-0005-0000-0000-00002D340000}"/>
    <cellStyle name="Normal 19 5" xfId="13358" xr:uid="{00000000-0005-0000-0000-00002E340000}"/>
    <cellStyle name="Normal 19 5 2" xfId="13359" xr:uid="{00000000-0005-0000-0000-00002F340000}"/>
    <cellStyle name="Normal 19 5 2 2" xfId="13360" xr:uid="{00000000-0005-0000-0000-000030340000}"/>
    <cellStyle name="Normal 19 5 2 2 2" xfId="13361" xr:uid="{00000000-0005-0000-0000-000031340000}"/>
    <cellStyle name="Normal 19 5 2 2 2 2" xfId="13362" xr:uid="{00000000-0005-0000-0000-000032340000}"/>
    <cellStyle name="Normal 19 5 2 2 3" xfId="13363" xr:uid="{00000000-0005-0000-0000-000033340000}"/>
    <cellStyle name="Normal 19 5 2 2 3 2" xfId="13364" xr:uid="{00000000-0005-0000-0000-000034340000}"/>
    <cellStyle name="Normal 19 5 2 2 4" xfId="13365" xr:uid="{00000000-0005-0000-0000-000035340000}"/>
    <cellStyle name="Normal 19 5 2 3" xfId="13366" xr:uid="{00000000-0005-0000-0000-000036340000}"/>
    <cellStyle name="Normal 19 5 2 3 2" xfId="13367" xr:uid="{00000000-0005-0000-0000-000037340000}"/>
    <cellStyle name="Normal 19 5 2 3 2 2" xfId="13368" xr:uid="{00000000-0005-0000-0000-000038340000}"/>
    <cellStyle name="Normal 19 5 2 3 3" xfId="13369" xr:uid="{00000000-0005-0000-0000-000039340000}"/>
    <cellStyle name="Normal 19 5 2 3 3 2" xfId="13370" xr:uid="{00000000-0005-0000-0000-00003A340000}"/>
    <cellStyle name="Normal 19 5 2 3 4" xfId="13371" xr:uid="{00000000-0005-0000-0000-00003B340000}"/>
    <cellStyle name="Normal 19 5 2 4" xfId="13372" xr:uid="{00000000-0005-0000-0000-00003C340000}"/>
    <cellStyle name="Normal 19 5 2 4 2" xfId="13373" xr:uid="{00000000-0005-0000-0000-00003D340000}"/>
    <cellStyle name="Normal 19 5 2 5" xfId="13374" xr:uid="{00000000-0005-0000-0000-00003E340000}"/>
    <cellStyle name="Normal 19 5 2 5 2" xfId="13375" xr:uid="{00000000-0005-0000-0000-00003F340000}"/>
    <cellStyle name="Normal 19 5 2 6" xfId="13376" xr:uid="{00000000-0005-0000-0000-000040340000}"/>
    <cellStyle name="Normal 19 5 3" xfId="13377" xr:uid="{00000000-0005-0000-0000-000041340000}"/>
    <cellStyle name="Normal 19 5 3 2" xfId="13378" xr:uid="{00000000-0005-0000-0000-000042340000}"/>
    <cellStyle name="Normal 19 5 4" xfId="13379" xr:uid="{00000000-0005-0000-0000-000043340000}"/>
    <cellStyle name="Normal 19 5 4 2" xfId="13380" xr:uid="{00000000-0005-0000-0000-000044340000}"/>
    <cellStyle name="Normal 19 5 4 2 2" xfId="13381" xr:uid="{00000000-0005-0000-0000-000045340000}"/>
    <cellStyle name="Normal 19 5 4 3" xfId="13382" xr:uid="{00000000-0005-0000-0000-000046340000}"/>
    <cellStyle name="Normal 19 5 4 3 2" xfId="13383" xr:uid="{00000000-0005-0000-0000-000047340000}"/>
    <cellStyle name="Normal 19 5 4 4" xfId="13384" xr:uid="{00000000-0005-0000-0000-000048340000}"/>
    <cellStyle name="Normal 19 5 5" xfId="13385" xr:uid="{00000000-0005-0000-0000-000049340000}"/>
    <cellStyle name="Normal 19 5 5 2" xfId="13386" xr:uid="{00000000-0005-0000-0000-00004A340000}"/>
    <cellStyle name="Normal 19 5 5 2 2" xfId="13387" xr:uid="{00000000-0005-0000-0000-00004B340000}"/>
    <cellStyle name="Normal 19 5 5 3" xfId="13388" xr:uid="{00000000-0005-0000-0000-00004C340000}"/>
    <cellStyle name="Normal 19 5 5 3 2" xfId="13389" xr:uid="{00000000-0005-0000-0000-00004D340000}"/>
    <cellStyle name="Normal 19 5 5 4" xfId="13390" xr:uid="{00000000-0005-0000-0000-00004E340000}"/>
    <cellStyle name="Normal 19 5 6" xfId="13391" xr:uid="{00000000-0005-0000-0000-00004F340000}"/>
    <cellStyle name="Normal 19 5 6 2" xfId="13392" xr:uid="{00000000-0005-0000-0000-000050340000}"/>
    <cellStyle name="Normal 19 5 7" xfId="13393" xr:uid="{00000000-0005-0000-0000-000051340000}"/>
    <cellStyle name="Normal 19 5 7 2" xfId="13394" xr:uid="{00000000-0005-0000-0000-000052340000}"/>
    <cellStyle name="Normal 19 5 8" xfId="13395" xr:uid="{00000000-0005-0000-0000-000053340000}"/>
    <cellStyle name="Normal 19 6" xfId="13396" xr:uid="{00000000-0005-0000-0000-000054340000}"/>
    <cellStyle name="Normal 19 6 2" xfId="13397" xr:uid="{00000000-0005-0000-0000-000055340000}"/>
    <cellStyle name="Normal 19 6 2 2" xfId="13398" xr:uid="{00000000-0005-0000-0000-000056340000}"/>
    <cellStyle name="Normal 19 6 3" xfId="13399" xr:uid="{00000000-0005-0000-0000-000057340000}"/>
    <cellStyle name="Normal 19 6 3 2" xfId="13400" xr:uid="{00000000-0005-0000-0000-000058340000}"/>
    <cellStyle name="Normal 19 6 3 2 2" xfId="13401" xr:uid="{00000000-0005-0000-0000-000059340000}"/>
    <cellStyle name="Normal 19 6 3 3" xfId="13402" xr:uid="{00000000-0005-0000-0000-00005A340000}"/>
    <cellStyle name="Normal 19 6 3 3 2" xfId="13403" xr:uid="{00000000-0005-0000-0000-00005B340000}"/>
    <cellStyle name="Normal 19 6 3 4" xfId="13404" xr:uid="{00000000-0005-0000-0000-00005C340000}"/>
    <cellStyle name="Normal 19 6 4" xfId="13405" xr:uid="{00000000-0005-0000-0000-00005D340000}"/>
    <cellStyle name="Normal 19 6 4 2" xfId="13406" xr:uid="{00000000-0005-0000-0000-00005E340000}"/>
    <cellStyle name="Normal 19 6 4 2 2" xfId="13407" xr:uid="{00000000-0005-0000-0000-00005F340000}"/>
    <cellStyle name="Normal 19 6 4 3" xfId="13408" xr:uid="{00000000-0005-0000-0000-000060340000}"/>
    <cellStyle name="Normal 19 6 4 3 2" xfId="13409" xr:uid="{00000000-0005-0000-0000-000061340000}"/>
    <cellStyle name="Normal 19 6 4 4" xfId="13410" xr:uid="{00000000-0005-0000-0000-000062340000}"/>
    <cellStyle name="Normal 19 6 5" xfId="13411" xr:uid="{00000000-0005-0000-0000-000063340000}"/>
    <cellStyle name="Normal 19 6 5 2" xfId="13412" xr:uid="{00000000-0005-0000-0000-000064340000}"/>
    <cellStyle name="Normal 19 6 6" xfId="13413" xr:uid="{00000000-0005-0000-0000-000065340000}"/>
    <cellStyle name="Normal 19 6 6 2" xfId="13414" xr:uid="{00000000-0005-0000-0000-000066340000}"/>
    <cellStyle name="Normal 19 6 7" xfId="13415" xr:uid="{00000000-0005-0000-0000-000067340000}"/>
    <cellStyle name="Normal 19 7" xfId="13416" xr:uid="{00000000-0005-0000-0000-000068340000}"/>
    <cellStyle name="Normal 19 7 2" xfId="13417" xr:uid="{00000000-0005-0000-0000-000069340000}"/>
    <cellStyle name="Normal 19 7 2 2" xfId="13418" xr:uid="{00000000-0005-0000-0000-00006A340000}"/>
    <cellStyle name="Normal 19 7 3" xfId="13419" xr:uid="{00000000-0005-0000-0000-00006B340000}"/>
    <cellStyle name="Normal 19 7 3 2" xfId="13420" xr:uid="{00000000-0005-0000-0000-00006C340000}"/>
    <cellStyle name="Normal 19 7 3 2 2" xfId="13421" xr:uid="{00000000-0005-0000-0000-00006D340000}"/>
    <cellStyle name="Normal 19 7 3 3" xfId="13422" xr:uid="{00000000-0005-0000-0000-00006E340000}"/>
    <cellStyle name="Normal 19 7 3 3 2" xfId="13423" xr:uid="{00000000-0005-0000-0000-00006F340000}"/>
    <cellStyle name="Normal 19 7 3 4" xfId="13424" xr:uid="{00000000-0005-0000-0000-000070340000}"/>
    <cellStyle name="Normal 19 7 4" xfId="13425" xr:uid="{00000000-0005-0000-0000-000071340000}"/>
    <cellStyle name="Normal 19 7 4 2" xfId="13426" xr:uid="{00000000-0005-0000-0000-000072340000}"/>
    <cellStyle name="Normal 19 7 4 2 2" xfId="13427" xr:uid="{00000000-0005-0000-0000-000073340000}"/>
    <cellStyle name="Normal 19 7 4 3" xfId="13428" xr:uid="{00000000-0005-0000-0000-000074340000}"/>
    <cellStyle name="Normal 19 7 4 3 2" xfId="13429" xr:uid="{00000000-0005-0000-0000-000075340000}"/>
    <cellStyle name="Normal 19 7 4 4" xfId="13430" xr:uid="{00000000-0005-0000-0000-000076340000}"/>
    <cellStyle name="Normal 19 7 5" xfId="13431" xr:uid="{00000000-0005-0000-0000-000077340000}"/>
    <cellStyle name="Normal 19 7 5 2" xfId="13432" xr:uid="{00000000-0005-0000-0000-000078340000}"/>
    <cellStyle name="Normal 19 7 6" xfId="13433" xr:uid="{00000000-0005-0000-0000-000079340000}"/>
    <cellStyle name="Normal 19 7 6 2" xfId="13434" xr:uid="{00000000-0005-0000-0000-00007A340000}"/>
    <cellStyle name="Normal 19 7 7" xfId="13435" xr:uid="{00000000-0005-0000-0000-00007B340000}"/>
    <cellStyle name="Normal 19 8" xfId="13436" xr:uid="{00000000-0005-0000-0000-00007C340000}"/>
    <cellStyle name="Normal 19 8 2" xfId="13437" xr:uid="{00000000-0005-0000-0000-00007D340000}"/>
    <cellStyle name="Normal 19 8 3" xfId="13438" xr:uid="{00000000-0005-0000-0000-00007E340000}"/>
    <cellStyle name="Normal 19 9" xfId="13439" xr:uid="{00000000-0005-0000-0000-00007F340000}"/>
    <cellStyle name="Normal 19 9 2" xfId="13440" xr:uid="{00000000-0005-0000-0000-000080340000}"/>
    <cellStyle name="Normal 19 9 3" xfId="13441" xr:uid="{00000000-0005-0000-0000-000081340000}"/>
    <cellStyle name="Normal 2" xfId="13442" xr:uid="{00000000-0005-0000-0000-000082340000}"/>
    <cellStyle name="Normal 2 10" xfId="13443" xr:uid="{00000000-0005-0000-0000-000083340000}"/>
    <cellStyle name="Normal 2 10 10" xfId="13444" xr:uid="{00000000-0005-0000-0000-000084340000}"/>
    <cellStyle name="Normal 2 10 10 2" xfId="13445" xr:uid="{00000000-0005-0000-0000-000085340000}"/>
    <cellStyle name="Normal 2 10 10 3" xfId="13446" xr:uid="{00000000-0005-0000-0000-000086340000}"/>
    <cellStyle name="Normal 2 10 11" xfId="13447" xr:uid="{00000000-0005-0000-0000-000087340000}"/>
    <cellStyle name="Normal 2 10 11 2" xfId="13448" xr:uid="{00000000-0005-0000-0000-000088340000}"/>
    <cellStyle name="Normal 2 10 11 3" xfId="13449" xr:uid="{00000000-0005-0000-0000-000089340000}"/>
    <cellStyle name="Normal 2 10 12" xfId="13450" xr:uid="{00000000-0005-0000-0000-00008A340000}"/>
    <cellStyle name="Normal 2 10 12 2" xfId="13451" xr:uid="{00000000-0005-0000-0000-00008B340000}"/>
    <cellStyle name="Normal 2 10 12 3" xfId="13452" xr:uid="{00000000-0005-0000-0000-00008C340000}"/>
    <cellStyle name="Normal 2 10 13" xfId="13453" xr:uid="{00000000-0005-0000-0000-00008D340000}"/>
    <cellStyle name="Normal 2 10 13 2" xfId="13454" xr:uid="{00000000-0005-0000-0000-00008E340000}"/>
    <cellStyle name="Normal 2 10 13 3" xfId="13455" xr:uid="{00000000-0005-0000-0000-00008F340000}"/>
    <cellStyle name="Normal 2 10 14" xfId="13456" xr:uid="{00000000-0005-0000-0000-000090340000}"/>
    <cellStyle name="Normal 2 10 14 2" xfId="13457" xr:uid="{00000000-0005-0000-0000-000091340000}"/>
    <cellStyle name="Normal 2 10 14 3" xfId="13458" xr:uid="{00000000-0005-0000-0000-000092340000}"/>
    <cellStyle name="Normal 2 10 15" xfId="13459" xr:uid="{00000000-0005-0000-0000-000093340000}"/>
    <cellStyle name="Normal 2 10 16" xfId="13460" xr:uid="{00000000-0005-0000-0000-000094340000}"/>
    <cellStyle name="Normal 2 10 17" xfId="13461" xr:uid="{00000000-0005-0000-0000-000095340000}"/>
    <cellStyle name="Normal 2 10 18" xfId="13462" xr:uid="{00000000-0005-0000-0000-000096340000}"/>
    <cellStyle name="Normal 2 10 18 2" xfId="13463" xr:uid="{00000000-0005-0000-0000-000097340000}"/>
    <cellStyle name="Normal 2 10 18 2 2" xfId="13464" xr:uid="{00000000-0005-0000-0000-000098340000}"/>
    <cellStyle name="Normal 2 10 18 3" xfId="13465" xr:uid="{00000000-0005-0000-0000-000099340000}"/>
    <cellStyle name="Normal 2 10 18 3 2" xfId="13466" xr:uid="{00000000-0005-0000-0000-00009A340000}"/>
    <cellStyle name="Normal 2 10 18 4" xfId="13467" xr:uid="{00000000-0005-0000-0000-00009B340000}"/>
    <cellStyle name="Normal 2 10 19" xfId="13468" xr:uid="{00000000-0005-0000-0000-00009C340000}"/>
    <cellStyle name="Normal 2 10 19 2" xfId="13469" xr:uid="{00000000-0005-0000-0000-00009D340000}"/>
    <cellStyle name="Normal 2 10 19 2 2" xfId="13470" xr:uid="{00000000-0005-0000-0000-00009E340000}"/>
    <cellStyle name="Normal 2 10 19 3" xfId="13471" xr:uid="{00000000-0005-0000-0000-00009F340000}"/>
    <cellStyle name="Normal 2 10 19 3 2" xfId="13472" xr:uid="{00000000-0005-0000-0000-0000A0340000}"/>
    <cellStyle name="Normal 2 10 19 4" xfId="13473" xr:uid="{00000000-0005-0000-0000-0000A1340000}"/>
    <cellStyle name="Normal 2 10 2" xfId="13474" xr:uid="{00000000-0005-0000-0000-0000A2340000}"/>
    <cellStyle name="Normal 2 10 2 2" xfId="13475" xr:uid="{00000000-0005-0000-0000-0000A3340000}"/>
    <cellStyle name="Normal 2 10 2 2 2" xfId="13476" xr:uid="{00000000-0005-0000-0000-0000A4340000}"/>
    <cellStyle name="Normal 2 10 2 3" xfId="13477" xr:uid="{00000000-0005-0000-0000-0000A5340000}"/>
    <cellStyle name="Normal 2 10 2 4" xfId="13478" xr:uid="{00000000-0005-0000-0000-0000A6340000}"/>
    <cellStyle name="Normal 2 10 2 5" xfId="13479" xr:uid="{00000000-0005-0000-0000-0000A7340000}"/>
    <cellStyle name="Normal 2 10 2 6" xfId="13480" xr:uid="{00000000-0005-0000-0000-0000A8340000}"/>
    <cellStyle name="Normal 2 10 2 7" xfId="13481" xr:uid="{00000000-0005-0000-0000-0000A9340000}"/>
    <cellStyle name="Normal 2 10 2 8" xfId="13482" xr:uid="{00000000-0005-0000-0000-0000AA340000}"/>
    <cellStyle name="Normal 2 10 2 9" xfId="13483" xr:uid="{00000000-0005-0000-0000-0000AB340000}"/>
    <cellStyle name="Normal 2 10 20" xfId="13484" xr:uid="{00000000-0005-0000-0000-0000AC340000}"/>
    <cellStyle name="Normal 2 10 20 2" xfId="13485" xr:uid="{00000000-0005-0000-0000-0000AD340000}"/>
    <cellStyle name="Normal 2 10 21" xfId="13486" xr:uid="{00000000-0005-0000-0000-0000AE340000}"/>
    <cellStyle name="Normal 2 10 21 2" xfId="13487" xr:uid="{00000000-0005-0000-0000-0000AF340000}"/>
    <cellStyle name="Normal 2 10 22" xfId="13488" xr:uid="{00000000-0005-0000-0000-0000B0340000}"/>
    <cellStyle name="Normal 2 10 23" xfId="13489" xr:uid="{00000000-0005-0000-0000-0000B1340000}"/>
    <cellStyle name="Normal 2 10 3" xfId="13490" xr:uid="{00000000-0005-0000-0000-0000B2340000}"/>
    <cellStyle name="Normal 2 10 4" xfId="13491" xr:uid="{00000000-0005-0000-0000-0000B3340000}"/>
    <cellStyle name="Normal 2 10 4 2" xfId="13492" xr:uid="{00000000-0005-0000-0000-0000B4340000}"/>
    <cellStyle name="Normal 2 10 5" xfId="13493" xr:uid="{00000000-0005-0000-0000-0000B5340000}"/>
    <cellStyle name="Normal 2 10 6" xfId="13494" xr:uid="{00000000-0005-0000-0000-0000B6340000}"/>
    <cellStyle name="Normal 2 10 7" xfId="13495" xr:uid="{00000000-0005-0000-0000-0000B7340000}"/>
    <cellStyle name="Normal 2 10 8" xfId="13496" xr:uid="{00000000-0005-0000-0000-0000B8340000}"/>
    <cellStyle name="Normal 2 10 8 2" xfId="13497" xr:uid="{00000000-0005-0000-0000-0000B9340000}"/>
    <cellStyle name="Normal 2 10 8 3" xfId="13498" xr:uid="{00000000-0005-0000-0000-0000BA340000}"/>
    <cellStyle name="Normal 2 10 9" xfId="13499" xr:uid="{00000000-0005-0000-0000-0000BB340000}"/>
    <cellStyle name="Normal 2 10 9 2" xfId="13500" xr:uid="{00000000-0005-0000-0000-0000BC340000}"/>
    <cellStyle name="Normal 2 10 9 3" xfId="13501" xr:uid="{00000000-0005-0000-0000-0000BD340000}"/>
    <cellStyle name="Normal 2 11" xfId="13502" xr:uid="{00000000-0005-0000-0000-0000BE340000}"/>
    <cellStyle name="Normal 2 11 10" xfId="13503" xr:uid="{00000000-0005-0000-0000-0000BF340000}"/>
    <cellStyle name="Normal 2 11 2" xfId="13504" xr:uid="{00000000-0005-0000-0000-0000C0340000}"/>
    <cellStyle name="Normal 2 11 2 2" xfId="13505" xr:uid="{00000000-0005-0000-0000-0000C1340000}"/>
    <cellStyle name="Normal 2 11 2 2 2" xfId="13506" xr:uid="{00000000-0005-0000-0000-0000C2340000}"/>
    <cellStyle name="Normal 2 11 2 2 2 2" xfId="13507" xr:uid="{00000000-0005-0000-0000-0000C3340000}"/>
    <cellStyle name="Normal 2 11 2 2 3" xfId="13508" xr:uid="{00000000-0005-0000-0000-0000C4340000}"/>
    <cellStyle name="Normal 2 11 2 2 4" xfId="13509" xr:uid="{00000000-0005-0000-0000-0000C5340000}"/>
    <cellStyle name="Normal 2 11 2 2 5" xfId="13510" xr:uid="{00000000-0005-0000-0000-0000C6340000}"/>
    <cellStyle name="Normal 2 11 2 2 6" xfId="13511" xr:uid="{00000000-0005-0000-0000-0000C7340000}"/>
    <cellStyle name="Normal 2 11 2 2 7" xfId="13512" xr:uid="{00000000-0005-0000-0000-0000C8340000}"/>
    <cellStyle name="Normal 2 11 2 2 8" xfId="13513" xr:uid="{00000000-0005-0000-0000-0000C9340000}"/>
    <cellStyle name="Normal 2 11 2 2 9" xfId="13514" xr:uid="{00000000-0005-0000-0000-0000CA340000}"/>
    <cellStyle name="Normal 2 11 2 3" xfId="13515" xr:uid="{00000000-0005-0000-0000-0000CB340000}"/>
    <cellStyle name="Normal 2 11 2 3 2" xfId="13516" xr:uid="{00000000-0005-0000-0000-0000CC340000}"/>
    <cellStyle name="Normal 2 11 2 3 3" xfId="13517" xr:uid="{00000000-0005-0000-0000-0000CD340000}"/>
    <cellStyle name="Normal 2 11 2 4" xfId="13518" xr:uid="{00000000-0005-0000-0000-0000CE340000}"/>
    <cellStyle name="Normal 2 11 2 4 2" xfId="13519" xr:uid="{00000000-0005-0000-0000-0000CF340000}"/>
    <cellStyle name="Normal 2 11 2 4 3" xfId="13520" xr:uid="{00000000-0005-0000-0000-0000D0340000}"/>
    <cellStyle name="Normal 2 11 2 5" xfId="13521" xr:uid="{00000000-0005-0000-0000-0000D1340000}"/>
    <cellStyle name="Normal 2 11 2 5 2" xfId="13522" xr:uid="{00000000-0005-0000-0000-0000D2340000}"/>
    <cellStyle name="Normal 2 11 2 5 3" xfId="13523" xr:uid="{00000000-0005-0000-0000-0000D3340000}"/>
    <cellStyle name="Normal 2 11 2 6" xfId="13524" xr:uid="{00000000-0005-0000-0000-0000D4340000}"/>
    <cellStyle name="Normal 2 11 2 6 2" xfId="13525" xr:uid="{00000000-0005-0000-0000-0000D5340000}"/>
    <cellStyle name="Normal 2 11 2 6 3" xfId="13526" xr:uid="{00000000-0005-0000-0000-0000D6340000}"/>
    <cellStyle name="Normal 2 11 2 7" xfId="13527" xr:uid="{00000000-0005-0000-0000-0000D7340000}"/>
    <cellStyle name="Normal 2 11 2 7 2" xfId="13528" xr:uid="{00000000-0005-0000-0000-0000D8340000}"/>
    <cellStyle name="Normal 2 11 2 7 3" xfId="13529" xr:uid="{00000000-0005-0000-0000-0000D9340000}"/>
    <cellStyle name="Normal 2 11 2 8" xfId="13530" xr:uid="{00000000-0005-0000-0000-0000DA340000}"/>
    <cellStyle name="Normal 2 11 2 8 2" xfId="13531" xr:uid="{00000000-0005-0000-0000-0000DB340000}"/>
    <cellStyle name="Normal 2 11 2 8 3" xfId="13532" xr:uid="{00000000-0005-0000-0000-0000DC340000}"/>
    <cellStyle name="Normal 2 11 2 9" xfId="13533" xr:uid="{00000000-0005-0000-0000-0000DD340000}"/>
    <cellStyle name="Normal 2 11 2 9 2" xfId="13534" xr:uid="{00000000-0005-0000-0000-0000DE340000}"/>
    <cellStyle name="Normal 2 11 2 9 3" xfId="13535" xr:uid="{00000000-0005-0000-0000-0000DF340000}"/>
    <cellStyle name="Normal 2 11 3" xfId="13536" xr:uid="{00000000-0005-0000-0000-0000E0340000}"/>
    <cellStyle name="Normal 2 11 3 2" xfId="13537" xr:uid="{00000000-0005-0000-0000-0000E1340000}"/>
    <cellStyle name="Normal 2 11 4" xfId="13538" xr:uid="{00000000-0005-0000-0000-0000E2340000}"/>
    <cellStyle name="Normal 2 11 5" xfId="13539" xr:uid="{00000000-0005-0000-0000-0000E3340000}"/>
    <cellStyle name="Normal 2 11 6" xfId="13540" xr:uid="{00000000-0005-0000-0000-0000E4340000}"/>
    <cellStyle name="Normal 2 11 7" xfId="13541" xr:uid="{00000000-0005-0000-0000-0000E5340000}"/>
    <cellStyle name="Normal 2 11 8" xfId="13542" xr:uid="{00000000-0005-0000-0000-0000E6340000}"/>
    <cellStyle name="Normal 2 11 9" xfId="13543" xr:uid="{00000000-0005-0000-0000-0000E7340000}"/>
    <cellStyle name="Normal 2 12" xfId="13544" xr:uid="{00000000-0005-0000-0000-0000E8340000}"/>
    <cellStyle name="Normal 2 12 2" xfId="13545" xr:uid="{00000000-0005-0000-0000-0000E9340000}"/>
    <cellStyle name="Normal 2 12 3" xfId="13546" xr:uid="{00000000-0005-0000-0000-0000EA340000}"/>
    <cellStyle name="Normal 2 13" xfId="13547" xr:uid="{00000000-0005-0000-0000-0000EB340000}"/>
    <cellStyle name="Normal 2 13 2" xfId="13548" xr:uid="{00000000-0005-0000-0000-0000EC340000}"/>
    <cellStyle name="Normal 2 14" xfId="13549" xr:uid="{00000000-0005-0000-0000-0000ED340000}"/>
    <cellStyle name="Normal 2 15" xfId="13550" xr:uid="{00000000-0005-0000-0000-0000EE340000}"/>
    <cellStyle name="Normal 2 15 2" xfId="13551" xr:uid="{00000000-0005-0000-0000-0000EF340000}"/>
    <cellStyle name="Normal 2 15 3" xfId="13552" xr:uid="{00000000-0005-0000-0000-0000F0340000}"/>
    <cellStyle name="Normal 2 16" xfId="13553" xr:uid="{00000000-0005-0000-0000-0000F1340000}"/>
    <cellStyle name="Normal 2 16 2" xfId="13554" xr:uid="{00000000-0005-0000-0000-0000F2340000}"/>
    <cellStyle name="Normal 2 16 3" xfId="13555" xr:uid="{00000000-0005-0000-0000-0000F3340000}"/>
    <cellStyle name="Normal 2 17" xfId="13556" xr:uid="{00000000-0005-0000-0000-0000F4340000}"/>
    <cellStyle name="Normal 2 17 2" xfId="13557" xr:uid="{00000000-0005-0000-0000-0000F5340000}"/>
    <cellStyle name="Normal 2 17 3" xfId="13558" xr:uid="{00000000-0005-0000-0000-0000F6340000}"/>
    <cellStyle name="Normal 2 18" xfId="13559" xr:uid="{00000000-0005-0000-0000-0000F7340000}"/>
    <cellStyle name="Normal 2 18 2" xfId="13560" xr:uid="{00000000-0005-0000-0000-0000F8340000}"/>
    <cellStyle name="Normal 2 18 3" xfId="13561" xr:uid="{00000000-0005-0000-0000-0000F9340000}"/>
    <cellStyle name="Normal 2 19" xfId="13562" xr:uid="{00000000-0005-0000-0000-0000FA340000}"/>
    <cellStyle name="Normal 2 19 2" xfId="13563" xr:uid="{00000000-0005-0000-0000-0000FB340000}"/>
    <cellStyle name="Normal 2 19 3" xfId="13564" xr:uid="{00000000-0005-0000-0000-0000FC340000}"/>
    <cellStyle name="Normal 2 2" xfId="13565" xr:uid="{00000000-0005-0000-0000-0000FD340000}"/>
    <cellStyle name="Normal 2 2 10" xfId="13566" xr:uid="{00000000-0005-0000-0000-0000FE340000}"/>
    <cellStyle name="Normal 2 2 10 2" xfId="13567" xr:uid="{00000000-0005-0000-0000-0000FF340000}"/>
    <cellStyle name="Normal 2 2 10 3" xfId="13568" xr:uid="{00000000-0005-0000-0000-000000350000}"/>
    <cellStyle name="Normal 2 2 11" xfId="13569" xr:uid="{00000000-0005-0000-0000-000001350000}"/>
    <cellStyle name="Normal 2 2 11 2" xfId="13570" xr:uid="{00000000-0005-0000-0000-000002350000}"/>
    <cellStyle name="Normal 2 2 11 3" xfId="13571" xr:uid="{00000000-0005-0000-0000-000003350000}"/>
    <cellStyle name="Normal 2 2 12" xfId="13572" xr:uid="{00000000-0005-0000-0000-000004350000}"/>
    <cellStyle name="Normal 2 2 12 2" xfId="13573" xr:uid="{00000000-0005-0000-0000-000005350000}"/>
    <cellStyle name="Normal 2 2 12 3" xfId="13574" xr:uid="{00000000-0005-0000-0000-000006350000}"/>
    <cellStyle name="Normal 2 2 13" xfId="13575" xr:uid="{00000000-0005-0000-0000-000007350000}"/>
    <cellStyle name="Normal 2 2 13 2" xfId="13576" xr:uid="{00000000-0005-0000-0000-000008350000}"/>
    <cellStyle name="Normal 2 2 13 3" xfId="13577" xr:uid="{00000000-0005-0000-0000-000009350000}"/>
    <cellStyle name="Normal 2 2 14" xfId="13578" xr:uid="{00000000-0005-0000-0000-00000A350000}"/>
    <cellStyle name="Normal 2 2 14 2" xfId="13579" xr:uid="{00000000-0005-0000-0000-00000B350000}"/>
    <cellStyle name="Normal 2 2 14 3" xfId="13580" xr:uid="{00000000-0005-0000-0000-00000C350000}"/>
    <cellStyle name="Normal 2 2 15" xfId="13581" xr:uid="{00000000-0005-0000-0000-00000D350000}"/>
    <cellStyle name="Normal 2 2 15 2" xfId="13582" xr:uid="{00000000-0005-0000-0000-00000E350000}"/>
    <cellStyle name="Normal 2 2 15 3" xfId="13583" xr:uid="{00000000-0005-0000-0000-00000F350000}"/>
    <cellStyle name="Normal 2 2 16" xfId="13584" xr:uid="{00000000-0005-0000-0000-000010350000}"/>
    <cellStyle name="Normal 2 2 17" xfId="13585" xr:uid="{00000000-0005-0000-0000-000011350000}"/>
    <cellStyle name="Normal 2 2 18" xfId="13586" xr:uid="{00000000-0005-0000-0000-000012350000}"/>
    <cellStyle name="Normal 2 2 19" xfId="13587" xr:uid="{00000000-0005-0000-0000-000013350000}"/>
    <cellStyle name="Normal 2 2 2" xfId="13588" xr:uid="{00000000-0005-0000-0000-000014350000}"/>
    <cellStyle name="Normal 2 2 2 10" xfId="13589" xr:uid="{00000000-0005-0000-0000-000015350000}"/>
    <cellStyle name="Normal 2 2 2 10 2" xfId="13590" xr:uid="{00000000-0005-0000-0000-000016350000}"/>
    <cellStyle name="Normal 2 2 2 10 3" xfId="13591" xr:uid="{00000000-0005-0000-0000-000017350000}"/>
    <cellStyle name="Normal 2 2 2 11" xfId="13592" xr:uid="{00000000-0005-0000-0000-000018350000}"/>
    <cellStyle name="Normal 2 2 2 11 2" xfId="13593" xr:uid="{00000000-0005-0000-0000-000019350000}"/>
    <cellStyle name="Normal 2 2 2 11 3" xfId="13594" xr:uid="{00000000-0005-0000-0000-00001A350000}"/>
    <cellStyle name="Normal 2 2 2 12" xfId="13595" xr:uid="{00000000-0005-0000-0000-00001B350000}"/>
    <cellStyle name="Normal 2 2 2 12 2" xfId="13596" xr:uid="{00000000-0005-0000-0000-00001C350000}"/>
    <cellStyle name="Normal 2 2 2 12 3" xfId="13597" xr:uid="{00000000-0005-0000-0000-00001D350000}"/>
    <cellStyle name="Normal 2 2 2 13" xfId="13598" xr:uid="{00000000-0005-0000-0000-00001E350000}"/>
    <cellStyle name="Normal 2 2 2 13 2" xfId="13599" xr:uid="{00000000-0005-0000-0000-00001F350000}"/>
    <cellStyle name="Normal 2 2 2 13 3" xfId="13600" xr:uid="{00000000-0005-0000-0000-000020350000}"/>
    <cellStyle name="Normal 2 2 2 14" xfId="13601" xr:uid="{00000000-0005-0000-0000-000021350000}"/>
    <cellStyle name="Normal 2 2 2 14 2" xfId="13602" xr:uid="{00000000-0005-0000-0000-000022350000}"/>
    <cellStyle name="Normal 2 2 2 14 3" xfId="13603" xr:uid="{00000000-0005-0000-0000-000023350000}"/>
    <cellStyle name="Normal 2 2 2 15" xfId="13604" xr:uid="{00000000-0005-0000-0000-000024350000}"/>
    <cellStyle name="Normal 2 2 2 15 2" xfId="13605" xr:uid="{00000000-0005-0000-0000-000025350000}"/>
    <cellStyle name="Normal 2 2 2 15 3" xfId="13606" xr:uid="{00000000-0005-0000-0000-000026350000}"/>
    <cellStyle name="Normal 2 2 2 16" xfId="13607" xr:uid="{00000000-0005-0000-0000-000027350000}"/>
    <cellStyle name="Normal 2 2 2 16 2" xfId="13608" xr:uid="{00000000-0005-0000-0000-000028350000}"/>
    <cellStyle name="Normal 2 2 2 16 3" xfId="13609" xr:uid="{00000000-0005-0000-0000-000029350000}"/>
    <cellStyle name="Normal 2 2 2 17" xfId="13610" xr:uid="{00000000-0005-0000-0000-00002A350000}"/>
    <cellStyle name="Normal 2 2 2 18" xfId="13611" xr:uid="{00000000-0005-0000-0000-00002B350000}"/>
    <cellStyle name="Normal 2 2 2 19" xfId="13612" xr:uid="{00000000-0005-0000-0000-00002C350000}"/>
    <cellStyle name="Normal 2 2 2 2" xfId="13613" xr:uid="{00000000-0005-0000-0000-00002D350000}"/>
    <cellStyle name="Normal 2 2 2 2 10" xfId="13614" xr:uid="{00000000-0005-0000-0000-00002E350000}"/>
    <cellStyle name="Normal 2 2 2 2 10 2" xfId="13615" xr:uid="{00000000-0005-0000-0000-00002F350000}"/>
    <cellStyle name="Normal 2 2 2 2 10 2 2" xfId="13616" xr:uid="{00000000-0005-0000-0000-000030350000}"/>
    <cellStyle name="Normal 2 2 2 2 10 3" xfId="13617" xr:uid="{00000000-0005-0000-0000-000031350000}"/>
    <cellStyle name="Normal 2 2 2 2 10 3 2" xfId="13618" xr:uid="{00000000-0005-0000-0000-000032350000}"/>
    <cellStyle name="Normal 2 2 2 2 10 4" xfId="13619" xr:uid="{00000000-0005-0000-0000-000033350000}"/>
    <cellStyle name="Normal 2 2 2 2 11" xfId="13620" xr:uid="{00000000-0005-0000-0000-000034350000}"/>
    <cellStyle name="Normal 2 2 2 2 11 2" xfId="13621" xr:uid="{00000000-0005-0000-0000-000035350000}"/>
    <cellStyle name="Normal 2 2 2 2 11 2 2" xfId="13622" xr:uid="{00000000-0005-0000-0000-000036350000}"/>
    <cellStyle name="Normal 2 2 2 2 11 3" xfId="13623" xr:uid="{00000000-0005-0000-0000-000037350000}"/>
    <cellStyle name="Normal 2 2 2 2 11 3 2" xfId="13624" xr:uid="{00000000-0005-0000-0000-000038350000}"/>
    <cellStyle name="Normal 2 2 2 2 11 4" xfId="13625" xr:uid="{00000000-0005-0000-0000-000039350000}"/>
    <cellStyle name="Normal 2 2 2 2 12" xfId="13626" xr:uid="{00000000-0005-0000-0000-00003A350000}"/>
    <cellStyle name="Normal 2 2 2 2 12 2" xfId="13627" xr:uid="{00000000-0005-0000-0000-00003B350000}"/>
    <cellStyle name="Normal 2 2 2 2 13" xfId="13628" xr:uid="{00000000-0005-0000-0000-00003C350000}"/>
    <cellStyle name="Normal 2 2 2 2 13 2" xfId="13629" xr:uid="{00000000-0005-0000-0000-00003D350000}"/>
    <cellStyle name="Normal 2 2 2 2 14" xfId="13630" xr:uid="{00000000-0005-0000-0000-00003E350000}"/>
    <cellStyle name="Normal 2 2 2 2 2" xfId="13631" xr:uid="{00000000-0005-0000-0000-00003F350000}"/>
    <cellStyle name="Normal 2 2 2 2 2 10" xfId="13632" xr:uid="{00000000-0005-0000-0000-000040350000}"/>
    <cellStyle name="Normal 2 2 2 2 2 10 2" xfId="13633" xr:uid="{00000000-0005-0000-0000-000041350000}"/>
    <cellStyle name="Normal 2 2 2 2 2 10 3" xfId="13634" xr:uid="{00000000-0005-0000-0000-000042350000}"/>
    <cellStyle name="Normal 2 2 2 2 2 11" xfId="13635" xr:uid="{00000000-0005-0000-0000-000043350000}"/>
    <cellStyle name="Normal 2 2 2 2 2 11 2" xfId="13636" xr:uid="{00000000-0005-0000-0000-000044350000}"/>
    <cellStyle name="Normal 2 2 2 2 2 11 3" xfId="13637" xr:uid="{00000000-0005-0000-0000-000045350000}"/>
    <cellStyle name="Normal 2 2 2 2 2 12" xfId="13638" xr:uid="{00000000-0005-0000-0000-000046350000}"/>
    <cellStyle name="Normal 2 2 2 2 2 12 2" xfId="13639" xr:uid="{00000000-0005-0000-0000-000047350000}"/>
    <cellStyle name="Normal 2 2 2 2 2 12 3" xfId="13640" xr:uid="{00000000-0005-0000-0000-000048350000}"/>
    <cellStyle name="Normal 2 2 2 2 2 13" xfId="13641" xr:uid="{00000000-0005-0000-0000-000049350000}"/>
    <cellStyle name="Normal 2 2 2 2 2 13 2" xfId="13642" xr:uid="{00000000-0005-0000-0000-00004A350000}"/>
    <cellStyle name="Normal 2 2 2 2 2 13 3" xfId="13643" xr:uid="{00000000-0005-0000-0000-00004B350000}"/>
    <cellStyle name="Normal 2 2 2 2 2 14" xfId="13644" xr:uid="{00000000-0005-0000-0000-00004C350000}"/>
    <cellStyle name="Normal 2 2 2 2 2 15" xfId="13645" xr:uid="{00000000-0005-0000-0000-00004D350000}"/>
    <cellStyle name="Normal 2 2 2 2 2 2" xfId="13646" xr:uid="{00000000-0005-0000-0000-00004E350000}"/>
    <cellStyle name="Normal 2 2 2 2 2 2 2" xfId="13647" xr:uid="{00000000-0005-0000-0000-00004F350000}"/>
    <cellStyle name="Normal 2 2 2 2 2 2 2 2" xfId="13648" xr:uid="{00000000-0005-0000-0000-000050350000}"/>
    <cellStyle name="Normal 2 2 2 2 2 2 2 3" xfId="13649" xr:uid="{00000000-0005-0000-0000-000051350000}"/>
    <cellStyle name="Normal 2 2 2 2 2 2 3" xfId="13650" xr:uid="{00000000-0005-0000-0000-000052350000}"/>
    <cellStyle name="Normal 2 2 2 2 2 2 4" xfId="13651" xr:uid="{00000000-0005-0000-0000-000053350000}"/>
    <cellStyle name="Normal 2 2 2 2 2 2 5" xfId="13652" xr:uid="{00000000-0005-0000-0000-000054350000}"/>
    <cellStyle name="Normal 2 2 2 2 2 3" xfId="13653" xr:uid="{00000000-0005-0000-0000-000055350000}"/>
    <cellStyle name="Normal 2 2 2 2 2 3 10" xfId="13654" xr:uid="{00000000-0005-0000-0000-000056350000}"/>
    <cellStyle name="Normal 2 2 2 2 2 3 2" xfId="13655" xr:uid="{00000000-0005-0000-0000-000057350000}"/>
    <cellStyle name="Normal 2 2 2 2 2 3 2 2" xfId="13656" xr:uid="{00000000-0005-0000-0000-000058350000}"/>
    <cellStyle name="Normal 2 2 2 2 2 3 2 2 2" xfId="13657" xr:uid="{00000000-0005-0000-0000-000059350000}"/>
    <cellStyle name="Normal 2 2 2 2 2 3 2 2 2 2" xfId="13658" xr:uid="{00000000-0005-0000-0000-00005A350000}"/>
    <cellStyle name="Normal 2 2 2 2 2 3 2 2 3" xfId="13659" xr:uid="{00000000-0005-0000-0000-00005B350000}"/>
    <cellStyle name="Normal 2 2 2 2 2 3 2 2 4" xfId="13660" xr:uid="{00000000-0005-0000-0000-00005C350000}"/>
    <cellStyle name="Normal 2 2 2 2 2 3 2 2 5" xfId="13661" xr:uid="{00000000-0005-0000-0000-00005D350000}"/>
    <cellStyle name="Normal 2 2 2 2 2 3 2 2 6" xfId="13662" xr:uid="{00000000-0005-0000-0000-00005E350000}"/>
    <cellStyle name="Normal 2 2 2 2 2 3 2 2 7" xfId="13663" xr:uid="{00000000-0005-0000-0000-00005F350000}"/>
    <cellStyle name="Normal 2 2 2 2 2 3 2 2 8" xfId="13664" xr:uid="{00000000-0005-0000-0000-000060350000}"/>
    <cellStyle name="Normal 2 2 2 2 2 3 2 2 9" xfId="13665" xr:uid="{00000000-0005-0000-0000-000061350000}"/>
    <cellStyle name="Normal 2 2 2 2 2 3 2 3" xfId="13666" xr:uid="{00000000-0005-0000-0000-000062350000}"/>
    <cellStyle name="Normal 2 2 2 2 2 3 2 3 2" xfId="13667" xr:uid="{00000000-0005-0000-0000-000063350000}"/>
    <cellStyle name="Normal 2 2 2 2 2 3 2 3 3" xfId="13668" xr:uid="{00000000-0005-0000-0000-000064350000}"/>
    <cellStyle name="Normal 2 2 2 2 2 3 2 4" xfId="13669" xr:uid="{00000000-0005-0000-0000-000065350000}"/>
    <cellStyle name="Normal 2 2 2 2 2 3 2 4 2" xfId="13670" xr:uid="{00000000-0005-0000-0000-000066350000}"/>
    <cellStyle name="Normal 2 2 2 2 2 3 2 4 3" xfId="13671" xr:uid="{00000000-0005-0000-0000-000067350000}"/>
    <cellStyle name="Normal 2 2 2 2 2 3 2 5" xfId="13672" xr:uid="{00000000-0005-0000-0000-000068350000}"/>
    <cellStyle name="Normal 2 2 2 2 2 3 2 5 2" xfId="13673" xr:uid="{00000000-0005-0000-0000-000069350000}"/>
    <cellStyle name="Normal 2 2 2 2 2 3 2 5 3" xfId="13674" xr:uid="{00000000-0005-0000-0000-00006A350000}"/>
    <cellStyle name="Normal 2 2 2 2 2 3 2 6" xfId="13675" xr:uid="{00000000-0005-0000-0000-00006B350000}"/>
    <cellStyle name="Normal 2 2 2 2 2 3 2 6 2" xfId="13676" xr:uid="{00000000-0005-0000-0000-00006C350000}"/>
    <cellStyle name="Normal 2 2 2 2 2 3 2 6 3" xfId="13677" xr:uid="{00000000-0005-0000-0000-00006D350000}"/>
    <cellStyle name="Normal 2 2 2 2 2 3 2 7" xfId="13678" xr:uid="{00000000-0005-0000-0000-00006E350000}"/>
    <cellStyle name="Normal 2 2 2 2 2 3 2 7 2" xfId="13679" xr:uid="{00000000-0005-0000-0000-00006F350000}"/>
    <cellStyle name="Normal 2 2 2 2 2 3 2 7 3" xfId="13680" xr:uid="{00000000-0005-0000-0000-000070350000}"/>
    <cellStyle name="Normal 2 2 2 2 2 3 2 8" xfId="13681" xr:uid="{00000000-0005-0000-0000-000071350000}"/>
    <cellStyle name="Normal 2 2 2 2 2 3 2 8 2" xfId="13682" xr:uid="{00000000-0005-0000-0000-000072350000}"/>
    <cellStyle name="Normal 2 2 2 2 2 3 2 8 3" xfId="13683" xr:uid="{00000000-0005-0000-0000-000073350000}"/>
    <cellStyle name="Normal 2 2 2 2 2 3 2 9" xfId="13684" xr:uid="{00000000-0005-0000-0000-000074350000}"/>
    <cellStyle name="Normal 2 2 2 2 2 3 2 9 2" xfId="13685" xr:uid="{00000000-0005-0000-0000-000075350000}"/>
    <cellStyle name="Normal 2 2 2 2 2 3 2 9 3" xfId="13686" xr:uid="{00000000-0005-0000-0000-000076350000}"/>
    <cellStyle name="Normal 2 2 2 2 2 3 3" xfId="13687" xr:uid="{00000000-0005-0000-0000-000077350000}"/>
    <cellStyle name="Normal 2 2 2 2 2 3 3 2" xfId="13688" xr:uid="{00000000-0005-0000-0000-000078350000}"/>
    <cellStyle name="Normal 2 2 2 2 2 3 4" xfId="13689" xr:uid="{00000000-0005-0000-0000-000079350000}"/>
    <cellStyle name="Normal 2 2 2 2 2 3 5" xfId="13690" xr:uid="{00000000-0005-0000-0000-00007A350000}"/>
    <cellStyle name="Normal 2 2 2 2 2 3 6" xfId="13691" xr:uid="{00000000-0005-0000-0000-00007B350000}"/>
    <cellStyle name="Normal 2 2 2 2 2 3 7" xfId="13692" xr:uid="{00000000-0005-0000-0000-00007C350000}"/>
    <cellStyle name="Normal 2 2 2 2 2 3 8" xfId="13693" xr:uid="{00000000-0005-0000-0000-00007D350000}"/>
    <cellStyle name="Normal 2 2 2 2 2 3 9" xfId="13694" xr:uid="{00000000-0005-0000-0000-00007E350000}"/>
    <cellStyle name="Normal 2 2 2 2 2 4" xfId="13695" xr:uid="{00000000-0005-0000-0000-00007F350000}"/>
    <cellStyle name="Normal 2 2 2 2 2 5" xfId="13696" xr:uid="{00000000-0005-0000-0000-000080350000}"/>
    <cellStyle name="Normal 2 2 2 2 2 6" xfId="13697" xr:uid="{00000000-0005-0000-0000-000081350000}"/>
    <cellStyle name="Normal 2 2 2 2 2 7" xfId="13698" xr:uid="{00000000-0005-0000-0000-000082350000}"/>
    <cellStyle name="Normal 2 2 2 2 2 7 2" xfId="13699" xr:uid="{00000000-0005-0000-0000-000083350000}"/>
    <cellStyle name="Normal 2 2 2 2 2 7 3" xfId="13700" xr:uid="{00000000-0005-0000-0000-000084350000}"/>
    <cellStyle name="Normal 2 2 2 2 2 8" xfId="13701" xr:uid="{00000000-0005-0000-0000-000085350000}"/>
    <cellStyle name="Normal 2 2 2 2 2 8 2" xfId="13702" xr:uid="{00000000-0005-0000-0000-000086350000}"/>
    <cellStyle name="Normal 2 2 2 2 2 8 3" xfId="13703" xr:uid="{00000000-0005-0000-0000-000087350000}"/>
    <cellStyle name="Normal 2 2 2 2 2 9" xfId="13704" xr:uid="{00000000-0005-0000-0000-000088350000}"/>
    <cellStyle name="Normal 2 2 2 2 2 9 2" xfId="13705" xr:uid="{00000000-0005-0000-0000-000089350000}"/>
    <cellStyle name="Normal 2 2 2 2 2 9 3" xfId="13706" xr:uid="{00000000-0005-0000-0000-00008A350000}"/>
    <cellStyle name="Normal 2 2 2 2 3" xfId="13707" xr:uid="{00000000-0005-0000-0000-00008B350000}"/>
    <cellStyle name="Normal 2 2 2 2 3 2" xfId="13708" xr:uid="{00000000-0005-0000-0000-00008C350000}"/>
    <cellStyle name="Normal 2 2 2 2 3 3" xfId="13709" xr:uid="{00000000-0005-0000-0000-00008D350000}"/>
    <cellStyle name="Normal 2 2 2 2 3 4" xfId="13710" xr:uid="{00000000-0005-0000-0000-00008E350000}"/>
    <cellStyle name="Normal 2 2 2 2 4" xfId="13711" xr:uid="{00000000-0005-0000-0000-00008F350000}"/>
    <cellStyle name="Normal 2 2 2 2 4 2" xfId="13712" xr:uid="{00000000-0005-0000-0000-000090350000}"/>
    <cellStyle name="Normal 2 2 2 2 4 3" xfId="13713" xr:uid="{00000000-0005-0000-0000-000091350000}"/>
    <cellStyle name="Normal 2 2 2 2 4 4" xfId="13714" xr:uid="{00000000-0005-0000-0000-000092350000}"/>
    <cellStyle name="Normal 2 2 2 2 5" xfId="13715" xr:uid="{00000000-0005-0000-0000-000093350000}"/>
    <cellStyle name="Normal 2 2 2 2 5 2" xfId="13716" xr:uid="{00000000-0005-0000-0000-000094350000}"/>
    <cellStyle name="Normal 2 2 2 2 5 3" xfId="13717" xr:uid="{00000000-0005-0000-0000-000095350000}"/>
    <cellStyle name="Normal 2 2 2 2 5 4" xfId="13718" xr:uid="{00000000-0005-0000-0000-000096350000}"/>
    <cellStyle name="Normal 2 2 2 2 6" xfId="13719" xr:uid="{00000000-0005-0000-0000-000097350000}"/>
    <cellStyle name="Normal 2 2 2 2 7" xfId="13720" xr:uid="{00000000-0005-0000-0000-000098350000}"/>
    <cellStyle name="Normal 2 2 2 2 8" xfId="13721" xr:uid="{00000000-0005-0000-0000-000099350000}"/>
    <cellStyle name="Normal 2 2 2 2 9" xfId="13722" xr:uid="{00000000-0005-0000-0000-00009A350000}"/>
    <cellStyle name="Normal 2 2 2 20" xfId="13723" xr:uid="{00000000-0005-0000-0000-00009B350000}"/>
    <cellStyle name="Normal 2 2 2 21" xfId="13724" xr:uid="{00000000-0005-0000-0000-00009C350000}"/>
    <cellStyle name="Normal 2 2 2 3" xfId="13725" xr:uid="{00000000-0005-0000-0000-00009D350000}"/>
    <cellStyle name="Normal 2 2 2 3 10" xfId="13726" xr:uid="{00000000-0005-0000-0000-00009E350000}"/>
    <cellStyle name="Normal 2 2 2 3 10 2" xfId="13727" xr:uid="{00000000-0005-0000-0000-00009F350000}"/>
    <cellStyle name="Normal 2 2 2 3 10 3" xfId="13728" xr:uid="{00000000-0005-0000-0000-0000A0350000}"/>
    <cellStyle name="Normal 2 2 2 3 11" xfId="13729" xr:uid="{00000000-0005-0000-0000-0000A1350000}"/>
    <cellStyle name="Normal 2 2 2 3 11 2" xfId="13730" xr:uid="{00000000-0005-0000-0000-0000A2350000}"/>
    <cellStyle name="Normal 2 2 2 3 11 3" xfId="13731" xr:uid="{00000000-0005-0000-0000-0000A3350000}"/>
    <cellStyle name="Normal 2 2 2 3 12" xfId="13732" xr:uid="{00000000-0005-0000-0000-0000A4350000}"/>
    <cellStyle name="Normal 2 2 2 3 13" xfId="13733" xr:uid="{00000000-0005-0000-0000-0000A5350000}"/>
    <cellStyle name="Normal 2 2 2 3 14" xfId="13734" xr:uid="{00000000-0005-0000-0000-0000A6350000}"/>
    <cellStyle name="Normal 2 2 2 3 2" xfId="13735" xr:uid="{00000000-0005-0000-0000-0000A7350000}"/>
    <cellStyle name="Normal 2 2 2 3 2 10" xfId="13736" xr:uid="{00000000-0005-0000-0000-0000A8350000}"/>
    <cellStyle name="Normal 2 2 2 3 2 11" xfId="13737" xr:uid="{00000000-0005-0000-0000-0000A9350000}"/>
    <cellStyle name="Normal 2 2 2 3 2 12" xfId="13738" xr:uid="{00000000-0005-0000-0000-0000AA350000}"/>
    <cellStyle name="Normal 2 2 2 3 2 13" xfId="13739" xr:uid="{00000000-0005-0000-0000-0000AB350000}"/>
    <cellStyle name="Normal 2 2 2 3 2 2" xfId="13740" xr:uid="{00000000-0005-0000-0000-0000AC350000}"/>
    <cellStyle name="Normal 2 2 2 3 2 3" xfId="13741" xr:uid="{00000000-0005-0000-0000-0000AD350000}"/>
    <cellStyle name="Normal 2 2 2 3 2 4" xfId="13742" xr:uid="{00000000-0005-0000-0000-0000AE350000}"/>
    <cellStyle name="Normal 2 2 2 3 2 5" xfId="13743" xr:uid="{00000000-0005-0000-0000-0000AF350000}"/>
    <cellStyle name="Normal 2 2 2 3 2 6" xfId="13744" xr:uid="{00000000-0005-0000-0000-0000B0350000}"/>
    <cellStyle name="Normal 2 2 2 3 2 7" xfId="13745" xr:uid="{00000000-0005-0000-0000-0000B1350000}"/>
    <cellStyle name="Normal 2 2 2 3 2 8" xfId="13746" xr:uid="{00000000-0005-0000-0000-0000B2350000}"/>
    <cellStyle name="Normal 2 2 2 3 2 9" xfId="13747" xr:uid="{00000000-0005-0000-0000-0000B3350000}"/>
    <cellStyle name="Normal 2 2 2 3 3" xfId="13748" xr:uid="{00000000-0005-0000-0000-0000B4350000}"/>
    <cellStyle name="Normal 2 2 2 3 3 2" xfId="13749" xr:uid="{00000000-0005-0000-0000-0000B5350000}"/>
    <cellStyle name="Normal 2 2 2 3 3 2 2" xfId="13750" xr:uid="{00000000-0005-0000-0000-0000B6350000}"/>
    <cellStyle name="Normal 2 2 2 3 4" xfId="13751" xr:uid="{00000000-0005-0000-0000-0000B7350000}"/>
    <cellStyle name="Normal 2 2 2 3 5" xfId="13752" xr:uid="{00000000-0005-0000-0000-0000B8350000}"/>
    <cellStyle name="Normal 2 2 2 3 5 2" xfId="13753" xr:uid="{00000000-0005-0000-0000-0000B9350000}"/>
    <cellStyle name="Normal 2 2 2 3 5 3" xfId="13754" xr:uid="{00000000-0005-0000-0000-0000BA350000}"/>
    <cellStyle name="Normal 2 2 2 3 6" xfId="13755" xr:uid="{00000000-0005-0000-0000-0000BB350000}"/>
    <cellStyle name="Normal 2 2 2 3 6 2" xfId="13756" xr:uid="{00000000-0005-0000-0000-0000BC350000}"/>
    <cellStyle name="Normal 2 2 2 3 6 3" xfId="13757" xr:uid="{00000000-0005-0000-0000-0000BD350000}"/>
    <cellStyle name="Normal 2 2 2 3 7" xfId="13758" xr:uid="{00000000-0005-0000-0000-0000BE350000}"/>
    <cellStyle name="Normal 2 2 2 3 7 2" xfId="13759" xr:uid="{00000000-0005-0000-0000-0000BF350000}"/>
    <cellStyle name="Normal 2 2 2 3 7 3" xfId="13760" xr:uid="{00000000-0005-0000-0000-0000C0350000}"/>
    <cellStyle name="Normal 2 2 2 3 8" xfId="13761" xr:uid="{00000000-0005-0000-0000-0000C1350000}"/>
    <cellStyle name="Normal 2 2 2 3 8 2" xfId="13762" xr:uid="{00000000-0005-0000-0000-0000C2350000}"/>
    <cellStyle name="Normal 2 2 2 3 8 3" xfId="13763" xr:uid="{00000000-0005-0000-0000-0000C3350000}"/>
    <cellStyle name="Normal 2 2 2 3 9" xfId="13764" xr:uid="{00000000-0005-0000-0000-0000C4350000}"/>
    <cellStyle name="Normal 2 2 2 3 9 2" xfId="13765" xr:uid="{00000000-0005-0000-0000-0000C5350000}"/>
    <cellStyle name="Normal 2 2 2 3 9 3" xfId="13766" xr:uid="{00000000-0005-0000-0000-0000C6350000}"/>
    <cellStyle name="Normal 2 2 2 4" xfId="13767" xr:uid="{00000000-0005-0000-0000-0000C7350000}"/>
    <cellStyle name="Normal 2 2 2 4 10" xfId="13768" xr:uid="{00000000-0005-0000-0000-0000C8350000}"/>
    <cellStyle name="Normal 2 2 2 4 10 2" xfId="13769" xr:uid="{00000000-0005-0000-0000-0000C9350000}"/>
    <cellStyle name="Normal 2 2 2 4 10 3" xfId="13770" xr:uid="{00000000-0005-0000-0000-0000CA350000}"/>
    <cellStyle name="Normal 2 2 2 4 11" xfId="13771" xr:uid="{00000000-0005-0000-0000-0000CB350000}"/>
    <cellStyle name="Normal 2 2 2 4 11 2" xfId="13772" xr:uid="{00000000-0005-0000-0000-0000CC350000}"/>
    <cellStyle name="Normal 2 2 2 4 11 3" xfId="13773" xr:uid="{00000000-0005-0000-0000-0000CD350000}"/>
    <cellStyle name="Normal 2 2 2 4 12" xfId="13774" xr:uid="{00000000-0005-0000-0000-0000CE350000}"/>
    <cellStyle name="Normal 2 2 2 4 12 2" xfId="13775" xr:uid="{00000000-0005-0000-0000-0000CF350000}"/>
    <cellStyle name="Normal 2 2 2 4 12 3" xfId="13776" xr:uid="{00000000-0005-0000-0000-0000D0350000}"/>
    <cellStyle name="Normal 2 2 2 4 13" xfId="13777" xr:uid="{00000000-0005-0000-0000-0000D1350000}"/>
    <cellStyle name="Normal 2 2 2 4 13 2" xfId="13778" xr:uid="{00000000-0005-0000-0000-0000D2350000}"/>
    <cellStyle name="Normal 2 2 2 4 13 3" xfId="13779" xr:uid="{00000000-0005-0000-0000-0000D3350000}"/>
    <cellStyle name="Normal 2 2 2 4 14" xfId="13780" xr:uid="{00000000-0005-0000-0000-0000D4350000}"/>
    <cellStyle name="Normal 2 2 2 4 14 2" xfId="13781" xr:uid="{00000000-0005-0000-0000-0000D5350000}"/>
    <cellStyle name="Normal 2 2 2 4 14 3" xfId="13782" xr:uid="{00000000-0005-0000-0000-0000D6350000}"/>
    <cellStyle name="Normal 2 2 2 4 15" xfId="13783" xr:uid="{00000000-0005-0000-0000-0000D7350000}"/>
    <cellStyle name="Normal 2 2 2 4 16" xfId="13784" xr:uid="{00000000-0005-0000-0000-0000D8350000}"/>
    <cellStyle name="Normal 2 2 2 4 17" xfId="13785" xr:uid="{00000000-0005-0000-0000-0000D9350000}"/>
    <cellStyle name="Normal 2 2 2 4 18" xfId="13786" xr:uid="{00000000-0005-0000-0000-0000DA350000}"/>
    <cellStyle name="Normal 2 2 2 4 18 2" xfId="13787" xr:uid="{00000000-0005-0000-0000-0000DB350000}"/>
    <cellStyle name="Normal 2 2 2 4 18 2 2" xfId="13788" xr:uid="{00000000-0005-0000-0000-0000DC350000}"/>
    <cellStyle name="Normal 2 2 2 4 18 3" xfId="13789" xr:uid="{00000000-0005-0000-0000-0000DD350000}"/>
    <cellStyle name="Normal 2 2 2 4 18 3 2" xfId="13790" xr:uid="{00000000-0005-0000-0000-0000DE350000}"/>
    <cellStyle name="Normal 2 2 2 4 18 4" xfId="13791" xr:uid="{00000000-0005-0000-0000-0000DF350000}"/>
    <cellStyle name="Normal 2 2 2 4 19" xfId="13792" xr:uid="{00000000-0005-0000-0000-0000E0350000}"/>
    <cellStyle name="Normal 2 2 2 4 19 2" xfId="13793" xr:uid="{00000000-0005-0000-0000-0000E1350000}"/>
    <cellStyle name="Normal 2 2 2 4 19 2 2" xfId="13794" xr:uid="{00000000-0005-0000-0000-0000E2350000}"/>
    <cellStyle name="Normal 2 2 2 4 19 3" xfId="13795" xr:uid="{00000000-0005-0000-0000-0000E3350000}"/>
    <cellStyle name="Normal 2 2 2 4 19 3 2" xfId="13796" xr:uid="{00000000-0005-0000-0000-0000E4350000}"/>
    <cellStyle name="Normal 2 2 2 4 19 4" xfId="13797" xr:uid="{00000000-0005-0000-0000-0000E5350000}"/>
    <cellStyle name="Normal 2 2 2 4 2" xfId="13798" xr:uid="{00000000-0005-0000-0000-0000E6350000}"/>
    <cellStyle name="Normal 2 2 2 4 2 2" xfId="13799" xr:uid="{00000000-0005-0000-0000-0000E7350000}"/>
    <cellStyle name="Normal 2 2 2 4 2 2 2" xfId="13800" xr:uid="{00000000-0005-0000-0000-0000E8350000}"/>
    <cellStyle name="Normal 2 2 2 4 2 3" xfId="13801" xr:uid="{00000000-0005-0000-0000-0000E9350000}"/>
    <cellStyle name="Normal 2 2 2 4 2 4" xfId="13802" xr:uid="{00000000-0005-0000-0000-0000EA350000}"/>
    <cellStyle name="Normal 2 2 2 4 2 5" xfId="13803" xr:uid="{00000000-0005-0000-0000-0000EB350000}"/>
    <cellStyle name="Normal 2 2 2 4 2 6" xfId="13804" xr:uid="{00000000-0005-0000-0000-0000EC350000}"/>
    <cellStyle name="Normal 2 2 2 4 2 7" xfId="13805" xr:uid="{00000000-0005-0000-0000-0000ED350000}"/>
    <cellStyle name="Normal 2 2 2 4 2 8" xfId="13806" xr:uid="{00000000-0005-0000-0000-0000EE350000}"/>
    <cellStyle name="Normal 2 2 2 4 2 9" xfId="13807" xr:uid="{00000000-0005-0000-0000-0000EF350000}"/>
    <cellStyle name="Normal 2 2 2 4 20" xfId="13808" xr:uid="{00000000-0005-0000-0000-0000F0350000}"/>
    <cellStyle name="Normal 2 2 2 4 20 2" xfId="13809" xr:uid="{00000000-0005-0000-0000-0000F1350000}"/>
    <cellStyle name="Normal 2 2 2 4 21" xfId="13810" xr:uid="{00000000-0005-0000-0000-0000F2350000}"/>
    <cellStyle name="Normal 2 2 2 4 21 2" xfId="13811" xr:uid="{00000000-0005-0000-0000-0000F3350000}"/>
    <cellStyle name="Normal 2 2 2 4 22" xfId="13812" xr:uid="{00000000-0005-0000-0000-0000F4350000}"/>
    <cellStyle name="Normal 2 2 2 4 3" xfId="13813" xr:uid="{00000000-0005-0000-0000-0000F5350000}"/>
    <cellStyle name="Normal 2 2 2 4 4" xfId="13814" xr:uid="{00000000-0005-0000-0000-0000F6350000}"/>
    <cellStyle name="Normal 2 2 2 4 4 2" xfId="13815" xr:uid="{00000000-0005-0000-0000-0000F7350000}"/>
    <cellStyle name="Normal 2 2 2 4 5" xfId="13816" xr:uid="{00000000-0005-0000-0000-0000F8350000}"/>
    <cellStyle name="Normal 2 2 2 4 6" xfId="13817" xr:uid="{00000000-0005-0000-0000-0000F9350000}"/>
    <cellStyle name="Normal 2 2 2 4 7" xfId="13818" xr:uid="{00000000-0005-0000-0000-0000FA350000}"/>
    <cellStyle name="Normal 2 2 2 4 8" xfId="13819" xr:uid="{00000000-0005-0000-0000-0000FB350000}"/>
    <cellStyle name="Normal 2 2 2 4 8 2" xfId="13820" xr:uid="{00000000-0005-0000-0000-0000FC350000}"/>
    <cellStyle name="Normal 2 2 2 4 8 3" xfId="13821" xr:uid="{00000000-0005-0000-0000-0000FD350000}"/>
    <cellStyle name="Normal 2 2 2 4 9" xfId="13822" xr:uid="{00000000-0005-0000-0000-0000FE350000}"/>
    <cellStyle name="Normal 2 2 2 4 9 2" xfId="13823" xr:uid="{00000000-0005-0000-0000-0000FF350000}"/>
    <cellStyle name="Normal 2 2 2 4 9 3" xfId="13824" xr:uid="{00000000-0005-0000-0000-000000360000}"/>
    <cellStyle name="Normal 2 2 2 5" xfId="13825" xr:uid="{00000000-0005-0000-0000-000001360000}"/>
    <cellStyle name="Normal 2 2 2 5 10" xfId="13826" xr:uid="{00000000-0005-0000-0000-000002360000}"/>
    <cellStyle name="Normal 2 2 2 5 10 2" xfId="13827" xr:uid="{00000000-0005-0000-0000-000003360000}"/>
    <cellStyle name="Normal 2 2 2 5 10 3" xfId="13828" xr:uid="{00000000-0005-0000-0000-000004360000}"/>
    <cellStyle name="Normal 2 2 2 5 11" xfId="13829" xr:uid="{00000000-0005-0000-0000-000005360000}"/>
    <cellStyle name="Normal 2 2 2 5 11 2" xfId="13830" xr:uid="{00000000-0005-0000-0000-000006360000}"/>
    <cellStyle name="Normal 2 2 2 5 11 3" xfId="13831" xr:uid="{00000000-0005-0000-0000-000007360000}"/>
    <cellStyle name="Normal 2 2 2 5 12" xfId="13832" xr:uid="{00000000-0005-0000-0000-000008360000}"/>
    <cellStyle name="Normal 2 2 2 5 12 2" xfId="13833" xr:uid="{00000000-0005-0000-0000-000009360000}"/>
    <cellStyle name="Normal 2 2 2 5 12 3" xfId="13834" xr:uid="{00000000-0005-0000-0000-00000A360000}"/>
    <cellStyle name="Normal 2 2 2 5 13" xfId="13835" xr:uid="{00000000-0005-0000-0000-00000B360000}"/>
    <cellStyle name="Normal 2 2 2 5 13 2" xfId="13836" xr:uid="{00000000-0005-0000-0000-00000C360000}"/>
    <cellStyle name="Normal 2 2 2 5 13 3" xfId="13837" xr:uid="{00000000-0005-0000-0000-00000D360000}"/>
    <cellStyle name="Normal 2 2 2 5 14" xfId="13838" xr:uid="{00000000-0005-0000-0000-00000E360000}"/>
    <cellStyle name="Normal 2 2 2 5 14 2" xfId="13839" xr:uid="{00000000-0005-0000-0000-00000F360000}"/>
    <cellStyle name="Normal 2 2 2 5 14 3" xfId="13840" xr:uid="{00000000-0005-0000-0000-000010360000}"/>
    <cellStyle name="Normal 2 2 2 5 15" xfId="13841" xr:uid="{00000000-0005-0000-0000-000011360000}"/>
    <cellStyle name="Normal 2 2 2 5 16" xfId="13842" xr:uid="{00000000-0005-0000-0000-000012360000}"/>
    <cellStyle name="Normal 2 2 2 5 2" xfId="13843" xr:uid="{00000000-0005-0000-0000-000013360000}"/>
    <cellStyle name="Normal 2 2 2 5 2 2" xfId="13844" xr:uid="{00000000-0005-0000-0000-000014360000}"/>
    <cellStyle name="Normal 2 2 2 5 2 2 2" xfId="13845" xr:uid="{00000000-0005-0000-0000-000015360000}"/>
    <cellStyle name="Normal 2 2 2 5 2 3" xfId="13846" xr:uid="{00000000-0005-0000-0000-000016360000}"/>
    <cellStyle name="Normal 2 2 2 5 2 4" xfId="13847" xr:uid="{00000000-0005-0000-0000-000017360000}"/>
    <cellStyle name="Normal 2 2 2 5 2 5" xfId="13848" xr:uid="{00000000-0005-0000-0000-000018360000}"/>
    <cellStyle name="Normal 2 2 2 5 2 6" xfId="13849" xr:uid="{00000000-0005-0000-0000-000019360000}"/>
    <cellStyle name="Normal 2 2 2 5 2 7" xfId="13850" xr:uid="{00000000-0005-0000-0000-00001A360000}"/>
    <cellStyle name="Normal 2 2 2 5 2 8" xfId="13851" xr:uid="{00000000-0005-0000-0000-00001B360000}"/>
    <cellStyle name="Normal 2 2 2 5 2 9" xfId="13852" xr:uid="{00000000-0005-0000-0000-00001C360000}"/>
    <cellStyle name="Normal 2 2 2 5 3" xfId="13853" xr:uid="{00000000-0005-0000-0000-00001D360000}"/>
    <cellStyle name="Normal 2 2 2 5 4" xfId="13854" xr:uid="{00000000-0005-0000-0000-00001E360000}"/>
    <cellStyle name="Normal 2 2 2 5 4 2" xfId="13855" xr:uid="{00000000-0005-0000-0000-00001F360000}"/>
    <cellStyle name="Normal 2 2 2 5 5" xfId="13856" xr:uid="{00000000-0005-0000-0000-000020360000}"/>
    <cellStyle name="Normal 2 2 2 5 6" xfId="13857" xr:uid="{00000000-0005-0000-0000-000021360000}"/>
    <cellStyle name="Normal 2 2 2 5 7" xfId="13858" xr:uid="{00000000-0005-0000-0000-000022360000}"/>
    <cellStyle name="Normal 2 2 2 5 8" xfId="13859" xr:uid="{00000000-0005-0000-0000-000023360000}"/>
    <cellStyle name="Normal 2 2 2 5 8 2" xfId="13860" xr:uid="{00000000-0005-0000-0000-000024360000}"/>
    <cellStyle name="Normal 2 2 2 5 8 3" xfId="13861" xr:uid="{00000000-0005-0000-0000-000025360000}"/>
    <cellStyle name="Normal 2 2 2 5 9" xfId="13862" xr:uid="{00000000-0005-0000-0000-000026360000}"/>
    <cellStyle name="Normal 2 2 2 5 9 2" xfId="13863" xr:uid="{00000000-0005-0000-0000-000027360000}"/>
    <cellStyle name="Normal 2 2 2 5 9 3" xfId="13864" xr:uid="{00000000-0005-0000-0000-000028360000}"/>
    <cellStyle name="Normal 2 2 2 6" xfId="13865" xr:uid="{00000000-0005-0000-0000-000029360000}"/>
    <cellStyle name="Normal 2 2 2 6 10" xfId="13866" xr:uid="{00000000-0005-0000-0000-00002A360000}"/>
    <cellStyle name="Normal 2 2 2 6 2" xfId="13867" xr:uid="{00000000-0005-0000-0000-00002B360000}"/>
    <cellStyle name="Normal 2 2 2 6 2 2" xfId="13868" xr:uid="{00000000-0005-0000-0000-00002C360000}"/>
    <cellStyle name="Normal 2 2 2 6 2 2 2" xfId="13869" xr:uid="{00000000-0005-0000-0000-00002D360000}"/>
    <cellStyle name="Normal 2 2 2 6 2 2 2 2" xfId="13870" xr:uid="{00000000-0005-0000-0000-00002E360000}"/>
    <cellStyle name="Normal 2 2 2 6 2 2 3" xfId="13871" xr:uid="{00000000-0005-0000-0000-00002F360000}"/>
    <cellStyle name="Normal 2 2 2 6 2 2 4" xfId="13872" xr:uid="{00000000-0005-0000-0000-000030360000}"/>
    <cellStyle name="Normal 2 2 2 6 2 2 5" xfId="13873" xr:uid="{00000000-0005-0000-0000-000031360000}"/>
    <cellStyle name="Normal 2 2 2 6 2 2 6" xfId="13874" xr:uid="{00000000-0005-0000-0000-000032360000}"/>
    <cellStyle name="Normal 2 2 2 6 2 2 7" xfId="13875" xr:uid="{00000000-0005-0000-0000-000033360000}"/>
    <cellStyle name="Normal 2 2 2 6 2 2 8" xfId="13876" xr:uid="{00000000-0005-0000-0000-000034360000}"/>
    <cellStyle name="Normal 2 2 2 6 2 2 9" xfId="13877" xr:uid="{00000000-0005-0000-0000-000035360000}"/>
    <cellStyle name="Normal 2 2 2 6 2 3" xfId="13878" xr:uid="{00000000-0005-0000-0000-000036360000}"/>
    <cellStyle name="Normal 2 2 2 6 2 3 2" xfId="13879" xr:uid="{00000000-0005-0000-0000-000037360000}"/>
    <cellStyle name="Normal 2 2 2 6 2 3 3" xfId="13880" xr:uid="{00000000-0005-0000-0000-000038360000}"/>
    <cellStyle name="Normal 2 2 2 6 2 4" xfId="13881" xr:uid="{00000000-0005-0000-0000-000039360000}"/>
    <cellStyle name="Normal 2 2 2 6 2 4 2" xfId="13882" xr:uid="{00000000-0005-0000-0000-00003A360000}"/>
    <cellStyle name="Normal 2 2 2 6 2 4 3" xfId="13883" xr:uid="{00000000-0005-0000-0000-00003B360000}"/>
    <cellStyle name="Normal 2 2 2 6 2 5" xfId="13884" xr:uid="{00000000-0005-0000-0000-00003C360000}"/>
    <cellStyle name="Normal 2 2 2 6 2 5 2" xfId="13885" xr:uid="{00000000-0005-0000-0000-00003D360000}"/>
    <cellStyle name="Normal 2 2 2 6 2 5 3" xfId="13886" xr:uid="{00000000-0005-0000-0000-00003E360000}"/>
    <cellStyle name="Normal 2 2 2 6 2 6" xfId="13887" xr:uid="{00000000-0005-0000-0000-00003F360000}"/>
    <cellStyle name="Normal 2 2 2 6 2 6 2" xfId="13888" xr:uid="{00000000-0005-0000-0000-000040360000}"/>
    <cellStyle name="Normal 2 2 2 6 2 6 3" xfId="13889" xr:uid="{00000000-0005-0000-0000-000041360000}"/>
    <cellStyle name="Normal 2 2 2 6 2 7" xfId="13890" xr:uid="{00000000-0005-0000-0000-000042360000}"/>
    <cellStyle name="Normal 2 2 2 6 2 7 2" xfId="13891" xr:uid="{00000000-0005-0000-0000-000043360000}"/>
    <cellStyle name="Normal 2 2 2 6 2 7 3" xfId="13892" xr:uid="{00000000-0005-0000-0000-000044360000}"/>
    <cellStyle name="Normal 2 2 2 6 2 8" xfId="13893" xr:uid="{00000000-0005-0000-0000-000045360000}"/>
    <cellStyle name="Normal 2 2 2 6 2 8 2" xfId="13894" xr:uid="{00000000-0005-0000-0000-000046360000}"/>
    <cellStyle name="Normal 2 2 2 6 2 8 3" xfId="13895" xr:uid="{00000000-0005-0000-0000-000047360000}"/>
    <cellStyle name="Normal 2 2 2 6 2 9" xfId="13896" xr:uid="{00000000-0005-0000-0000-000048360000}"/>
    <cellStyle name="Normal 2 2 2 6 2 9 2" xfId="13897" xr:uid="{00000000-0005-0000-0000-000049360000}"/>
    <cellStyle name="Normal 2 2 2 6 2 9 3" xfId="13898" xr:uid="{00000000-0005-0000-0000-00004A360000}"/>
    <cellStyle name="Normal 2 2 2 6 3" xfId="13899" xr:uid="{00000000-0005-0000-0000-00004B360000}"/>
    <cellStyle name="Normal 2 2 2 6 3 2" xfId="13900" xr:uid="{00000000-0005-0000-0000-00004C360000}"/>
    <cellStyle name="Normal 2 2 2 6 4" xfId="13901" xr:uid="{00000000-0005-0000-0000-00004D360000}"/>
    <cellStyle name="Normal 2 2 2 6 5" xfId="13902" xr:uid="{00000000-0005-0000-0000-00004E360000}"/>
    <cellStyle name="Normal 2 2 2 6 6" xfId="13903" xr:uid="{00000000-0005-0000-0000-00004F360000}"/>
    <cellStyle name="Normal 2 2 2 6 7" xfId="13904" xr:uid="{00000000-0005-0000-0000-000050360000}"/>
    <cellStyle name="Normal 2 2 2 6 8" xfId="13905" xr:uid="{00000000-0005-0000-0000-000051360000}"/>
    <cellStyle name="Normal 2 2 2 6 9" xfId="13906" xr:uid="{00000000-0005-0000-0000-000052360000}"/>
    <cellStyle name="Normal 2 2 2 7" xfId="13907" xr:uid="{00000000-0005-0000-0000-000053360000}"/>
    <cellStyle name="Normal 2 2 2 8" xfId="13908" xr:uid="{00000000-0005-0000-0000-000054360000}"/>
    <cellStyle name="Normal 2 2 2 9" xfId="13909" xr:uid="{00000000-0005-0000-0000-000055360000}"/>
    <cellStyle name="Normal 2 2 20" xfId="13910" xr:uid="{00000000-0005-0000-0000-000056360000}"/>
    <cellStyle name="Normal 2 2 21" xfId="13911" xr:uid="{00000000-0005-0000-0000-000057360000}"/>
    <cellStyle name="Normal 2 2 22" xfId="13912" xr:uid="{00000000-0005-0000-0000-000058360000}"/>
    <cellStyle name="Normal 2 2 3" xfId="13913" xr:uid="{00000000-0005-0000-0000-000059360000}"/>
    <cellStyle name="Normal 2 2 3 10" xfId="13914" xr:uid="{00000000-0005-0000-0000-00005A360000}"/>
    <cellStyle name="Normal 2 2 3 2" xfId="13915" xr:uid="{00000000-0005-0000-0000-00005B360000}"/>
    <cellStyle name="Normal 2 2 3 3" xfId="13916" xr:uid="{00000000-0005-0000-0000-00005C360000}"/>
    <cellStyle name="Normal 2 2 3 4" xfId="13917" xr:uid="{00000000-0005-0000-0000-00005D360000}"/>
    <cellStyle name="Normal 2 2 3 5" xfId="13918" xr:uid="{00000000-0005-0000-0000-00005E360000}"/>
    <cellStyle name="Normal 2 2 3 6" xfId="13919" xr:uid="{00000000-0005-0000-0000-00005F360000}"/>
    <cellStyle name="Normal 2 2 3 6 2" xfId="13920" xr:uid="{00000000-0005-0000-0000-000060360000}"/>
    <cellStyle name="Normal 2 2 3 6 2 2" xfId="13921" xr:uid="{00000000-0005-0000-0000-000061360000}"/>
    <cellStyle name="Normal 2 2 3 6 3" xfId="13922" xr:uid="{00000000-0005-0000-0000-000062360000}"/>
    <cellStyle name="Normal 2 2 3 6 3 2" xfId="13923" xr:uid="{00000000-0005-0000-0000-000063360000}"/>
    <cellStyle name="Normal 2 2 3 6 4" xfId="13924" xr:uid="{00000000-0005-0000-0000-000064360000}"/>
    <cellStyle name="Normal 2 2 3 7" xfId="13925" xr:uid="{00000000-0005-0000-0000-000065360000}"/>
    <cellStyle name="Normal 2 2 3 7 2" xfId="13926" xr:uid="{00000000-0005-0000-0000-000066360000}"/>
    <cellStyle name="Normal 2 2 3 7 2 2" xfId="13927" xr:uid="{00000000-0005-0000-0000-000067360000}"/>
    <cellStyle name="Normal 2 2 3 7 3" xfId="13928" xr:uid="{00000000-0005-0000-0000-000068360000}"/>
    <cellStyle name="Normal 2 2 3 7 3 2" xfId="13929" xr:uid="{00000000-0005-0000-0000-000069360000}"/>
    <cellStyle name="Normal 2 2 3 7 4" xfId="13930" xr:uid="{00000000-0005-0000-0000-00006A360000}"/>
    <cellStyle name="Normal 2 2 3 8" xfId="13931" xr:uid="{00000000-0005-0000-0000-00006B360000}"/>
    <cellStyle name="Normal 2 2 3 8 2" xfId="13932" xr:uid="{00000000-0005-0000-0000-00006C360000}"/>
    <cellStyle name="Normal 2 2 3 9" xfId="13933" xr:uid="{00000000-0005-0000-0000-00006D360000}"/>
    <cellStyle name="Normal 2 2 3 9 2" xfId="13934" xr:uid="{00000000-0005-0000-0000-00006E360000}"/>
    <cellStyle name="Normal 2 2 4" xfId="13935" xr:uid="{00000000-0005-0000-0000-00006F360000}"/>
    <cellStyle name="Normal 2 2 4 2" xfId="13936" xr:uid="{00000000-0005-0000-0000-000070360000}"/>
    <cellStyle name="Normal 2 2 4 3" xfId="13937" xr:uid="{00000000-0005-0000-0000-000071360000}"/>
    <cellStyle name="Normal 2 2 4 4" xfId="13938" xr:uid="{00000000-0005-0000-0000-000072360000}"/>
    <cellStyle name="Normal 2 2 4 5" xfId="13939" xr:uid="{00000000-0005-0000-0000-000073360000}"/>
    <cellStyle name="Normal 2 2 5" xfId="13940" xr:uid="{00000000-0005-0000-0000-000074360000}"/>
    <cellStyle name="Normal 2 2 5 10" xfId="13941" xr:uid="{00000000-0005-0000-0000-000075360000}"/>
    <cellStyle name="Normal 2 2 5 11" xfId="13942" xr:uid="{00000000-0005-0000-0000-000076360000}"/>
    <cellStyle name="Normal 2 2 5 12" xfId="13943" xr:uid="{00000000-0005-0000-0000-000077360000}"/>
    <cellStyle name="Normal 2 2 5 13" xfId="13944" xr:uid="{00000000-0005-0000-0000-000078360000}"/>
    <cellStyle name="Normal 2 2 5 14" xfId="13945" xr:uid="{00000000-0005-0000-0000-000079360000}"/>
    <cellStyle name="Normal 2 2 5 15" xfId="13946" xr:uid="{00000000-0005-0000-0000-00007A360000}"/>
    <cellStyle name="Normal 2 2 5 15 2" xfId="13947" xr:uid="{00000000-0005-0000-0000-00007B360000}"/>
    <cellStyle name="Normal 2 2 5 15 2 2" xfId="13948" xr:uid="{00000000-0005-0000-0000-00007C360000}"/>
    <cellStyle name="Normal 2 2 5 15 3" xfId="13949" xr:uid="{00000000-0005-0000-0000-00007D360000}"/>
    <cellStyle name="Normal 2 2 5 15 3 2" xfId="13950" xr:uid="{00000000-0005-0000-0000-00007E360000}"/>
    <cellStyle name="Normal 2 2 5 15 4" xfId="13951" xr:uid="{00000000-0005-0000-0000-00007F360000}"/>
    <cellStyle name="Normal 2 2 5 16" xfId="13952" xr:uid="{00000000-0005-0000-0000-000080360000}"/>
    <cellStyle name="Normal 2 2 5 16 2" xfId="13953" xr:uid="{00000000-0005-0000-0000-000081360000}"/>
    <cellStyle name="Normal 2 2 5 16 2 2" xfId="13954" xr:uid="{00000000-0005-0000-0000-000082360000}"/>
    <cellStyle name="Normal 2 2 5 16 3" xfId="13955" xr:uid="{00000000-0005-0000-0000-000083360000}"/>
    <cellStyle name="Normal 2 2 5 16 3 2" xfId="13956" xr:uid="{00000000-0005-0000-0000-000084360000}"/>
    <cellStyle name="Normal 2 2 5 16 4" xfId="13957" xr:uid="{00000000-0005-0000-0000-000085360000}"/>
    <cellStyle name="Normal 2 2 5 17" xfId="13958" xr:uid="{00000000-0005-0000-0000-000086360000}"/>
    <cellStyle name="Normal 2 2 5 17 2" xfId="13959" xr:uid="{00000000-0005-0000-0000-000087360000}"/>
    <cellStyle name="Normal 2 2 5 18" xfId="13960" xr:uid="{00000000-0005-0000-0000-000088360000}"/>
    <cellStyle name="Normal 2 2 5 18 2" xfId="13961" xr:uid="{00000000-0005-0000-0000-000089360000}"/>
    <cellStyle name="Normal 2 2 5 19" xfId="13962" xr:uid="{00000000-0005-0000-0000-00008A360000}"/>
    <cellStyle name="Normal 2 2 5 2" xfId="13963" xr:uid="{00000000-0005-0000-0000-00008B360000}"/>
    <cellStyle name="Normal 2 2 5 2 2" xfId="13964" xr:uid="{00000000-0005-0000-0000-00008C360000}"/>
    <cellStyle name="Normal 2 2 5 2 2 2" xfId="13965" xr:uid="{00000000-0005-0000-0000-00008D360000}"/>
    <cellStyle name="Normal 2 2 5 2 2 3" xfId="13966" xr:uid="{00000000-0005-0000-0000-00008E360000}"/>
    <cellStyle name="Normal 2 2 5 2 3" xfId="13967" xr:uid="{00000000-0005-0000-0000-00008F360000}"/>
    <cellStyle name="Normal 2 2 5 2 4" xfId="13968" xr:uid="{00000000-0005-0000-0000-000090360000}"/>
    <cellStyle name="Normal 2 2 5 2 5" xfId="13969" xr:uid="{00000000-0005-0000-0000-000091360000}"/>
    <cellStyle name="Normal 2 2 5 3" xfId="13970" xr:uid="{00000000-0005-0000-0000-000092360000}"/>
    <cellStyle name="Normal 2 2 5 4" xfId="13971" xr:uid="{00000000-0005-0000-0000-000093360000}"/>
    <cellStyle name="Normal 2 2 5 5" xfId="13972" xr:uid="{00000000-0005-0000-0000-000094360000}"/>
    <cellStyle name="Normal 2 2 5 6" xfId="13973" xr:uid="{00000000-0005-0000-0000-000095360000}"/>
    <cellStyle name="Normal 2 2 5 7" xfId="13974" xr:uid="{00000000-0005-0000-0000-000096360000}"/>
    <cellStyle name="Normal 2 2 5 8" xfId="13975" xr:uid="{00000000-0005-0000-0000-000097360000}"/>
    <cellStyle name="Normal 2 2 5 9" xfId="13976" xr:uid="{00000000-0005-0000-0000-000098360000}"/>
    <cellStyle name="Normal 2 2 6" xfId="13977" xr:uid="{00000000-0005-0000-0000-000099360000}"/>
    <cellStyle name="Normal 2 2 6 2" xfId="13978" xr:uid="{00000000-0005-0000-0000-00009A360000}"/>
    <cellStyle name="Normal 2 2 6 3" xfId="13979" xr:uid="{00000000-0005-0000-0000-00009B360000}"/>
    <cellStyle name="Normal 2 2 6 4" xfId="13980" xr:uid="{00000000-0005-0000-0000-00009C360000}"/>
    <cellStyle name="Normal 2 2 7" xfId="13981" xr:uid="{00000000-0005-0000-0000-00009D360000}"/>
    <cellStyle name="Normal 2 2 7 2" xfId="13982" xr:uid="{00000000-0005-0000-0000-00009E360000}"/>
    <cellStyle name="Normal 2 2 7 3" xfId="13983" xr:uid="{00000000-0005-0000-0000-00009F360000}"/>
    <cellStyle name="Normal 2 2 7 4" xfId="13984" xr:uid="{00000000-0005-0000-0000-0000A0360000}"/>
    <cellStyle name="Normal 2 2 8" xfId="13985" xr:uid="{00000000-0005-0000-0000-0000A1360000}"/>
    <cellStyle name="Normal 2 2 8 2" xfId="13986" xr:uid="{00000000-0005-0000-0000-0000A2360000}"/>
    <cellStyle name="Normal 2 2 8 3" xfId="13987" xr:uid="{00000000-0005-0000-0000-0000A3360000}"/>
    <cellStyle name="Normal 2 2 9" xfId="13988" xr:uid="{00000000-0005-0000-0000-0000A4360000}"/>
    <cellStyle name="Normal 2 2 9 2" xfId="13989" xr:uid="{00000000-0005-0000-0000-0000A5360000}"/>
    <cellStyle name="Normal 2 2 9 3" xfId="13990" xr:uid="{00000000-0005-0000-0000-0000A6360000}"/>
    <cellStyle name="Normal 2 20" xfId="13991" xr:uid="{00000000-0005-0000-0000-0000A7360000}"/>
    <cellStyle name="Normal 2 20 2" xfId="13992" xr:uid="{00000000-0005-0000-0000-0000A8360000}"/>
    <cellStyle name="Normal 2 20 3" xfId="13993" xr:uid="{00000000-0005-0000-0000-0000A9360000}"/>
    <cellStyle name="Normal 2 21" xfId="13994" xr:uid="{00000000-0005-0000-0000-0000AA360000}"/>
    <cellStyle name="Normal 2 21 2" xfId="13995" xr:uid="{00000000-0005-0000-0000-0000AB360000}"/>
    <cellStyle name="Normal 2 21 3" xfId="13996" xr:uid="{00000000-0005-0000-0000-0000AC360000}"/>
    <cellStyle name="Normal 2 22" xfId="13997" xr:uid="{00000000-0005-0000-0000-0000AD360000}"/>
    <cellStyle name="Normal 2 22 2" xfId="13998" xr:uid="{00000000-0005-0000-0000-0000AE360000}"/>
    <cellStyle name="Normal 2 22 2 2" xfId="13999" xr:uid="{00000000-0005-0000-0000-0000AF360000}"/>
    <cellStyle name="Normal 2 22 2 2 2" xfId="14000" xr:uid="{00000000-0005-0000-0000-0000B0360000}"/>
    <cellStyle name="Normal 2 22 2 3" xfId="14001" xr:uid="{00000000-0005-0000-0000-0000B1360000}"/>
    <cellStyle name="Normal 2 22 2 3 2" xfId="14002" xr:uid="{00000000-0005-0000-0000-0000B2360000}"/>
    <cellStyle name="Normal 2 22 2 4" xfId="14003" xr:uid="{00000000-0005-0000-0000-0000B3360000}"/>
    <cellStyle name="Normal 2 22 3" xfId="14004" xr:uid="{00000000-0005-0000-0000-0000B4360000}"/>
    <cellStyle name="Normal 2 22 3 2" xfId="14005" xr:uid="{00000000-0005-0000-0000-0000B5360000}"/>
    <cellStyle name="Normal 2 22 4" xfId="14006" xr:uid="{00000000-0005-0000-0000-0000B6360000}"/>
    <cellStyle name="Normal 2 22 4 2" xfId="14007" xr:uid="{00000000-0005-0000-0000-0000B7360000}"/>
    <cellStyle name="Normal 2 22 5" xfId="14008" xr:uid="{00000000-0005-0000-0000-0000B8360000}"/>
    <cellStyle name="Normal 2 22 6" xfId="14009" xr:uid="{00000000-0005-0000-0000-0000B9360000}"/>
    <cellStyle name="Normal 2 23" xfId="14010" xr:uid="{00000000-0005-0000-0000-0000BA360000}"/>
    <cellStyle name="Normal 2 23 2" xfId="14011" xr:uid="{00000000-0005-0000-0000-0000BB360000}"/>
    <cellStyle name="Normal 2 23 2 2" xfId="14012" xr:uid="{00000000-0005-0000-0000-0000BC360000}"/>
    <cellStyle name="Normal 2 23 2 2 2" xfId="14013" xr:uid="{00000000-0005-0000-0000-0000BD360000}"/>
    <cellStyle name="Normal 2 23 2 3" xfId="14014" xr:uid="{00000000-0005-0000-0000-0000BE360000}"/>
    <cellStyle name="Normal 2 23 2 3 2" xfId="14015" xr:uid="{00000000-0005-0000-0000-0000BF360000}"/>
    <cellStyle name="Normal 2 23 2 4" xfId="14016" xr:uid="{00000000-0005-0000-0000-0000C0360000}"/>
    <cellStyle name="Normal 2 23 3" xfId="14017" xr:uid="{00000000-0005-0000-0000-0000C1360000}"/>
    <cellStyle name="Normal 2 23 3 2" xfId="14018" xr:uid="{00000000-0005-0000-0000-0000C2360000}"/>
    <cellStyle name="Normal 2 23 4" xfId="14019" xr:uid="{00000000-0005-0000-0000-0000C3360000}"/>
    <cellStyle name="Normal 2 23 4 2" xfId="14020" xr:uid="{00000000-0005-0000-0000-0000C4360000}"/>
    <cellStyle name="Normal 2 23 5" xfId="14021" xr:uid="{00000000-0005-0000-0000-0000C5360000}"/>
    <cellStyle name="Normal 2 24" xfId="14022" xr:uid="{00000000-0005-0000-0000-0000C6360000}"/>
    <cellStyle name="Normal 2 24 2" xfId="14023" xr:uid="{00000000-0005-0000-0000-0000C7360000}"/>
    <cellStyle name="Normal 2 24 2 2" xfId="14024" xr:uid="{00000000-0005-0000-0000-0000C8360000}"/>
    <cellStyle name="Normal 2 24 3" xfId="14025" xr:uid="{00000000-0005-0000-0000-0000C9360000}"/>
    <cellStyle name="Normal 2 24 3 2" xfId="14026" xr:uid="{00000000-0005-0000-0000-0000CA360000}"/>
    <cellStyle name="Normal 2 24 4" xfId="14027" xr:uid="{00000000-0005-0000-0000-0000CB360000}"/>
    <cellStyle name="Normal 2 25" xfId="14028" xr:uid="{00000000-0005-0000-0000-0000CC360000}"/>
    <cellStyle name="Normal 2 25 2" xfId="14029" xr:uid="{00000000-0005-0000-0000-0000CD360000}"/>
    <cellStyle name="Normal 2 25 2 2" xfId="14030" xr:uid="{00000000-0005-0000-0000-0000CE360000}"/>
    <cellStyle name="Normal 2 25 3" xfId="14031" xr:uid="{00000000-0005-0000-0000-0000CF360000}"/>
    <cellStyle name="Normal 2 25 3 2" xfId="14032" xr:uid="{00000000-0005-0000-0000-0000D0360000}"/>
    <cellStyle name="Normal 2 25 4" xfId="14033" xr:uid="{00000000-0005-0000-0000-0000D1360000}"/>
    <cellStyle name="Normal 2 3" xfId="14034" xr:uid="{00000000-0005-0000-0000-0000D2360000}"/>
    <cellStyle name="Normal 2 3 10" xfId="14035" xr:uid="{00000000-0005-0000-0000-0000D3360000}"/>
    <cellStyle name="Normal 2 3 11" xfId="14036" xr:uid="{00000000-0005-0000-0000-0000D4360000}"/>
    <cellStyle name="Normal 2 3 2" xfId="14037" xr:uid="{00000000-0005-0000-0000-0000D5360000}"/>
    <cellStyle name="Normal 2 3 2 10" xfId="14038" xr:uid="{00000000-0005-0000-0000-0000D6360000}"/>
    <cellStyle name="Normal 2 3 2 2" xfId="14039" xr:uid="{00000000-0005-0000-0000-0000D7360000}"/>
    <cellStyle name="Normal 2 3 2 3" xfId="14040" xr:uid="{00000000-0005-0000-0000-0000D8360000}"/>
    <cellStyle name="Normal 2 3 2 4" xfId="14041" xr:uid="{00000000-0005-0000-0000-0000D9360000}"/>
    <cellStyle name="Normal 2 3 2 5" xfId="14042" xr:uid="{00000000-0005-0000-0000-0000DA360000}"/>
    <cellStyle name="Normal 2 3 2 5 2" xfId="14043" xr:uid="{00000000-0005-0000-0000-0000DB360000}"/>
    <cellStyle name="Normal 2 3 2 5 2 2" xfId="14044" xr:uid="{00000000-0005-0000-0000-0000DC360000}"/>
    <cellStyle name="Normal 2 3 2 5 3" xfId="14045" xr:uid="{00000000-0005-0000-0000-0000DD360000}"/>
    <cellStyle name="Normal 2 3 2 5 3 2" xfId="14046" xr:uid="{00000000-0005-0000-0000-0000DE360000}"/>
    <cellStyle name="Normal 2 3 2 5 4" xfId="14047" xr:uid="{00000000-0005-0000-0000-0000DF360000}"/>
    <cellStyle name="Normal 2 3 2 6" xfId="14048" xr:uid="{00000000-0005-0000-0000-0000E0360000}"/>
    <cellStyle name="Normal 2 3 2 6 2" xfId="14049" xr:uid="{00000000-0005-0000-0000-0000E1360000}"/>
    <cellStyle name="Normal 2 3 2 6 2 2" xfId="14050" xr:uid="{00000000-0005-0000-0000-0000E2360000}"/>
    <cellStyle name="Normal 2 3 2 6 3" xfId="14051" xr:uid="{00000000-0005-0000-0000-0000E3360000}"/>
    <cellStyle name="Normal 2 3 2 6 3 2" xfId="14052" xr:uid="{00000000-0005-0000-0000-0000E4360000}"/>
    <cellStyle name="Normal 2 3 2 6 4" xfId="14053" xr:uid="{00000000-0005-0000-0000-0000E5360000}"/>
    <cellStyle name="Normal 2 3 2 7" xfId="14054" xr:uid="{00000000-0005-0000-0000-0000E6360000}"/>
    <cellStyle name="Normal 2 3 2 7 2" xfId="14055" xr:uid="{00000000-0005-0000-0000-0000E7360000}"/>
    <cellStyle name="Normal 2 3 2 8" xfId="14056" xr:uid="{00000000-0005-0000-0000-0000E8360000}"/>
    <cellStyle name="Normal 2 3 2 8 2" xfId="14057" xr:uid="{00000000-0005-0000-0000-0000E9360000}"/>
    <cellStyle name="Normal 2 3 2 9" xfId="14058" xr:uid="{00000000-0005-0000-0000-0000EA360000}"/>
    <cellStyle name="Normal 2 3 3" xfId="14059" xr:uid="{00000000-0005-0000-0000-0000EB360000}"/>
    <cellStyle name="Normal 2 3 3 2" xfId="14060" xr:uid="{00000000-0005-0000-0000-0000EC360000}"/>
    <cellStyle name="Normal 2 3 3 2 2" xfId="14061" xr:uid="{00000000-0005-0000-0000-0000ED360000}"/>
    <cellStyle name="Normal 2 3 3 3" xfId="14062" xr:uid="{00000000-0005-0000-0000-0000EE360000}"/>
    <cellStyle name="Normal 2 3 3 4" xfId="14063" xr:uid="{00000000-0005-0000-0000-0000EF360000}"/>
    <cellStyle name="Normal 2 3 3 5" xfId="14064" xr:uid="{00000000-0005-0000-0000-0000F0360000}"/>
    <cellStyle name="Normal 2 3 4" xfId="14065" xr:uid="{00000000-0005-0000-0000-0000F1360000}"/>
    <cellStyle name="Normal 2 3 4 10" xfId="14066" xr:uid="{00000000-0005-0000-0000-0000F2360000}"/>
    <cellStyle name="Normal 2 3 4 2" xfId="14067" xr:uid="{00000000-0005-0000-0000-0000F3360000}"/>
    <cellStyle name="Normal 2 3 4 3" xfId="14068" xr:uid="{00000000-0005-0000-0000-0000F4360000}"/>
    <cellStyle name="Normal 2 3 4 4" xfId="14069" xr:uid="{00000000-0005-0000-0000-0000F5360000}"/>
    <cellStyle name="Normal 2 3 4 5" xfId="14070" xr:uid="{00000000-0005-0000-0000-0000F6360000}"/>
    <cellStyle name="Normal 2 3 4 5 2" xfId="14071" xr:uid="{00000000-0005-0000-0000-0000F7360000}"/>
    <cellStyle name="Normal 2 3 4 5 2 2" xfId="14072" xr:uid="{00000000-0005-0000-0000-0000F8360000}"/>
    <cellStyle name="Normal 2 3 4 5 3" xfId="14073" xr:uid="{00000000-0005-0000-0000-0000F9360000}"/>
    <cellStyle name="Normal 2 3 4 5 3 2" xfId="14074" xr:uid="{00000000-0005-0000-0000-0000FA360000}"/>
    <cellStyle name="Normal 2 3 4 5 4" xfId="14075" xr:uid="{00000000-0005-0000-0000-0000FB360000}"/>
    <cellStyle name="Normal 2 3 4 6" xfId="14076" xr:uid="{00000000-0005-0000-0000-0000FC360000}"/>
    <cellStyle name="Normal 2 3 4 6 2" xfId="14077" xr:uid="{00000000-0005-0000-0000-0000FD360000}"/>
    <cellStyle name="Normal 2 3 4 6 2 2" xfId="14078" xr:uid="{00000000-0005-0000-0000-0000FE360000}"/>
    <cellStyle name="Normal 2 3 4 6 3" xfId="14079" xr:uid="{00000000-0005-0000-0000-0000FF360000}"/>
    <cellStyle name="Normal 2 3 4 6 3 2" xfId="14080" xr:uid="{00000000-0005-0000-0000-000000370000}"/>
    <cellStyle name="Normal 2 3 4 6 4" xfId="14081" xr:uid="{00000000-0005-0000-0000-000001370000}"/>
    <cellStyle name="Normal 2 3 4 7" xfId="14082" xr:uid="{00000000-0005-0000-0000-000002370000}"/>
    <cellStyle name="Normal 2 3 4 7 2" xfId="14083" xr:uid="{00000000-0005-0000-0000-000003370000}"/>
    <cellStyle name="Normal 2 3 4 8" xfId="14084" xr:uid="{00000000-0005-0000-0000-000004370000}"/>
    <cellStyle name="Normal 2 3 4 8 2" xfId="14085" xr:uid="{00000000-0005-0000-0000-000005370000}"/>
    <cellStyle name="Normal 2 3 4 9" xfId="14086" xr:uid="{00000000-0005-0000-0000-000006370000}"/>
    <cellStyle name="Normal 2 3 5" xfId="14087" xr:uid="{00000000-0005-0000-0000-000007370000}"/>
    <cellStyle name="Normal 2 3 6" xfId="14088" xr:uid="{00000000-0005-0000-0000-000008370000}"/>
    <cellStyle name="Normal 2 3 7" xfId="14089" xr:uid="{00000000-0005-0000-0000-000009370000}"/>
    <cellStyle name="Normal 2 3 8" xfId="14090" xr:uid="{00000000-0005-0000-0000-00000A370000}"/>
    <cellStyle name="Normal 2 3 9" xfId="14091" xr:uid="{00000000-0005-0000-0000-00000B370000}"/>
    <cellStyle name="Normal 2 4" xfId="14092" xr:uid="{00000000-0005-0000-0000-00000C370000}"/>
    <cellStyle name="Normal 2 4 10" xfId="14093" xr:uid="{00000000-0005-0000-0000-00000D370000}"/>
    <cellStyle name="Normal 2 4 11" xfId="14094" xr:uid="{00000000-0005-0000-0000-00000E370000}"/>
    <cellStyle name="Normal 2 4 2" xfId="14095" xr:uid="{00000000-0005-0000-0000-00000F370000}"/>
    <cellStyle name="Normal 2 4 2 2" xfId="14096" xr:uid="{00000000-0005-0000-0000-000010370000}"/>
    <cellStyle name="Normal 2 4 2 3" xfId="14097" xr:uid="{00000000-0005-0000-0000-000011370000}"/>
    <cellStyle name="Normal 2 4 2 4" xfId="14098" xr:uid="{00000000-0005-0000-0000-000012370000}"/>
    <cellStyle name="Normal 2 4 2 5" xfId="14099" xr:uid="{00000000-0005-0000-0000-000013370000}"/>
    <cellStyle name="Normal 2 4 3" xfId="14100" xr:uid="{00000000-0005-0000-0000-000014370000}"/>
    <cellStyle name="Normal 2 4 3 10" xfId="14101" xr:uid="{00000000-0005-0000-0000-000015370000}"/>
    <cellStyle name="Normal 2 4 3 2" xfId="14102" xr:uid="{00000000-0005-0000-0000-000016370000}"/>
    <cellStyle name="Normal 2 4 3 2 2" xfId="14103" xr:uid="{00000000-0005-0000-0000-000017370000}"/>
    <cellStyle name="Normal 2 4 3 3" xfId="14104" xr:uid="{00000000-0005-0000-0000-000018370000}"/>
    <cellStyle name="Normal 2 4 3 4" xfId="14105" xr:uid="{00000000-0005-0000-0000-000019370000}"/>
    <cellStyle name="Normal 2 4 3 5" xfId="14106" xr:uid="{00000000-0005-0000-0000-00001A370000}"/>
    <cellStyle name="Normal 2 4 3 5 2" xfId="14107" xr:uid="{00000000-0005-0000-0000-00001B370000}"/>
    <cellStyle name="Normal 2 4 3 5 2 2" xfId="14108" xr:uid="{00000000-0005-0000-0000-00001C370000}"/>
    <cellStyle name="Normal 2 4 3 5 3" xfId="14109" xr:uid="{00000000-0005-0000-0000-00001D370000}"/>
    <cellStyle name="Normal 2 4 3 5 3 2" xfId="14110" xr:uid="{00000000-0005-0000-0000-00001E370000}"/>
    <cellStyle name="Normal 2 4 3 5 4" xfId="14111" xr:uid="{00000000-0005-0000-0000-00001F370000}"/>
    <cellStyle name="Normal 2 4 3 6" xfId="14112" xr:uid="{00000000-0005-0000-0000-000020370000}"/>
    <cellStyle name="Normal 2 4 3 6 2" xfId="14113" xr:uid="{00000000-0005-0000-0000-000021370000}"/>
    <cellStyle name="Normal 2 4 3 6 2 2" xfId="14114" xr:uid="{00000000-0005-0000-0000-000022370000}"/>
    <cellStyle name="Normal 2 4 3 6 3" xfId="14115" xr:uid="{00000000-0005-0000-0000-000023370000}"/>
    <cellStyle name="Normal 2 4 3 6 3 2" xfId="14116" xr:uid="{00000000-0005-0000-0000-000024370000}"/>
    <cellStyle name="Normal 2 4 3 6 4" xfId="14117" xr:uid="{00000000-0005-0000-0000-000025370000}"/>
    <cellStyle name="Normal 2 4 3 7" xfId="14118" xr:uid="{00000000-0005-0000-0000-000026370000}"/>
    <cellStyle name="Normal 2 4 3 7 2" xfId="14119" xr:uid="{00000000-0005-0000-0000-000027370000}"/>
    <cellStyle name="Normal 2 4 3 8" xfId="14120" xr:uid="{00000000-0005-0000-0000-000028370000}"/>
    <cellStyle name="Normal 2 4 3 8 2" xfId="14121" xr:uid="{00000000-0005-0000-0000-000029370000}"/>
    <cellStyle name="Normal 2 4 3 9" xfId="14122" xr:uid="{00000000-0005-0000-0000-00002A370000}"/>
    <cellStyle name="Normal 2 4 4" xfId="14123" xr:uid="{00000000-0005-0000-0000-00002B370000}"/>
    <cellStyle name="Normal 2 4 4 2" xfId="14124" xr:uid="{00000000-0005-0000-0000-00002C370000}"/>
    <cellStyle name="Normal 2 4 4 3" xfId="14125" xr:uid="{00000000-0005-0000-0000-00002D370000}"/>
    <cellStyle name="Normal 2 4 4 4" xfId="14126" xr:uid="{00000000-0005-0000-0000-00002E370000}"/>
    <cellStyle name="Normal 2 4 5" xfId="14127" xr:uid="{00000000-0005-0000-0000-00002F370000}"/>
    <cellStyle name="Normal 2 4 6" xfId="14128" xr:uid="{00000000-0005-0000-0000-000030370000}"/>
    <cellStyle name="Normal 2 4 7" xfId="14129" xr:uid="{00000000-0005-0000-0000-000031370000}"/>
    <cellStyle name="Normal 2 4 8" xfId="14130" xr:uid="{00000000-0005-0000-0000-000032370000}"/>
    <cellStyle name="Normal 2 4 9" xfId="14131" xr:uid="{00000000-0005-0000-0000-000033370000}"/>
    <cellStyle name="Normal 2 5" xfId="14132" xr:uid="{00000000-0005-0000-0000-000034370000}"/>
    <cellStyle name="Normal 2 5 10" xfId="14133" xr:uid="{00000000-0005-0000-0000-000035370000}"/>
    <cellStyle name="Normal 2 5 11" xfId="14134" xr:uid="{00000000-0005-0000-0000-000036370000}"/>
    <cellStyle name="Normal 2 5 2" xfId="14135" xr:uid="{00000000-0005-0000-0000-000037370000}"/>
    <cellStyle name="Normal 2 5 2 2" xfId="14136" xr:uid="{00000000-0005-0000-0000-000038370000}"/>
    <cellStyle name="Normal 2 5 2 3" xfId="14137" xr:uid="{00000000-0005-0000-0000-000039370000}"/>
    <cellStyle name="Normal 2 5 3" xfId="14138" xr:uid="{00000000-0005-0000-0000-00003A370000}"/>
    <cellStyle name="Normal 2 5 3 2" xfId="14139" xr:uid="{00000000-0005-0000-0000-00003B370000}"/>
    <cellStyle name="Normal 2 5 3 3" xfId="14140" xr:uid="{00000000-0005-0000-0000-00003C370000}"/>
    <cellStyle name="Normal 2 5 4" xfId="14141" xr:uid="{00000000-0005-0000-0000-00003D370000}"/>
    <cellStyle name="Normal 2 5 4 2" xfId="14142" xr:uid="{00000000-0005-0000-0000-00003E370000}"/>
    <cellStyle name="Normal 2 5 4 3" xfId="14143" xr:uid="{00000000-0005-0000-0000-00003F370000}"/>
    <cellStyle name="Normal 2 5 5" xfId="14144" xr:uid="{00000000-0005-0000-0000-000040370000}"/>
    <cellStyle name="Normal 2 5 6" xfId="14145" xr:uid="{00000000-0005-0000-0000-000041370000}"/>
    <cellStyle name="Normal 2 5 7" xfId="14146" xr:uid="{00000000-0005-0000-0000-000042370000}"/>
    <cellStyle name="Normal 2 5 8" xfId="14147" xr:uid="{00000000-0005-0000-0000-000043370000}"/>
    <cellStyle name="Normal 2 5 9" xfId="14148" xr:uid="{00000000-0005-0000-0000-000044370000}"/>
    <cellStyle name="Normal 2 6" xfId="14149" xr:uid="{00000000-0005-0000-0000-000045370000}"/>
    <cellStyle name="Normal 2 6 10" xfId="14150" xr:uid="{00000000-0005-0000-0000-000046370000}"/>
    <cellStyle name="Normal 2 6 10 2" xfId="14151" xr:uid="{00000000-0005-0000-0000-000047370000}"/>
    <cellStyle name="Normal 2 6 10 3" xfId="14152" xr:uid="{00000000-0005-0000-0000-000048370000}"/>
    <cellStyle name="Normal 2 6 11" xfId="14153" xr:uid="{00000000-0005-0000-0000-000049370000}"/>
    <cellStyle name="Normal 2 6 11 2" xfId="14154" xr:uid="{00000000-0005-0000-0000-00004A370000}"/>
    <cellStyle name="Normal 2 6 11 3" xfId="14155" xr:uid="{00000000-0005-0000-0000-00004B370000}"/>
    <cellStyle name="Normal 2 6 12" xfId="14156" xr:uid="{00000000-0005-0000-0000-00004C370000}"/>
    <cellStyle name="Normal 2 6 12 2" xfId="14157" xr:uid="{00000000-0005-0000-0000-00004D370000}"/>
    <cellStyle name="Normal 2 6 12 3" xfId="14158" xr:uid="{00000000-0005-0000-0000-00004E370000}"/>
    <cellStyle name="Normal 2 6 13" xfId="14159" xr:uid="{00000000-0005-0000-0000-00004F370000}"/>
    <cellStyle name="Normal 2 6 13 2" xfId="14160" xr:uid="{00000000-0005-0000-0000-000050370000}"/>
    <cellStyle name="Normal 2 6 13 3" xfId="14161" xr:uid="{00000000-0005-0000-0000-000051370000}"/>
    <cellStyle name="Normal 2 6 14" xfId="14162" xr:uid="{00000000-0005-0000-0000-000052370000}"/>
    <cellStyle name="Normal 2 6 14 2" xfId="14163" xr:uid="{00000000-0005-0000-0000-000053370000}"/>
    <cellStyle name="Normal 2 6 14 3" xfId="14164" xr:uid="{00000000-0005-0000-0000-000054370000}"/>
    <cellStyle name="Normal 2 6 15" xfId="14165" xr:uid="{00000000-0005-0000-0000-000055370000}"/>
    <cellStyle name="Normal 2 6 16" xfId="14166" xr:uid="{00000000-0005-0000-0000-000056370000}"/>
    <cellStyle name="Normal 2 6 17" xfId="14167" xr:uid="{00000000-0005-0000-0000-000057370000}"/>
    <cellStyle name="Normal 2 6 2" xfId="14168" xr:uid="{00000000-0005-0000-0000-000058370000}"/>
    <cellStyle name="Normal 2 6 2 10" xfId="14169" xr:uid="{00000000-0005-0000-0000-000059370000}"/>
    <cellStyle name="Normal 2 6 2 11" xfId="14170" xr:uid="{00000000-0005-0000-0000-00005A370000}"/>
    <cellStyle name="Normal 2 6 2 2" xfId="14171" xr:uid="{00000000-0005-0000-0000-00005B370000}"/>
    <cellStyle name="Normal 2 6 2 2 2" xfId="14172" xr:uid="{00000000-0005-0000-0000-00005C370000}"/>
    <cellStyle name="Normal 2 6 2 3" xfId="14173" xr:uid="{00000000-0005-0000-0000-00005D370000}"/>
    <cellStyle name="Normal 2 6 2 4" xfId="14174" xr:uid="{00000000-0005-0000-0000-00005E370000}"/>
    <cellStyle name="Normal 2 6 2 5" xfId="14175" xr:uid="{00000000-0005-0000-0000-00005F370000}"/>
    <cellStyle name="Normal 2 6 2 6" xfId="14176" xr:uid="{00000000-0005-0000-0000-000060370000}"/>
    <cellStyle name="Normal 2 6 2 7" xfId="14177" xr:uid="{00000000-0005-0000-0000-000061370000}"/>
    <cellStyle name="Normal 2 6 2 8" xfId="14178" xr:uid="{00000000-0005-0000-0000-000062370000}"/>
    <cellStyle name="Normal 2 6 2 9" xfId="14179" xr:uid="{00000000-0005-0000-0000-000063370000}"/>
    <cellStyle name="Normal 2 6 3" xfId="14180" xr:uid="{00000000-0005-0000-0000-000064370000}"/>
    <cellStyle name="Normal 2 6 4" xfId="14181" xr:uid="{00000000-0005-0000-0000-000065370000}"/>
    <cellStyle name="Normal 2 6 4 2" xfId="14182" xr:uid="{00000000-0005-0000-0000-000066370000}"/>
    <cellStyle name="Normal 2 6 5" xfId="14183" xr:uid="{00000000-0005-0000-0000-000067370000}"/>
    <cellStyle name="Normal 2 6 6" xfId="14184" xr:uid="{00000000-0005-0000-0000-000068370000}"/>
    <cellStyle name="Normal 2 6 7" xfId="14185" xr:uid="{00000000-0005-0000-0000-000069370000}"/>
    <cellStyle name="Normal 2 6 8" xfId="14186" xr:uid="{00000000-0005-0000-0000-00006A370000}"/>
    <cellStyle name="Normal 2 6 8 2" xfId="14187" xr:uid="{00000000-0005-0000-0000-00006B370000}"/>
    <cellStyle name="Normal 2 6 8 3" xfId="14188" xr:uid="{00000000-0005-0000-0000-00006C370000}"/>
    <cellStyle name="Normal 2 6 9" xfId="14189" xr:uid="{00000000-0005-0000-0000-00006D370000}"/>
    <cellStyle name="Normal 2 6 9 2" xfId="14190" xr:uid="{00000000-0005-0000-0000-00006E370000}"/>
    <cellStyle name="Normal 2 6 9 3" xfId="14191" xr:uid="{00000000-0005-0000-0000-00006F370000}"/>
    <cellStyle name="Normal 2 7" xfId="14192" xr:uid="{00000000-0005-0000-0000-000070370000}"/>
    <cellStyle name="Normal 2 7 10" xfId="14193" xr:uid="{00000000-0005-0000-0000-000071370000}"/>
    <cellStyle name="Normal 2 7 10 2" xfId="14194" xr:uid="{00000000-0005-0000-0000-000072370000}"/>
    <cellStyle name="Normal 2 7 10 3" xfId="14195" xr:uid="{00000000-0005-0000-0000-000073370000}"/>
    <cellStyle name="Normal 2 7 11" xfId="14196" xr:uid="{00000000-0005-0000-0000-000074370000}"/>
    <cellStyle name="Normal 2 7 11 2" xfId="14197" xr:uid="{00000000-0005-0000-0000-000075370000}"/>
    <cellStyle name="Normal 2 7 11 3" xfId="14198" xr:uid="{00000000-0005-0000-0000-000076370000}"/>
    <cellStyle name="Normal 2 7 12" xfId="14199" xr:uid="{00000000-0005-0000-0000-000077370000}"/>
    <cellStyle name="Normal 2 7 12 2" xfId="14200" xr:uid="{00000000-0005-0000-0000-000078370000}"/>
    <cellStyle name="Normal 2 7 12 3" xfId="14201" xr:uid="{00000000-0005-0000-0000-000079370000}"/>
    <cellStyle name="Normal 2 7 13" xfId="14202" xr:uid="{00000000-0005-0000-0000-00007A370000}"/>
    <cellStyle name="Normal 2 7 13 2" xfId="14203" xr:uid="{00000000-0005-0000-0000-00007B370000}"/>
    <cellStyle name="Normal 2 7 13 3" xfId="14204" xr:uid="{00000000-0005-0000-0000-00007C370000}"/>
    <cellStyle name="Normal 2 7 14" xfId="14205" xr:uid="{00000000-0005-0000-0000-00007D370000}"/>
    <cellStyle name="Normal 2 7 14 2" xfId="14206" xr:uid="{00000000-0005-0000-0000-00007E370000}"/>
    <cellStyle name="Normal 2 7 14 3" xfId="14207" xr:uid="{00000000-0005-0000-0000-00007F370000}"/>
    <cellStyle name="Normal 2 7 15" xfId="14208" xr:uid="{00000000-0005-0000-0000-000080370000}"/>
    <cellStyle name="Normal 2 7 16" xfId="14209" xr:uid="{00000000-0005-0000-0000-000081370000}"/>
    <cellStyle name="Normal 2 7 17" xfId="14210" xr:uid="{00000000-0005-0000-0000-000082370000}"/>
    <cellStyle name="Normal 2 7 2" xfId="14211" xr:uid="{00000000-0005-0000-0000-000083370000}"/>
    <cellStyle name="Normal 2 7 2 2" xfId="14212" xr:uid="{00000000-0005-0000-0000-000084370000}"/>
    <cellStyle name="Normal 2 7 2 2 2" xfId="14213" xr:uid="{00000000-0005-0000-0000-000085370000}"/>
    <cellStyle name="Normal 2 7 2 3" xfId="14214" xr:uid="{00000000-0005-0000-0000-000086370000}"/>
    <cellStyle name="Normal 2 7 2 4" xfId="14215" xr:uid="{00000000-0005-0000-0000-000087370000}"/>
    <cellStyle name="Normal 2 7 2 5" xfId="14216" xr:uid="{00000000-0005-0000-0000-000088370000}"/>
    <cellStyle name="Normal 2 7 2 6" xfId="14217" xr:uid="{00000000-0005-0000-0000-000089370000}"/>
    <cellStyle name="Normal 2 7 2 7" xfId="14218" xr:uid="{00000000-0005-0000-0000-00008A370000}"/>
    <cellStyle name="Normal 2 7 2 8" xfId="14219" xr:uid="{00000000-0005-0000-0000-00008B370000}"/>
    <cellStyle name="Normal 2 7 2 9" xfId="14220" xr:uid="{00000000-0005-0000-0000-00008C370000}"/>
    <cellStyle name="Normal 2 7 3" xfId="14221" xr:uid="{00000000-0005-0000-0000-00008D370000}"/>
    <cellStyle name="Normal 2 7 4" xfId="14222" xr:uid="{00000000-0005-0000-0000-00008E370000}"/>
    <cellStyle name="Normal 2 7 4 2" xfId="14223" xr:uid="{00000000-0005-0000-0000-00008F370000}"/>
    <cellStyle name="Normal 2 7 5" xfId="14224" xr:uid="{00000000-0005-0000-0000-000090370000}"/>
    <cellStyle name="Normal 2 7 6" xfId="14225" xr:uid="{00000000-0005-0000-0000-000091370000}"/>
    <cellStyle name="Normal 2 7 7" xfId="14226" xr:uid="{00000000-0005-0000-0000-000092370000}"/>
    <cellStyle name="Normal 2 7 8" xfId="14227" xr:uid="{00000000-0005-0000-0000-000093370000}"/>
    <cellStyle name="Normal 2 7 8 2" xfId="14228" xr:uid="{00000000-0005-0000-0000-000094370000}"/>
    <cellStyle name="Normal 2 7 8 3" xfId="14229" xr:uid="{00000000-0005-0000-0000-000095370000}"/>
    <cellStyle name="Normal 2 7 9" xfId="14230" xr:uid="{00000000-0005-0000-0000-000096370000}"/>
    <cellStyle name="Normal 2 7 9 2" xfId="14231" xr:uid="{00000000-0005-0000-0000-000097370000}"/>
    <cellStyle name="Normal 2 7 9 3" xfId="14232" xr:uid="{00000000-0005-0000-0000-000098370000}"/>
    <cellStyle name="Normal 2 8" xfId="14233" xr:uid="{00000000-0005-0000-0000-000099370000}"/>
    <cellStyle name="Normal 2 8 10" xfId="14234" xr:uid="{00000000-0005-0000-0000-00009A370000}"/>
    <cellStyle name="Normal 2 8 10 2" xfId="14235" xr:uid="{00000000-0005-0000-0000-00009B370000}"/>
    <cellStyle name="Normal 2 8 10 3" xfId="14236" xr:uid="{00000000-0005-0000-0000-00009C370000}"/>
    <cellStyle name="Normal 2 8 11" xfId="14237" xr:uid="{00000000-0005-0000-0000-00009D370000}"/>
    <cellStyle name="Normal 2 8 11 2" xfId="14238" xr:uid="{00000000-0005-0000-0000-00009E370000}"/>
    <cellStyle name="Normal 2 8 11 3" xfId="14239" xr:uid="{00000000-0005-0000-0000-00009F370000}"/>
    <cellStyle name="Normal 2 8 12" xfId="14240" xr:uid="{00000000-0005-0000-0000-0000A0370000}"/>
    <cellStyle name="Normal 2 8 12 2" xfId="14241" xr:uid="{00000000-0005-0000-0000-0000A1370000}"/>
    <cellStyle name="Normal 2 8 12 3" xfId="14242" xr:uid="{00000000-0005-0000-0000-0000A2370000}"/>
    <cellStyle name="Normal 2 8 13" xfId="14243" xr:uid="{00000000-0005-0000-0000-0000A3370000}"/>
    <cellStyle name="Normal 2 8 13 2" xfId="14244" xr:uid="{00000000-0005-0000-0000-0000A4370000}"/>
    <cellStyle name="Normal 2 8 13 3" xfId="14245" xr:uid="{00000000-0005-0000-0000-0000A5370000}"/>
    <cellStyle name="Normal 2 8 14" xfId="14246" xr:uid="{00000000-0005-0000-0000-0000A6370000}"/>
    <cellStyle name="Normal 2 8 14 2" xfId="14247" xr:uid="{00000000-0005-0000-0000-0000A7370000}"/>
    <cellStyle name="Normal 2 8 14 3" xfId="14248" xr:uid="{00000000-0005-0000-0000-0000A8370000}"/>
    <cellStyle name="Normal 2 8 15" xfId="14249" xr:uid="{00000000-0005-0000-0000-0000A9370000}"/>
    <cellStyle name="Normal 2 8 16" xfId="14250" xr:uid="{00000000-0005-0000-0000-0000AA370000}"/>
    <cellStyle name="Normal 2 8 17" xfId="14251" xr:uid="{00000000-0005-0000-0000-0000AB370000}"/>
    <cellStyle name="Normal 2 8 18" xfId="14252" xr:uid="{00000000-0005-0000-0000-0000AC370000}"/>
    <cellStyle name="Normal 2 8 18 2" xfId="14253" xr:uid="{00000000-0005-0000-0000-0000AD370000}"/>
    <cellStyle name="Normal 2 8 18 2 2" xfId="14254" xr:uid="{00000000-0005-0000-0000-0000AE370000}"/>
    <cellStyle name="Normal 2 8 18 3" xfId="14255" xr:uid="{00000000-0005-0000-0000-0000AF370000}"/>
    <cellStyle name="Normal 2 8 18 3 2" xfId="14256" xr:uid="{00000000-0005-0000-0000-0000B0370000}"/>
    <cellStyle name="Normal 2 8 18 4" xfId="14257" xr:uid="{00000000-0005-0000-0000-0000B1370000}"/>
    <cellStyle name="Normal 2 8 19" xfId="14258" xr:uid="{00000000-0005-0000-0000-0000B2370000}"/>
    <cellStyle name="Normal 2 8 19 2" xfId="14259" xr:uid="{00000000-0005-0000-0000-0000B3370000}"/>
    <cellStyle name="Normal 2 8 19 2 2" xfId="14260" xr:uid="{00000000-0005-0000-0000-0000B4370000}"/>
    <cellStyle name="Normal 2 8 19 3" xfId="14261" xr:uid="{00000000-0005-0000-0000-0000B5370000}"/>
    <cellStyle name="Normal 2 8 19 3 2" xfId="14262" xr:uid="{00000000-0005-0000-0000-0000B6370000}"/>
    <cellStyle name="Normal 2 8 19 4" xfId="14263" xr:uid="{00000000-0005-0000-0000-0000B7370000}"/>
    <cellStyle name="Normal 2 8 2" xfId="14264" xr:uid="{00000000-0005-0000-0000-0000B8370000}"/>
    <cellStyle name="Normal 2 8 2 10" xfId="14265" xr:uid="{00000000-0005-0000-0000-0000B9370000}"/>
    <cellStyle name="Normal 2 8 2 11" xfId="14266" xr:uid="{00000000-0005-0000-0000-0000BA370000}"/>
    <cellStyle name="Normal 2 8 2 11 2" xfId="14267" xr:uid="{00000000-0005-0000-0000-0000BB370000}"/>
    <cellStyle name="Normal 2 8 2 11 2 2" xfId="14268" xr:uid="{00000000-0005-0000-0000-0000BC370000}"/>
    <cellStyle name="Normal 2 8 2 11 3" xfId="14269" xr:uid="{00000000-0005-0000-0000-0000BD370000}"/>
    <cellStyle name="Normal 2 8 2 11 3 2" xfId="14270" xr:uid="{00000000-0005-0000-0000-0000BE370000}"/>
    <cellStyle name="Normal 2 8 2 11 4" xfId="14271" xr:uid="{00000000-0005-0000-0000-0000BF370000}"/>
    <cellStyle name="Normal 2 8 2 12" xfId="14272" xr:uid="{00000000-0005-0000-0000-0000C0370000}"/>
    <cellStyle name="Normal 2 8 2 12 2" xfId="14273" xr:uid="{00000000-0005-0000-0000-0000C1370000}"/>
    <cellStyle name="Normal 2 8 2 12 2 2" xfId="14274" xr:uid="{00000000-0005-0000-0000-0000C2370000}"/>
    <cellStyle name="Normal 2 8 2 12 3" xfId="14275" xr:uid="{00000000-0005-0000-0000-0000C3370000}"/>
    <cellStyle name="Normal 2 8 2 12 3 2" xfId="14276" xr:uid="{00000000-0005-0000-0000-0000C4370000}"/>
    <cellStyle name="Normal 2 8 2 12 4" xfId="14277" xr:uid="{00000000-0005-0000-0000-0000C5370000}"/>
    <cellStyle name="Normal 2 8 2 13" xfId="14278" xr:uid="{00000000-0005-0000-0000-0000C6370000}"/>
    <cellStyle name="Normal 2 8 2 13 2" xfId="14279" xr:uid="{00000000-0005-0000-0000-0000C7370000}"/>
    <cellStyle name="Normal 2 8 2 14" xfId="14280" xr:uid="{00000000-0005-0000-0000-0000C8370000}"/>
    <cellStyle name="Normal 2 8 2 14 2" xfId="14281" xr:uid="{00000000-0005-0000-0000-0000C9370000}"/>
    <cellStyle name="Normal 2 8 2 15" xfId="14282" xr:uid="{00000000-0005-0000-0000-0000CA370000}"/>
    <cellStyle name="Normal 2 8 2 2" xfId="14283" xr:uid="{00000000-0005-0000-0000-0000CB370000}"/>
    <cellStyle name="Normal 2 8 2 2 2" xfId="14284" xr:uid="{00000000-0005-0000-0000-0000CC370000}"/>
    <cellStyle name="Normal 2 8 2 2 2 2" xfId="14285" xr:uid="{00000000-0005-0000-0000-0000CD370000}"/>
    <cellStyle name="Normal 2 8 2 2 3" xfId="14286" xr:uid="{00000000-0005-0000-0000-0000CE370000}"/>
    <cellStyle name="Normal 2 8 2 2 4" xfId="14287" xr:uid="{00000000-0005-0000-0000-0000CF370000}"/>
    <cellStyle name="Normal 2 8 2 2 4 2" xfId="14288" xr:uid="{00000000-0005-0000-0000-0000D0370000}"/>
    <cellStyle name="Normal 2 8 2 2 4 2 2" xfId="14289" xr:uid="{00000000-0005-0000-0000-0000D1370000}"/>
    <cellStyle name="Normal 2 8 2 2 4 3" xfId="14290" xr:uid="{00000000-0005-0000-0000-0000D2370000}"/>
    <cellStyle name="Normal 2 8 2 2 4 3 2" xfId="14291" xr:uid="{00000000-0005-0000-0000-0000D3370000}"/>
    <cellStyle name="Normal 2 8 2 2 4 4" xfId="14292" xr:uid="{00000000-0005-0000-0000-0000D4370000}"/>
    <cellStyle name="Normal 2 8 2 2 5" xfId="14293" xr:uid="{00000000-0005-0000-0000-0000D5370000}"/>
    <cellStyle name="Normal 2 8 2 2 5 2" xfId="14294" xr:uid="{00000000-0005-0000-0000-0000D6370000}"/>
    <cellStyle name="Normal 2 8 2 2 5 2 2" xfId="14295" xr:uid="{00000000-0005-0000-0000-0000D7370000}"/>
    <cellStyle name="Normal 2 8 2 2 5 3" xfId="14296" xr:uid="{00000000-0005-0000-0000-0000D8370000}"/>
    <cellStyle name="Normal 2 8 2 2 5 3 2" xfId="14297" xr:uid="{00000000-0005-0000-0000-0000D9370000}"/>
    <cellStyle name="Normal 2 8 2 2 5 4" xfId="14298" xr:uid="{00000000-0005-0000-0000-0000DA370000}"/>
    <cellStyle name="Normal 2 8 2 2 6" xfId="14299" xr:uid="{00000000-0005-0000-0000-0000DB370000}"/>
    <cellStyle name="Normal 2 8 2 2 6 2" xfId="14300" xr:uid="{00000000-0005-0000-0000-0000DC370000}"/>
    <cellStyle name="Normal 2 8 2 2 7" xfId="14301" xr:uid="{00000000-0005-0000-0000-0000DD370000}"/>
    <cellStyle name="Normal 2 8 2 2 7 2" xfId="14302" xr:uid="{00000000-0005-0000-0000-0000DE370000}"/>
    <cellStyle name="Normal 2 8 2 2 8" xfId="14303" xr:uid="{00000000-0005-0000-0000-0000DF370000}"/>
    <cellStyle name="Normal 2 8 2 3" xfId="14304" xr:uid="{00000000-0005-0000-0000-0000E0370000}"/>
    <cellStyle name="Normal 2 8 2 3 2" xfId="14305" xr:uid="{00000000-0005-0000-0000-0000E1370000}"/>
    <cellStyle name="Normal 2 8 2 4" xfId="14306" xr:uid="{00000000-0005-0000-0000-0000E2370000}"/>
    <cellStyle name="Normal 2 8 2 4 2" xfId="14307" xr:uid="{00000000-0005-0000-0000-0000E3370000}"/>
    <cellStyle name="Normal 2 8 2 5" xfId="14308" xr:uid="{00000000-0005-0000-0000-0000E4370000}"/>
    <cellStyle name="Normal 2 8 2 6" xfId="14309" xr:uid="{00000000-0005-0000-0000-0000E5370000}"/>
    <cellStyle name="Normal 2 8 2 7" xfId="14310" xr:uid="{00000000-0005-0000-0000-0000E6370000}"/>
    <cellStyle name="Normal 2 8 2 8" xfId="14311" xr:uid="{00000000-0005-0000-0000-0000E7370000}"/>
    <cellStyle name="Normal 2 8 2 9" xfId="14312" xr:uid="{00000000-0005-0000-0000-0000E8370000}"/>
    <cellStyle name="Normal 2 8 20" xfId="14313" xr:uid="{00000000-0005-0000-0000-0000E9370000}"/>
    <cellStyle name="Normal 2 8 20 2" xfId="14314" xr:uid="{00000000-0005-0000-0000-0000EA370000}"/>
    <cellStyle name="Normal 2 8 21" xfId="14315" xr:uid="{00000000-0005-0000-0000-0000EB370000}"/>
    <cellStyle name="Normal 2 8 21 2" xfId="14316" xr:uid="{00000000-0005-0000-0000-0000EC370000}"/>
    <cellStyle name="Normal 2 8 22" xfId="14317" xr:uid="{00000000-0005-0000-0000-0000ED370000}"/>
    <cellStyle name="Normal 2 8 23" xfId="14318" xr:uid="{00000000-0005-0000-0000-0000EE370000}"/>
    <cellStyle name="Normal 2 8 3" xfId="14319" xr:uid="{00000000-0005-0000-0000-0000EF370000}"/>
    <cellStyle name="Normal 2 8 3 2" xfId="14320" xr:uid="{00000000-0005-0000-0000-0000F0370000}"/>
    <cellStyle name="Normal 2 8 3 2 2" xfId="14321" xr:uid="{00000000-0005-0000-0000-0000F1370000}"/>
    <cellStyle name="Normal 2 8 3 2 2 2" xfId="14322" xr:uid="{00000000-0005-0000-0000-0000F2370000}"/>
    <cellStyle name="Normal 2 8 3 2 2 2 2" xfId="14323" xr:uid="{00000000-0005-0000-0000-0000F3370000}"/>
    <cellStyle name="Normal 2 8 3 2 2 3" xfId="14324" xr:uid="{00000000-0005-0000-0000-0000F4370000}"/>
    <cellStyle name="Normal 2 8 3 2 2 3 2" xfId="14325" xr:uid="{00000000-0005-0000-0000-0000F5370000}"/>
    <cellStyle name="Normal 2 8 3 2 2 4" xfId="14326" xr:uid="{00000000-0005-0000-0000-0000F6370000}"/>
    <cellStyle name="Normal 2 8 3 2 3" xfId="14327" xr:uid="{00000000-0005-0000-0000-0000F7370000}"/>
    <cellStyle name="Normal 2 8 3 2 3 2" xfId="14328" xr:uid="{00000000-0005-0000-0000-0000F8370000}"/>
    <cellStyle name="Normal 2 8 3 2 3 2 2" xfId="14329" xr:uid="{00000000-0005-0000-0000-0000F9370000}"/>
    <cellStyle name="Normal 2 8 3 2 3 3" xfId="14330" xr:uid="{00000000-0005-0000-0000-0000FA370000}"/>
    <cellStyle name="Normal 2 8 3 2 3 3 2" xfId="14331" xr:uid="{00000000-0005-0000-0000-0000FB370000}"/>
    <cellStyle name="Normal 2 8 3 2 3 4" xfId="14332" xr:uid="{00000000-0005-0000-0000-0000FC370000}"/>
    <cellStyle name="Normal 2 8 3 2 4" xfId="14333" xr:uid="{00000000-0005-0000-0000-0000FD370000}"/>
    <cellStyle name="Normal 2 8 3 2 4 2" xfId="14334" xr:uid="{00000000-0005-0000-0000-0000FE370000}"/>
    <cellStyle name="Normal 2 8 3 2 5" xfId="14335" xr:uid="{00000000-0005-0000-0000-0000FF370000}"/>
    <cellStyle name="Normal 2 8 3 2 5 2" xfId="14336" xr:uid="{00000000-0005-0000-0000-000000380000}"/>
    <cellStyle name="Normal 2 8 3 2 6" xfId="14337" xr:uid="{00000000-0005-0000-0000-000001380000}"/>
    <cellStyle name="Normal 2 8 3 3" xfId="14338" xr:uid="{00000000-0005-0000-0000-000002380000}"/>
    <cellStyle name="Normal 2 8 3 3 2" xfId="14339" xr:uid="{00000000-0005-0000-0000-000003380000}"/>
    <cellStyle name="Normal 2 8 3 4" xfId="14340" xr:uid="{00000000-0005-0000-0000-000004380000}"/>
    <cellStyle name="Normal 2 8 3 4 2" xfId="14341" xr:uid="{00000000-0005-0000-0000-000005380000}"/>
    <cellStyle name="Normal 2 8 3 4 2 2" xfId="14342" xr:uid="{00000000-0005-0000-0000-000006380000}"/>
    <cellStyle name="Normal 2 8 3 4 3" xfId="14343" xr:uid="{00000000-0005-0000-0000-000007380000}"/>
    <cellStyle name="Normal 2 8 3 4 3 2" xfId="14344" xr:uid="{00000000-0005-0000-0000-000008380000}"/>
    <cellStyle name="Normal 2 8 3 4 4" xfId="14345" xr:uid="{00000000-0005-0000-0000-000009380000}"/>
    <cellStyle name="Normal 2 8 3 5" xfId="14346" xr:uid="{00000000-0005-0000-0000-00000A380000}"/>
    <cellStyle name="Normal 2 8 3 5 2" xfId="14347" xr:uid="{00000000-0005-0000-0000-00000B380000}"/>
    <cellStyle name="Normal 2 8 3 5 2 2" xfId="14348" xr:uid="{00000000-0005-0000-0000-00000C380000}"/>
    <cellStyle name="Normal 2 8 3 5 3" xfId="14349" xr:uid="{00000000-0005-0000-0000-00000D380000}"/>
    <cellStyle name="Normal 2 8 3 5 3 2" xfId="14350" xr:uid="{00000000-0005-0000-0000-00000E380000}"/>
    <cellStyle name="Normal 2 8 3 5 4" xfId="14351" xr:uid="{00000000-0005-0000-0000-00000F380000}"/>
    <cellStyle name="Normal 2 8 3 6" xfId="14352" xr:uid="{00000000-0005-0000-0000-000010380000}"/>
    <cellStyle name="Normal 2 8 3 6 2" xfId="14353" xr:uid="{00000000-0005-0000-0000-000011380000}"/>
    <cellStyle name="Normal 2 8 3 7" xfId="14354" xr:uid="{00000000-0005-0000-0000-000012380000}"/>
    <cellStyle name="Normal 2 8 3 7 2" xfId="14355" xr:uid="{00000000-0005-0000-0000-000013380000}"/>
    <cellStyle name="Normal 2 8 3 8" xfId="14356" xr:uid="{00000000-0005-0000-0000-000014380000}"/>
    <cellStyle name="Normal 2 8 4" xfId="14357" xr:uid="{00000000-0005-0000-0000-000015380000}"/>
    <cellStyle name="Normal 2 8 4 2" xfId="14358" xr:uid="{00000000-0005-0000-0000-000016380000}"/>
    <cellStyle name="Normal 2 8 4 2 2" xfId="14359" xr:uid="{00000000-0005-0000-0000-000017380000}"/>
    <cellStyle name="Normal 2 8 4 2 2 2" xfId="14360" xr:uid="{00000000-0005-0000-0000-000018380000}"/>
    <cellStyle name="Normal 2 8 4 2 3" xfId="14361" xr:uid="{00000000-0005-0000-0000-000019380000}"/>
    <cellStyle name="Normal 2 8 4 2 3 2" xfId="14362" xr:uid="{00000000-0005-0000-0000-00001A380000}"/>
    <cellStyle name="Normal 2 8 4 2 3 2 2" xfId="14363" xr:uid="{00000000-0005-0000-0000-00001B380000}"/>
    <cellStyle name="Normal 2 8 4 2 3 3" xfId="14364" xr:uid="{00000000-0005-0000-0000-00001C380000}"/>
    <cellStyle name="Normal 2 8 4 2 3 3 2" xfId="14365" xr:uid="{00000000-0005-0000-0000-00001D380000}"/>
    <cellStyle name="Normal 2 8 4 2 3 4" xfId="14366" xr:uid="{00000000-0005-0000-0000-00001E380000}"/>
    <cellStyle name="Normal 2 8 4 2 4" xfId="14367" xr:uid="{00000000-0005-0000-0000-00001F380000}"/>
    <cellStyle name="Normal 2 8 4 2 4 2" xfId="14368" xr:uid="{00000000-0005-0000-0000-000020380000}"/>
    <cellStyle name="Normal 2 8 4 2 4 2 2" xfId="14369" xr:uid="{00000000-0005-0000-0000-000021380000}"/>
    <cellStyle name="Normal 2 8 4 2 4 3" xfId="14370" xr:uid="{00000000-0005-0000-0000-000022380000}"/>
    <cellStyle name="Normal 2 8 4 2 4 3 2" xfId="14371" xr:uid="{00000000-0005-0000-0000-000023380000}"/>
    <cellStyle name="Normal 2 8 4 2 4 4" xfId="14372" xr:uid="{00000000-0005-0000-0000-000024380000}"/>
    <cellStyle name="Normal 2 8 4 2 5" xfId="14373" xr:uid="{00000000-0005-0000-0000-000025380000}"/>
    <cellStyle name="Normal 2 8 4 2 5 2" xfId="14374" xr:uid="{00000000-0005-0000-0000-000026380000}"/>
    <cellStyle name="Normal 2 8 4 2 6" xfId="14375" xr:uid="{00000000-0005-0000-0000-000027380000}"/>
    <cellStyle name="Normal 2 8 4 2 6 2" xfId="14376" xr:uid="{00000000-0005-0000-0000-000028380000}"/>
    <cellStyle name="Normal 2 8 4 2 7" xfId="14377" xr:uid="{00000000-0005-0000-0000-000029380000}"/>
    <cellStyle name="Normal 2 8 4 3" xfId="14378" xr:uid="{00000000-0005-0000-0000-00002A380000}"/>
    <cellStyle name="Normal 2 8 4 3 2" xfId="14379" xr:uid="{00000000-0005-0000-0000-00002B380000}"/>
    <cellStyle name="Normal 2 8 4 4" xfId="14380" xr:uid="{00000000-0005-0000-0000-00002C380000}"/>
    <cellStyle name="Normal 2 8 4 4 2" xfId="14381" xr:uid="{00000000-0005-0000-0000-00002D380000}"/>
    <cellStyle name="Normal 2 8 4 4 2 2" xfId="14382" xr:uid="{00000000-0005-0000-0000-00002E380000}"/>
    <cellStyle name="Normal 2 8 4 4 3" xfId="14383" xr:uid="{00000000-0005-0000-0000-00002F380000}"/>
    <cellStyle name="Normal 2 8 4 4 3 2" xfId="14384" xr:uid="{00000000-0005-0000-0000-000030380000}"/>
    <cellStyle name="Normal 2 8 4 4 4" xfId="14385" xr:uid="{00000000-0005-0000-0000-000031380000}"/>
    <cellStyle name="Normal 2 8 4 5" xfId="14386" xr:uid="{00000000-0005-0000-0000-000032380000}"/>
    <cellStyle name="Normal 2 8 4 5 2" xfId="14387" xr:uid="{00000000-0005-0000-0000-000033380000}"/>
    <cellStyle name="Normal 2 8 4 5 2 2" xfId="14388" xr:uid="{00000000-0005-0000-0000-000034380000}"/>
    <cellStyle name="Normal 2 8 4 5 3" xfId="14389" xr:uid="{00000000-0005-0000-0000-000035380000}"/>
    <cellStyle name="Normal 2 8 4 5 3 2" xfId="14390" xr:uid="{00000000-0005-0000-0000-000036380000}"/>
    <cellStyle name="Normal 2 8 4 5 4" xfId="14391" xr:uid="{00000000-0005-0000-0000-000037380000}"/>
    <cellStyle name="Normal 2 8 4 6" xfId="14392" xr:uid="{00000000-0005-0000-0000-000038380000}"/>
    <cellStyle name="Normal 2 8 4 6 2" xfId="14393" xr:uid="{00000000-0005-0000-0000-000039380000}"/>
    <cellStyle name="Normal 2 8 4 7" xfId="14394" xr:uid="{00000000-0005-0000-0000-00003A380000}"/>
    <cellStyle name="Normal 2 8 4 7 2" xfId="14395" xr:uid="{00000000-0005-0000-0000-00003B380000}"/>
    <cellStyle name="Normal 2 8 4 8" xfId="14396" xr:uid="{00000000-0005-0000-0000-00003C380000}"/>
    <cellStyle name="Normal 2 8 5" xfId="14397" xr:uid="{00000000-0005-0000-0000-00003D380000}"/>
    <cellStyle name="Normal 2 8 5 2" xfId="14398" xr:uid="{00000000-0005-0000-0000-00003E380000}"/>
    <cellStyle name="Normal 2 8 5 2 2" xfId="14399" xr:uid="{00000000-0005-0000-0000-00003F380000}"/>
    <cellStyle name="Normal 2 8 5 3" xfId="14400" xr:uid="{00000000-0005-0000-0000-000040380000}"/>
    <cellStyle name="Normal 2 8 5 3 2" xfId="14401" xr:uid="{00000000-0005-0000-0000-000041380000}"/>
    <cellStyle name="Normal 2 8 5 3 2 2" xfId="14402" xr:uid="{00000000-0005-0000-0000-000042380000}"/>
    <cellStyle name="Normal 2 8 5 3 3" xfId="14403" xr:uid="{00000000-0005-0000-0000-000043380000}"/>
    <cellStyle name="Normal 2 8 5 3 3 2" xfId="14404" xr:uid="{00000000-0005-0000-0000-000044380000}"/>
    <cellStyle name="Normal 2 8 5 3 4" xfId="14405" xr:uid="{00000000-0005-0000-0000-000045380000}"/>
    <cellStyle name="Normal 2 8 5 4" xfId="14406" xr:uid="{00000000-0005-0000-0000-000046380000}"/>
    <cellStyle name="Normal 2 8 5 4 2" xfId="14407" xr:uid="{00000000-0005-0000-0000-000047380000}"/>
    <cellStyle name="Normal 2 8 5 4 2 2" xfId="14408" xr:uid="{00000000-0005-0000-0000-000048380000}"/>
    <cellStyle name="Normal 2 8 5 4 3" xfId="14409" xr:uid="{00000000-0005-0000-0000-000049380000}"/>
    <cellStyle name="Normal 2 8 5 4 3 2" xfId="14410" xr:uid="{00000000-0005-0000-0000-00004A380000}"/>
    <cellStyle name="Normal 2 8 5 4 4" xfId="14411" xr:uid="{00000000-0005-0000-0000-00004B380000}"/>
    <cellStyle name="Normal 2 8 5 5" xfId="14412" xr:uid="{00000000-0005-0000-0000-00004C380000}"/>
    <cellStyle name="Normal 2 8 5 5 2" xfId="14413" xr:uid="{00000000-0005-0000-0000-00004D380000}"/>
    <cellStyle name="Normal 2 8 5 6" xfId="14414" xr:uid="{00000000-0005-0000-0000-00004E380000}"/>
    <cellStyle name="Normal 2 8 5 6 2" xfId="14415" xr:uid="{00000000-0005-0000-0000-00004F380000}"/>
    <cellStyle name="Normal 2 8 5 7" xfId="14416" xr:uid="{00000000-0005-0000-0000-000050380000}"/>
    <cellStyle name="Normal 2 8 6" xfId="14417" xr:uid="{00000000-0005-0000-0000-000051380000}"/>
    <cellStyle name="Normal 2 8 6 2" xfId="14418" xr:uid="{00000000-0005-0000-0000-000052380000}"/>
    <cellStyle name="Normal 2 8 7" xfId="14419" xr:uid="{00000000-0005-0000-0000-000053380000}"/>
    <cellStyle name="Normal 2 8 7 2" xfId="14420" xr:uid="{00000000-0005-0000-0000-000054380000}"/>
    <cellStyle name="Normal 2 8 8" xfId="14421" xr:uid="{00000000-0005-0000-0000-000055380000}"/>
    <cellStyle name="Normal 2 8 8 2" xfId="14422" xr:uid="{00000000-0005-0000-0000-000056380000}"/>
    <cellStyle name="Normal 2 8 8 3" xfId="14423" xr:uid="{00000000-0005-0000-0000-000057380000}"/>
    <cellStyle name="Normal 2 8 9" xfId="14424" xr:uid="{00000000-0005-0000-0000-000058380000}"/>
    <cellStyle name="Normal 2 8 9 2" xfId="14425" xr:uid="{00000000-0005-0000-0000-000059380000}"/>
    <cellStyle name="Normal 2 8 9 3" xfId="14426" xr:uid="{00000000-0005-0000-0000-00005A380000}"/>
    <cellStyle name="Normal 2 9" xfId="14427" xr:uid="{00000000-0005-0000-0000-00005B380000}"/>
    <cellStyle name="Normal 2 9 10" xfId="14428" xr:uid="{00000000-0005-0000-0000-00005C380000}"/>
    <cellStyle name="Normal 2 9 10 2" xfId="14429" xr:uid="{00000000-0005-0000-0000-00005D380000}"/>
    <cellStyle name="Normal 2 9 10 3" xfId="14430" xr:uid="{00000000-0005-0000-0000-00005E380000}"/>
    <cellStyle name="Normal 2 9 11" xfId="14431" xr:uid="{00000000-0005-0000-0000-00005F380000}"/>
    <cellStyle name="Normal 2 9 11 2" xfId="14432" xr:uid="{00000000-0005-0000-0000-000060380000}"/>
    <cellStyle name="Normal 2 9 11 3" xfId="14433" xr:uid="{00000000-0005-0000-0000-000061380000}"/>
    <cellStyle name="Normal 2 9 12" xfId="14434" xr:uid="{00000000-0005-0000-0000-000062380000}"/>
    <cellStyle name="Normal 2 9 12 2" xfId="14435" xr:uid="{00000000-0005-0000-0000-000063380000}"/>
    <cellStyle name="Normal 2 9 12 3" xfId="14436" xr:uid="{00000000-0005-0000-0000-000064380000}"/>
    <cellStyle name="Normal 2 9 13" xfId="14437" xr:uid="{00000000-0005-0000-0000-000065380000}"/>
    <cellStyle name="Normal 2 9 13 2" xfId="14438" xr:uid="{00000000-0005-0000-0000-000066380000}"/>
    <cellStyle name="Normal 2 9 13 3" xfId="14439" xr:uid="{00000000-0005-0000-0000-000067380000}"/>
    <cellStyle name="Normal 2 9 14" xfId="14440" xr:uid="{00000000-0005-0000-0000-000068380000}"/>
    <cellStyle name="Normal 2 9 14 2" xfId="14441" xr:uid="{00000000-0005-0000-0000-000069380000}"/>
    <cellStyle name="Normal 2 9 14 3" xfId="14442" xr:uid="{00000000-0005-0000-0000-00006A380000}"/>
    <cellStyle name="Normal 2 9 15" xfId="14443" xr:uid="{00000000-0005-0000-0000-00006B380000}"/>
    <cellStyle name="Normal 2 9 16" xfId="14444" xr:uid="{00000000-0005-0000-0000-00006C380000}"/>
    <cellStyle name="Normal 2 9 17" xfId="14445" xr:uid="{00000000-0005-0000-0000-00006D380000}"/>
    <cellStyle name="Normal 2 9 2" xfId="14446" xr:uid="{00000000-0005-0000-0000-00006E380000}"/>
    <cellStyle name="Normal 2 9 2 2" xfId="14447" xr:uid="{00000000-0005-0000-0000-00006F380000}"/>
    <cellStyle name="Normal 2 9 2 2 2" xfId="14448" xr:uid="{00000000-0005-0000-0000-000070380000}"/>
    <cellStyle name="Normal 2 9 2 3" xfId="14449" xr:uid="{00000000-0005-0000-0000-000071380000}"/>
    <cellStyle name="Normal 2 9 2 4" xfId="14450" xr:uid="{00000000-0005-0000-0000-000072380000}"/>
    <cellStyle name="Normal 2 9 2 5" xfId="14451" xr:uid="{00000000-0005-0000-0000-000073380000}"/>
    <cellStyle name="Normal 2 9 2 6" xfId="14452" xr:uid="{00000000-0005-0000-0000-000074380000}"/>
    <cellStyle name="Normal 2 9 2 7" xfId="14453" xr:uid="{00000000-0005-0000-0000-000075380000}"/>
    <cellStyle name="Normal 2 9 2 8" xfId="14454" xr:uid="{00000000-0005-0000-0000-000076380000}"/>
    <cellStyle name="Normal 2 9 2 9" xfId="14455" xr:uid="{00000000-0005-0000-0000-000077380000}"/>
    <cellStyle name="Normal 2 9 3" xfId="14456" xr:uid="{00000000-0005-0000-0000-000078380000}"/>
    <cellStyle name="Normal 2 9 4" xfId="14457" xr:uid="{00000000-0005-0000-0000-000079380000}"/>
    <cellStyle name="Normal 2 9 4 2" xfId="14458" xr:uid="{00000000-0005-0000-0000-00007A380000}"/>
    <cellStyle name="Normal 2 9 5" xfId="14459" xr:uid="{00000000-0005-0000-0000-00007B380000}"/>
    <cellStyle name="Normal 2 9 6" xfId="14460" xr:uid="{00000000-0005-0000-0000-00007C380000}"/>
    <cellStyle name="Normal 2 9 7" xfId="14461" xr:uid="{00000000-0005-0000-0000-00007D380000}"/>
    <cellStyle name="Normal 2 9 8" xfId="14462" xr:uid="{00000000-0005-0000-0000-00007E380000}"/>
    <cellStyle name="Normal 2 9 8 2" xfId="14463" xr:uid="{00000000-0005-0000-0000-00007F380000}"/>
    <cellStyle name="Normal 2 9 8 3" xfId="14464" xr:uid="{00000000-0005-0000-0000-000080380000}"/>
    <cellStyle name="Normal 2 9 9" xfId="14465" xr:uid="{00000000-0005-0000-0000-000081380000}"/>
    <cellStyle name="Normal 2 9 9 2" xfId="14466" xr:uid="{00000000-0005-0000-0000-000082380000}"/>
    <cellStyle name="Normal 2 9 9 3" xfId="14467" xr:uid="{00000000-0005-0000-0000-000083380000}"/>
    <cellStyle name="Normal 20" xfId="14468" xr:uid="{00000000-0005-0000-0000-000084380000}"/>
    <cellStyle name="Normal 20 10" xfId="14469" xr:uid="{00000000-0005-0000-0000-000085380000}"/>
    <cellStyle name="Normal 20 10 2" xfId="14470" xr:uid="{00000000-0005-0000-0000-000086380000}"/>
    <cellStyle name="Normal 20 10 3" xfId="14471" xr:uid="{00000000-0005-0000-0000-000087380000}"/>
    <cellStyle name="Normal 20 11" xfId="14472" xr:uid="{00000000-0005-0000-0000-000088380000}"/>
    <cellStyle name="Normal 20 11 2" xfId="14473" xr:uid="{00000000-0005-0000-0000-000089380000}"/>
    <cellStyle name="Normal 20 11 3" xfId="14474" xr:uid="{00000000-0005-0000-0000-00008A380000}"/>
    <cellStyle name="Normal 20 12" xfId="14475" xr:uid="{00000000-0005-0000-0000-00008B380000}"/>
    <cellStyle name="Normal 20 12 2" xfId="14476" xr:uid="{00000000-0005-0000-0000-00008C380000}"/>
    <cellStyle name="Normal 20 12 3" xfId="14477" xr:uid="{00000000-0005-0000-0000-00008D380000}"/>
    <cellStyle name="Normal 20 13" xfId="14478" xr:uid="{00000000-0005-0000-0000-00008E380000}"/>
    <cellStyle name="Normal 20 13 2" xfId="14479" xr:uid="{00000000-0005-0000-0000-00008F380000}"/>
    <cellStyle name="Normal 20 13 3" xfId="14480" xr:uid="{00000000-0005-0000-0000-000090380000}"/>
    <cellStyle name="Normal 20 14" xfId="14481" xr:uid="{00000000-0005-0000-0000-000091380000}"/>
    <cellStyle name="Normal 20 14 2" xfId="14482" xr:uid="{00000000-0005-0000-0000-000092380000}"/>
    <cellStyle name="Normal 20 14 3" xfId="14483" xr:uid="{00000000-0005-0000-0000-000093380000}"/>
    <cellStyle name="Normal 20 15" xfId="14484" xr:uid="{00000000-0005-0000-0000-000094380000}"/>
    <cellStyle name="Normal 20 16" xfId="14485" xr:uid="{00000000-0005-0000-0000-000095380000}"/>
    <cellStyle name="Normal 20 17" xfId="14486" xr:uid="{00000000-0005-0000-0000-000096380000}"/>
    <cellStyle name="Normal 20 18" xfId="14487" xr:uid="{00000000-0005-0000-0000-000097380000}"/>
    <cellStyle name="Normal 20 18 2" xfId="14488" xr:uid="{00000000-0005-0000-0000-000098380000}"/>
    <cellStyle name="Normal 20 18 2 2" xfId="14489" xr:uid="{00000000-0005-0000-0000-000099380000}"/>
    <cellStyle name="Normal 20 18 3" xfId="14490" xr:uid="{00000000-0005-0000-0000-00009A380000}"/>
    <cellStyle name="Normal 20 18 3 2" xfId="14491" xr:uid="{00000000-0005-0000-0000-00009B380000}"/>
    <cellStyle name="Normal 20 18 4" xfId="14492" xr:uid="{00000000-0005-0000-0000-00009C380000}"/>
    <cellStyle name="Normal 20 19" xfId="14493" xr:uid="{00000000-0005-0000-0000-00009D380000}"/>
    <cellStyle name="Normal 20 19 2" xfId="14494" xr:uid="{00000000-0005-0000-0000-00009E380000}"/>
    <cellStyle name="Normal 20 19 2 2" xfId="14495" xr:uid="{00000000-0005-0000-0000-00009F380000}"/>
    <cellStyle name="Normal 20 19 3" xfId="14496" xr:uid="{00000000-0005-0000-0000-0000A0380000}"/>
    <cellStyle name="Normal 20 19 3 2" xfId="14497" xr:uid="{00000000-0005-0000-0000-0000A1380000}"/>
    <cellStyle name="Normal 20 19 4" xfId="14498" xr:uid="{00000000-0005-0000-0000-0000A2380000}"/>
    <cellStyle name="Normal 20 2" xfId="14499" xr:uid="{00000000-0005-0000-0000-0000A3380000}"/>
    <cellStyle name="Normal 20 2 10" xfId="14500" xr:uid="{00000000-0005-0000-0000-0000A4380000}"/>
    <cellStyle name="Normal 20 2 11" xfId="14501" xr:uid="{00000000-0005-0000-0000-0000A5380000}"/>
    <cellStyle name="Normal 20 2 11 2" xfId="14502" xr:uid="{00000000-0005-0000-0000-0000A6380000}"/>
    <cellStyle name="Normal 20 2 11 2 2" xfId="14503" xr:uid="{00000000-0005-0000-0000-0000A7380000}"/>
    <cellStyle name="Normal 20 2 11 3" xfId="14504" xr:uid="{00000000-0005-0000-0000-0000A8380000}"/>
    <cellStyle name="Normal 20 2 11 3 2" xfId="14505" xr:uid="{00000000-0005-0000-0000-0000A9380000}"/>
    <cellStyle name="Normal 20 2 11 4" xfId="14506" xr:uid="{00000000-0005-0000-0000-0000AA380000}"/>
    <cellStyle name="Normal 20 2 12" xfId="14507" xr:uid="{00000000-0005-0000-0000-0000AB380000}"/>
    <cellStyle name="Normal 20 2 12 2" xfId="14508" xr:uid="{00000000-0005-0000-0000-0000AC380000}"/>
    <cellStyle name="Normal 20 2 12 2 2" xfId="14509" xr:uid="{00000000-0005-0000-0000-0000AD380000}"/>
    <cellStyle name="Normal 20 2 12 3" xfId="14510" xr:uid="{00000000-0005-0000-0000-0000AE380000}"/>
    <cellStyle name="Normal 20 2 12 3 2" xfId="14511" xr:uid="{00000000-0005-0000-0000-0000AF380000}"/>
    <cellStyle name="Normal 20 2 12 4" xfId="14512" xr:uid="{00000000-0005-0000-0000-0000B0380000}"/>
    <cellStyle name="Normal 20 2 13" xfId="14513" xr:uid="{00000000-0005-0000-0000-0000B1380000}"/>
    <cellStyle name="Normal 20 2 13 2" xfId="14514" xr:uid="{00000000-0005-0000-0000-0000B2380000}"/>
    <cellStyle name="Normal 20 2 14" xfId="14515" xr:uid="{00000000-0005-0000-0000-0000B3380000}"/>
    <cellStyle name="Normal 20 2 14 2" xfId="14516" xr:uid="{00000000-0005-0000-0000-0000B4380000}"/>
    <cellStyle name="Normal 20 2 15" xfId="14517" xr:uid="{00000000-0005-0000-0000-0000B5380000}"/>
    <cellStyle name="Normal 20 2 2" xfId="14518" xr:uid="{00000000-0005-0000-0000-0000B6380000}"/>
    <cellStyle name="Normal 20 2 2 2" xfId="14519" xr:uid="{00000000-0005-0000-0000-0000B7380000}"/>
    <cellStyle name="Normal 20 2 2 2 2" xfId="14520" xr:uid="{00000000-0005-0000-0000-0000B8380000}"/>
    <cellStyle name="Normal 20 2 2 2 3" xfId="14521" xr:uid="{00000000-0005-0000-0000-0000B9380000}"/>
    <cellStyle name="Normal 20 2 2 2 3 2" xfId="14522" xr:uid="{00000000-0005-0000-0000-0000BA380000}"/>
    <cellStyle name="Normal 20 2 2 2 3 2 2" xfId="14523" xr:uid="{00000000-0005-0000-0000-0000BB380000}"/>
    <cellStyle name="Normal 20 2 2 2 3 3" xfId="14524" xr:uid="{00000000-0005-0000-0000-0000BC380000}"/>
    <cellStyle name="Normal 20 2 2 2 3 3 2" xfId="14525" xr:uid="{00000000-0005-0000-0000-0000BD380000}"/>
    <cellStyle name="Normal 20 2 2 2 3 4" xfId="14526" xr:uid="{00000000-0005-0000-0000-0000BE380000}"/>
    <cellStyle name="Normal 20 2 2 2 4" xfId="14527" xr:uid="{00000000-0005-0000-0000-0000BF380000}"/>
    <cellStyle name="Normal 20 2 2 2 4 2" xfId="14528" xr:uid="{00000000-0005-0000-0000-0000C0380000}"/>
    <cellStyle name="Normal 20 2 2 2 4 2 2" xfId="14529" xr:uid="{00000000-0005-0000-0000-0000C1380000}"/>
    <cellStyle name="Normal 20 2 2 2 4 3" xfId="14530" xr:uid="{00000000-0005-0000-0000-0000C2380000}"/>
    <cellStyle name="Normal 20 2 2 2 4 3 2" xfId="14531" xr:uid="{00000000-0005-0000-0000-0000C3380000}"/>
    <cellStyle name="Normal 20 2 2 2 4 4" xfId="14532" xr:uid="{00000000-0005-0000-0000-0000C4380000}"/>
    <cellStyle name="Normal 20 2 2 2 5" xfId="14533" xr:uid="{00000000-0005-0000-0000-0000C5380000}"/>
    <cellStyle name="Normal 20 2 2 2 5 2" xfId="14534" xr:uid="{00000000-0005-0000-0000-0000C6380000}"/>
    <cellStyle name="Normal 20 2 2 2 6" xfId="14535" xr:uid="{00000000-0005-0000-0000-0000C7380000}"/>
    <cellStyle name="Normal 20 2 2 2 6 2" xfId="14536" xr:uid="{00000000-0005-0000-0000-0000C8380000}"/>
    <cellStyle name="Normal 20 2 2 2 7" xfId="14537" xr:uid="{00000000-0005-0000-0000-0000C9380000}"/>
    <cellStyle name="Normal 20 2 2 3" xfId="14538" xr:uid="{00000000-0005-0000-0000-0000CA380000}"/>
    <cellStyle name="Normal 20 2 2 3 2" xfId="14539" xr:uid="{00000000-0005-0000-0000-0000CB380000}"/>
    <cellStyle name="Normal 20 2 2 4" xfId="14540" xr:uid="{00000000-0005-0000-0000-0000CC380000}"/>
    <cellStyle name="Normal 20 2 2 4 2" xfId="14541" xr:uid="{00000000-0005-0000-0000-0000CD380000}"/>
    <cellStyle name="Normal 20 2 2 4 2 2" xfId="14542" xr:uid="{00000000-0005-0000-0000-0000CE380000}"/>
    <cellStyle name="Normal 20 2 2 4 3" xfId="14543" xr:uid="{00000000-0005-0000-0000-0000CF380000}"/>
    <cellStyle name="Normal 20 2 2 4 3 2" xfId="14544" xr:uid="{00000000-0005-0000-0000-0000D0380000}"/>
    <cellStyle name="Normal 20 2 2 4 4" xfId="14545" xr:uid="{00000000-0005-0000-0000-0000D1380000}"/>
    <cellStyle name="Normal 20 2 2 5" xfId="14546" xr:uid="{00000000-0005-0000-0000-0000D2380000}"/>
    <cellStyle name="Normal 20 2 2 5 2" xfId="14547" xr:uid="{00000000-0005-0000-0000-0000D3380000}"/>
    <cellStyle name="Normal 20 2 2 5 2 2" xfId="14548" xr:uid="{00000000-0005-0000-0000-0000D4380000}"/>
    <cellStyle name="Normal 20 2 2 5 3" xfId="14549" xr:uid="{00000000-0005-0000-0000-0000D5380000}"/>
    <cellStyle name="Normal 20 2 2 5 3 2" xfId="14550" xr:uid="{00000000-0005-0000-0000-0000D6380000}"/>
    <cellStyle name="Normal 20 2 2 5 4" xfId="14551" xr:uid="{00000000-0005-0000-0000-0000D7380000}"/>
    <cellStyle name="Normal 20 2 2 6" xfId="14552" xr:uid="{00000000-0005-0000-0000-0000D8380000}"/>
    <cellStyle name="Normal 20 2 2 6 2" xfId="14553" xr:uid="{00000000-0005-0000-0000-0000D9380000}"/>
    <cellStyle name="Normal 20 2 2 7" xfId="14554" xr:uid="{00000000-0005-0000-0000-0000DA380000}"/>
    <cellStyle name="Normal 20 2 2 7 2" xfId="14555" xr:uid="{00000000-0005-0000-0000-0000DB380000}"/>
    <cellStyle name="Normal 20 2 2 8" xfId="14556" xr:uid="{00000000-0005-0000-0000-0000DC380000}"/>
    <cellStyle name="Normal 20 2 3" xfId="14557" xr:uid="{00000000-0005-0000-0000-0000DD380000}"/>
    <cellStyle name="Normal 20 2 3 2" xfId="14558" xr:uid="{00000000-0005-0000-0000-0000DE380000}"/>
    <cellStyle name="Normal 20 2 3 2 2" xfId="14559" xr:uid="{00000000-0005-0000-0000-0000DF380000}"/>
    <cellStyle name="Normal 20 2 3 3" xfId="14560" xr:uid="{00000000-0005-0000-0000-0000E0380000}"/>
    <cellStyle name="Normal 20 2 3 3 2" xfId="14561" xr:uid="{00000000-0005-0000-0000-0000E1380000}"/>
    <cellStyle name="Normal 20 2 3 3 2 2" xfId="14562" xr:uid="{00000000-0005-0000-0000-0000E2380000}"/>
    <cellStyle name="Normal 20 2 3 3 3" xfId="14563" xr:uid="{00000000-0005-0000-0000-0000E3380000}"/>
    <cellStyle name="Normal 20 2 3 3 3 2" xfId="14564" xr:uid="{00000000-0005-0000-0000-0000E4380000}"/>
    <cellStyle name="Normal 20 2 3 3 4" xfId="14565" xr:uid="{00000000-0005-0000-0000-0000E5380000}"/>
    <cellStyle name="Normal 20 2 3 4" xfId="14566" xr:uid="{00000000-0005-0000-0000-0000E6380000}"/>
    <cellStyle name="Normal 20 2 3 4 2" xfId="14567" xr:uid="{00000000-0005-0000-0000-0000E7380000}"/>
    <cellStyle name="Normal 20 2 3 4 2 2" xfId="14568" xr:uid="{00000000-0005-0000-0000-0000E8380000}"/>
    <cellStyle name="Normal 20 2 3 4 3" xfId="14569" xr:uid="{00000000-0005-0000-0000-0000E9380000}"/>
    <cellStyle name="Normal 20 2 3 4 3 2" xfId="14570" xr:uid="{00000000-0005-0000-0000-0000EA380000}"/>
    <cellStyle name="Normal 20 2 3 4 4" xfId="14571" xr:uid="{00000000-0005-0000-0000-0000EB380000}"/>
    <cellStyle name="Normal 20 2 3 5" xfId="14572" xr:uid="{00000000-0005-0000-0000-0000EC380000}"/>
    <cellStyle name="Normal 20 2 3 5 2" xfId="14573" xr:uid="{00000000-0005-0000-0000-0000ED380000}"/>
    <cellStyle name="Normal 20 2 3 6" xfId="14574" xr:uid="{00000000-0005-0000-0000-0000EE380000}"/>
    <cellStyle name="Normal 20 2 3 6 2" xfId="14575" xr:uid="{00000000-0005-0000-0000-0000EF380000}"/>
    <cellStyle name="Normal 20 2 3 7" xfId="14576" xr:uid="{00000000-0005-0000-0000-0000F0380000}"/>
    <cellStyle name="Normal 20 2 4" xfId="14577" xr:uid="{00000000-0005-0000-0000-0000F1380000}"/>
    <cellStyle name="Normal 20 2 4 2" xfId="14578" xr:uid="{00000000-0005-0000-0000-0000F2380000}"/>
    <cellStyle name="Normal 20 2 5" xfId="14579" xr:uid="{00000000-0005-0000-0000-0000F3380000}"/>
    <cellStyle name="Normal 20 2 6" xfId="14580" xr:uid="{00000000-0005-0000-0000-0000F4380000}"/>
    <cellStyle name="Normal 20 2 7" xfId="14581" xr:uid="{00000000-0005-0000-0000-0000F5380000}"/>
    <cellStyle name="Normal 20 2 8" xfId="14582" xr:uid="{00000000-0005-0000-0000-0000F6380000}"/>
    <cellStyle name="Normal 20 2 9" xfId="14583" xr:uid="{00000000-0005-0000-0000-0000F7380000}"/>
    <cellStyle name="Normal 20 20" xfId="14584" xr:uid="{00000000-0005-0000-0000-0000F8380000}"/>
    <cellStyle name="Normal 20 20 2" xfId="14585" xr:uid="{00000000-0005-0000-0000-0000F9380000}"/>
    <cellStyle name="Normal 20 21" xfId="14586" xr:uid="{00000000-0005-0000-0000-0000FA380000}"/>
    <cellStyle name="Normal 20 21 2" xfId="14587" xr:uid="{00000000-0005-0000-0000-0000FB380000}"/>
    <cellStyle name="Normal 20 22" xfId="14588" xr:uid="{00000000-0005-0000-0000-0000FC380000}"/>
    <cellStyle name="Normal 20 23" xfId="14589" xr:uid="{00000000-0005-0000-0000-0000FD380000}"/>
    <cellStyle name="Normal 20 24" xfId="14590" xr:uid="{00000000-0005-0000-0000-0000FE380000}"/>
    <cellStyle name="Normal 20 3" xfId="14591" xr:uid="{00000000-0005-0000-0000-0000FF380000}"/>
    <cellStyle name="Normal 20 3 2" xfId="14592" xr:uid="{00000000-0005-0000-0000-000000390000}"/>
    <cellStyle name="Normal 20 3 2 2" xfId="14593" xr:uid="{00000000-0005-0000-0000-000001390000}"/>
    <cellStyle name="Normal 20 3 2 2 2" xfId="14594" xr:uid="{00000000-0005-0000-0000-000002390000}"/>
    <cellStyle name="Normal 20 3 2 2 2 2" xfId="14595" xr:uid="{00000000-0005-0000-0000-000003390000}"/>
    <cellStyle name="Normal 20 3 2 2 3" xfId="14596" xr:uid="{00000000-0005-0000-0000-000004390000}"/>
    <cellStyle name="Normal 20 3 2 2 3 2" xfId="14597" xr:uid="{00000000-0005-0000-0000-000005390000}"/>
    <cellStyle name="Normal 20 3 2 2 4" xfId="14598" xr:uid="{00000000-0005-0000-0000-000006390000}"/>
    <cellStyle name="Normal 20 3 2 3" xfId="14599" xr:uid="{00000000-0005-0000-0000-000007390000}"/>
    <cellStyle name="Normal 20 3 2 3 2" xfId="14600" xr:uid="{00000000-0005-0000-0000-000008390000}"/>
    <cellStyle name="Normal 20 3 2 3 2 2" xfId="14601" xr:uid="{00000000-0005-0000-0000-000009390000}"/>
    <cellStyle name="Normal 20 3 2 3 3" xfId="14602" xr:uid="{00000000-0005-0000-0000-00000A390000}"/>
    <cellStyle name="Normal 20 3 2 3 3 2" xfId="14603" xr:uid="{00000000-0005-0000-0000-00000B390000}"/>
    <cellStyle name="Normal 20 3 2 3 4" xfId="14604" xr:uid="{00000000-0005-0000-0000-00000C390000}"/>
    <cellStyle name="Normal 20 3 2 4" xfId="14605" xr:uid="{00000000-0005-0000-0000-00000D390000}"/>
    <cellStyle name="Normal 20 3 2 4 2" xfId="14606" xr:uid="{00000000-0005-0000-0000-00000E390000}"/>
    <cellStyle name="Normal 20 3 2 5" xfId="14607" xr:uid="{00000000-0005-0000-0000-00000F390000}"/>
    <cellStyle name="Normal 20 3 2 5 2" xfId="14608" xr:uid="{00000000-0005-0000-0000-000010390000}"/>
    <cellStyle name="Normal 20 3 2 6" xfId="14609" xr:uid="{00000000-0005-0000-0000-000011390000}"/>
    <cellStyle name="Normal 20 3 3" xfId="14610" xr:uid="{00000000-0005-0000-0000-000012390000}"/>
    <cellStyle name="Normal 20 3 3 2" xfId="14611" xr:uid="{00000000-0005-0000-0000-000013390000}"/>
    <cellStyle name="Normal 20 3 3 2 2" xfId="14612" xr:uid="{00000000-0005-0000-0000-000014390000}"/>
    <cellStyle name="Normal 20 3 3 2 2 2" xfId="14613" xr:uid="{00000000-0005-0000-0000-000015390000}"/>
    <cellStyle name="Normal 20 3 3 2 3" xfId="14614" xr:uid="{00000000-0005-0000-0000-000016390000}"/>
    <cellStyle name="Normal 20 3 3 2 3 2" xfId="14615" xr:uid="{00000000-0005-0000-0000-000017390000}"/>
    <cellStyle name="Normal 20 3 3 2 4" xfId="14616" xr:uid="{00000000-0005-0000-0000-000018390000}"/>
    <cellStyle name="Normal 20 3 3 3" xfId="14617" xr:uid="{00000000-0005-0000-0000-000019390000}"/>
    <cellStyle name="Normal 20 3 3 3 2" xfId="14618" xr:uid="{00000000-0005-0000-0000-00001A390000}"/>
    <cellStyle name="Normal 20 3 3 3 2 2" xfId="14619" xr:uid="{00000000-0005-0000-0000-00001B390000}"/>
    <cellStyle name="Normal 20 3 3 3 3" xfId="14620" xr:uid="{00000000-0005-0000-0000-00001C390000}"/>
    <cellStyle name="Normal 20 3 3 3 3 2" xfId="14621" xr:uid="{00000000-0005-0000-0000-00001D390000}"/>
    <cellStyle name="Normal 20 3 3 3 4" xfId="14622" xr:uid="{00000000-0005-0000-0000-00001E390000}"/>
    <cellStyle name="Normal 20 3 3 4" xfId="14623" xr:uid="{00000000-0005-0000-0000-00001F390000}"/>
    <cellStyle name="Normal 20 3 3 4 2" xfId="14624" xr:uid="{00000000-0005-0000-0000-000020390000}"/>
    <cellStyle name="Normal 20 3 3 5" xfId="14625" xr:uid="{00000000-0005-0000-0000-000021390000}"/>
    <cellStyle name="Normal 20 3 3 5 2" xfId="14626" xr:uid="{00000000-0005-0000-0000-000022390000}"/>
    <cellStyle name="Normal 20 3 3 6" xfId="14627" xr:uid="{00000000-0005-0000-0000-000023390000}"/>
    <cellStyle name="Normal 20 3 4" xfId="14628" xr:uid="{00000000-0005-0000-0000-000024390000}"/>
    <cellStyle name="Normal 20 3 4 2" xfId="14629" xr:uid="{00000000-0005-0000-0000-000025390000}"/>
    <cellStyle name="Normal 20 3 5" xfId="14630" xr:uid="{00000000-0005-0000-0000-000026390000}"/>
    <cellStyle name="Normal 20 3 5 2" xfId="14631" xr:uid="{00000000-0005-0000-0000-000027390000}"/>
    <cellStyle name="Normal 20 3 5 2 2" xfId="14632" xr:uid="{00000000-0005-0000-0000-000028390000}"/>
    <cellStyle name="Normal 20 3 5 3" xfId="14633" xr:uid="{00000000-0005-0000-0000-000029390000}"/>
    <cellStyle name="Normal 20 3 5 3 2" xfId="14634" xr:uid="{00000000-0005-0000-0000-00002A390000}"/>
    <cellStyle name="Normal 20 3 5 4" xfId="14635" xr:uid="{00000000-0005-0000-0000-00002B390000}"/>
    <cellStyle name="Normal 20 3 6" xfId="14636" xr:uid="{00000000-0005-0000-0000-00002C390000}"/>
    <cellStyle name="Normal 20 3 6 2" xfId="14637" xr:uid="{00000000-0005-0000-0000-00002D390000}"/>
    <cellStyle name="Normal 20 3 6 2 2" xfId="14638" xr:uid="{00000000-0005-0000-0000-00002E390000}"/>
    <cellStyle name="Normal 20 3 6 3" xfId="14639" xr:uid="{00000000-0005-0000-0000-00002F390000}"/>
    <cellStyle name="Normal 20 3 6 3 2" xfId="14640" xr:uid="{00000000-0005-0000-0000-000030390000}"/>
    <cellStyle name="Normal 20 3 6 4" xfId="14641" xr:uid="{00000000-0005-0000-0000-000031390000}"/>
    <cellStyle name="Normal 20 3 7" xfId="14642" xr:uid="{00000000-0005-0000-0000-000032390000}"/>
    <cellStyle name="Normal 20 3 7 2" xfId="14643" xr:uid="{00000000-0005-0000-0000-000033390000}"/>
    <cellStyle name="Normal 20 3 8" xfId="14644" xr:uid="{00000000-0005-0000-0000-000034390000}"/>
    <cellStyle name="Normal 20 3 8 2" xfId="14645" xr:uid="{00000000-0005-0000-0000-000035390000}"/>
    <cellStyle name="Normal 20 3 9" xfId="14646" xr:uid="{00000000-0005-0000-0000-000036390000}"/>
    <cellStyle name="Normal 20 4" xfId="14647" xr:uid="{00000000-0005-0000-0000-000037390000}"/>
    <cellStyle name="Normal 20 4 2" xfId="14648" xr:uid="{00000000-0005-0000-0000-000038390000}"/>
    <cellStyle name="Normal 20 4 2 2" xfId="14649" xr:uid="{00000000-0005-0000-0000-000039390000}"/>
    <cellStyle name="Normal 20 4 2 2 2" xfId="14650" xr:uid="{00000000-0005-0000-0000-00003A390000}"/>
    <cellStyle name="Normal 20 4 2 3" xfId="14651" xr:uid="{00000000-0005-0000-0000-00003B390000}"/>
    <cellStyle name="Normal 20 4 2 3 2" xfId="14652" xr:uid="{00000000-0005-0000-0000-00003C390000}"/>
    <cellStyle name="Normal 20 4 2 3 2 2" xfId="14653" xr:uid="{00000000-0005-0000-0000-00003D390000}"/>
    <cellStyle name="Normal 20 4 2 3 3" xfId="14654" xr:uid="{00000000-0005-0000-0000-00003E390000}"/>
    <cellStyle name="Normal 20 4 2 3 3 2" xfId="14655" xr:uid="{00000000-0005-0000-0000-00003F390000}"/>
    <cellStyle name="Normal 20 4 2 3 4" xfId="14656" xr:uid="{00000000-0005-0000-0000-000040390000}"/>
    <cellStyle name="Normal 20 4 2 4" xfId="14657" xr:uid="{00000000-0005-0000-0000-000041390000}"/>
    <cellStyle name="Normal 20 4 2 4 2" xfId="14658" xr:uid="{00000000-0005-0000-0000-000042390000}"/>
    <cellStyle name="Normal 20 4 2 4 2 2" xfId="14659" xr:uid="{00000000-0005-0000-0000-000043390000}"/>
    <cellStyle name="Normal 20 4 2 4 3" xfId="14660" xr:uid="{00000000-0005-0000-0000-000044390000}"/>
    <cellStyle name="Normal 20 4 2 4 3 2" xfId="14661" xr:uid="{00000000-0005-0000-0000-000045390000}"/>
    <cellStyle name="Normal 20 4 2 4 4" xfId="14662" xr:uid="{00000000-0005-0000-0000-000046390000}"/>
    <cellStyle name="Normal 20 4 2 5" xfId="14663" xr:uid="{00000000-0005-0000-0000-000047390000}"/>
    <cellStyle name="Normal 20 4 2 5 2" xfId="14664" xr:uid="{00000000-0005-0000-0000-000048390000}"/>
    <cellStyle name="Normal 20 4 2 6" xfId="14665" xr:uid="{00000000-0005-0000-0000-000049390000}"/>
    <cellStyle name="Normal 20 4 2 6 2" xfId="14666" xr:uid="{00000000-0005-0000-0000-00004A390000}"/>
    <cellStyle name="Normal 20 4 2 7" xfId="14667" xr:uid="{00000000-0005-0000-0000-00004B390000}"/>
    <cellStyle name="Normal 20 4 3" xfId="14668" xr:uid="{00000000-0005-0000-0000-00004C390000}"/>
    <cellStyle name="Normal 20 4 3 2" xfId="14669" xr:uid="{00000000-0005-0000-0000-00004D390000}"/>
    <cellStyle name="Normal 20 4 3 2 2" xfId="14670" xr:uid="{00000000-0005-0000-0000-00004E390000}"/>
    <cellStyle name="Normal 20 4 3 2 2 2" xfId="14671" xr:uid="{00000000-0005-0000-0000-00004F390000}"/>
    <cellStyle name="Normal 20 4 3 2 3" xfId="14672" xr:uid="{00000000-0005-0000-0000-000050390000}"/>
    <cellStyle name="Normal 20 4 3 2 3 2" xfId="14673" xr:uid="{00000000-0005-0000-0000-000051390000}"/>
    <cellStyle name="Normal 20 4 3 2 4" xfId="14674" xr:uid="{00000000-0005-0000-0000-000052390000}"/>
    <cellStyle name="Normal 20 4 3 3" xfId="14675" xr:uid="{00000000-0005-0000-0000-000053390000}"/>
    <cellStyle name="Normal 20 4 3 3 2" xfId="14676" xr:uid="{00000000-0005-0000-0000-000054390000}"/>
    <cellStyle name="Normal 20 4 3 3 2 2" xfId="14677" xr:uid="{00000000-0005-0000-0000-000055390000}"/>
    <cellStyle name="Normal 20 4 3 3 3" xfId="14678" xr:uid="{00000000-0005-0000-0000-000056390000}"/>
    <cellStyle name="Normal 20 4 3 3 3 2" xfId="14679" xr:uid="{00000000-0005-0000-0000-000057390000}"/>
    <cellStyle name="Normal 20 4 3 3 4" xfId="14680" xr:uid="{00000000-0005-0000-0000-000058390000}"/>
    <cellStyle name="Normal 20 4 3 4" xfId="14681" xr:uid="{00000000-0005-0000-0000-000059390000}"/>
    <cellStyle name="Normal 20 4 3 4 2" xfId="14682" xr:uid="{00000000-0005-0000-0000-00005A390000}"/>
    <cellStyle name="Normal 20 4 3 5" xfId="14683" xr:uid="{00000000-0005-0000-0000-00005B390000}"/>
    <cellStyle name="Normal 20 4 3 5 2" xfId="14684" xr:uid="{00000000-0005-0000-0000-00005C390000}"/>
    <cellStyle name="Normal 20 4 3 6" xfId="14685" xr:uid="{00000000-0005-0000-0000-00005D390000}"/>
    <cellStyle name="Normal 20 4 4" xfId="14686" xr:uid="{00000000-0005-0000-0000-00005E390000}"/>
    <cellStyle name="Normal 20 4 4 2" xfId="14687" xr:uid="{00000000-0005-0000-0000-00005F390000}"/>
    <cellStyle name="Normal 20 4 5" xfId="14688" xr:uid="{00000000-0005-0000-0000-000060390000}"/>
    <cellStyle name="Normal 20 4 5 2" xfId="14689" xr:uid="{00000000-0005-0000-0000-000061390000}"/>
    <cellStyle name="Normal 20 4 5 2 2" xfId="14690" xr:uid="{00000000-0005-0000-0000-000062390000}"/>
    <cellStyle name="Normal 20 4 5 3" xfId="14691" xr:uid="{00000000-0005-0000-0000-000063390000}"/>
    <cellStyle name="Normal 20 4 5 3 2" xfId="14692" xr:uid="{00000000-0005-0000-0000-000064390000}"/>
    <cellStyle name="Normal 20 4 5 4" xfId="14693" xr:uid="{00000000-0005-0000-0000-000065390000}"/>
    <cellStyle name="Normal 20 4 6" xfId="14694" xr:uid="{00000000-0005-0000-0000-000066390000}"/>
    <cellStyle name="Normal 20 4 6 2" xfId="14695" xr:uid="{00000000-0005-0000-0000-000067390000}"/>
    <cellStyle name="Normal 20 4 6 2 2" xfId="14696" xr:uid="{00000000-0005-0000-0000-000068390000}"/>
    <cellStyle name="Normal 20 4 6 3" xfId="14697" xr:uid="{00000000-0005-0000-0000-000069390000}"/>
    <cellStyle name="Normal 20 4 6 3 2" xfId="14698" xr:uid="{00000000-0005-0000-0000-00006A390000}"/>
    <cellStyle name="Normal 20 4 6 4" xfId="14699" xr:uid="{00000000-0005-0000-0000-00006B390000}"/>
    <cellStyle name="Normal 20 4 7" xfId="14700" xr:uid="{00000000-0005-0000-0000-00006C390000}"/>
    <cellStyle name="Normal 20 4 7 2" xfId="14701" xr:uid="{00000000-0005-0000-0000-00006D390000}"/>
    <cellStyle name="Normal 20 4 8" xfId="14702" xr:uid="{00000000-0005-0000-0000-00006E390000}"/>
    <cellStyle name="Normal 20 4 8 2" xfId="14703" xr:uid="{00000000-0005-0000-0000-00006F390000}"/>
    <cellStyle name="Normal 20 4 9" xfId="14704" xr:uid="{00000000-0005-0000-0000-000070390000}"/>
    <cellStyle name="Normal 20 5" xfId="14705" xr:uid="{00000000-0005-0000-0000-000071390000}"/>
    <cellStyle name="Normal 20 5 2" xfId="14706" xr:uid="{00000000-0005-0000-0000-000072390000}"/>
    <cellStyle name="Normal 20 5 2 2" xfId="14707" xr:uid="{00000000-0005-0000-0000-000073390000}"/>
    <cellStyle name="Normal 20 5 2 2 2" xfId="14708" xr:uid="{00000000-0005-0000-0000-000074390000}"/>
    <cellStyle name="Normal 20 5 2 2 2 2" xfId="14709" xr:uid="{00000000-0005-0000-0000-000075390000}"/>
    <cellStyle name="Normal 20 5 2 2 3" xfId="14710" xr:uid="{00000000-0005-0000-0000-000076390000}"/>
    <cellStyle name="Normal 20 5 2 2 3 2" xfId="14711" xr:uid="{00000000-0005-0000-0000-000077390000}"/>
    <cellStyle name="Normal 20 5 2 2 4" xfId="14712" xr:uid="{00000000-0005-0000-0000-000078390000}"/>
    <cellStyle name="Normal 20 5 2 3" xfId="14713" xr:uid="{00000000-0005-0000-0000-000079390000}"/>
    <cellStyle name="Normal 20 5 2 3 2" xfId="14714" xr:uid="{00000000-0005-0000-0000-00007A390000}"/>
    <cellStyle name="Normal 20 5 2 3 2 2" xfId="14715" xr:uid="{00000000-0005-0000-0000-00007B390000}"/>
    <cellStyle name="Normal 20 5 2 3 3" xfId="14716" xr:uid="{00000000-0005-0000-0000-00007C390000}"/>
    <cellStyle name="Normal 20 5 2 3 3 2" xfId="14717" xr:uid="{00000000-0005-0000-0000-00007D390000}"/>
    <cellStyle name="Normal 20 5 2 3 4" xfId="14718" xr:uid="{00000000-0005-0000-0000-00007E390000}"/>
    <cellStyle name="Normal 20 5 2 4" xfId="14719" xr:uid="{00000000-0005-0000-0000-00007F390000}"/>
    <cellStyle name="Normal 20 5 2 4 2" xfId="14720" xr:uid="{00000000-0005-0000-0000-000080390000}"/>
    <cellStyle name="Normal 20 5 2 5" xfId="14721" xr:uid="{00000000-0005-0000-0000-000081390000}"/>
    <cellStyle name="Normal 20 5 2 5 2" xfId="14722" xr:uid="{00000000-0005-0000-0000-000082390000}"/>
    <cellStyle name="Normal 20 5 2 6" xfId="14723" xr:uid="{00000000-0005-0000-0000-000083390000}"/>
    <cellStyle name="Normal 20 5 3" xfId="14724" xr:uid="{00000000-0005-0000-0000-000084390000}"/>
    <cellStyle name="Normal 20 5 3 2" xfId="14725" xr:uid="{00000000-0005-0000-0000-000085390000}"/>
    <cellStyle name="Normal 20 5 4" xfId="14726" xr:uid="{00000000-0005-0000-0000-000086390000}"/>
    <cellStyle name="Normal 20 5 4 2" xfId="14727" xr:uid="{00000000-0005-0000-0000-000087390000}"/>
    <cellStyle name="Normal 20 5 4 2 2" xfId="14728" xr:uid="{00000000-0005-0000-0000-000088390000}"/>
    <cellStyle name="Normal 20 5 4 3" xfId="14729" xr:uid="{00000000-0005-0000-0000-000089390000}"/>
    <cellStyle name="Normal 20 5 4 3 2" xfId="14730" xr:uid="{00000000-0005-0000-0000-00008A390000}"/>
    <cellStyle name="Normal 20 5 4 4" xfId="14731" xr:uid="{00000000-0005-0000-0000-00008B390000}"/>
    <cellStyle name="Normal 20 5 5" xfId="14732" xr:uid="{00000000-0005-0000-0000-00008C390000}"/>
    <cellStyle name="Normal 20 5 5 2" xfId="14733" xr:uid="{00000000-0005-0000-0000-00008D390000}"/>
    <cellStyle name="Normal 20 5 5 2 2" xfId="14734" xr:uid="{00000000-0005-0000-0000-00008E390000}"/>
    <cellStyle name="Normal 20 5 5 3" xfId="14735" xr:uid="{00000000-0005-0000-0000-00008F390000}"/>
    <cellStyle name="Normal 20 5 5 3 2" xfId="14736" xr:uid="{00000000-0005-0000-0000-000090390000}"/>
    <cellStyle name="Normal 20 5 5 4" xfId="14737" xr:uid="{00000000-0005-0000-0000-000091390000}"/>
    <cellStyle name="Normal 20 5 6" xfId="14738" xr:uid="{00000000-0005-0000-0000-000092390000}"/>
    <cellStyle name="Normal 20 5 6 2" xfId="14739" xr:uid="{00000000-0005-0000-0000-000093390000}"/>
    <cellStyle name="Normal 20 5 7" xfId="14740" xr:uid="{00000000-0005-0000-0000-000094390000}"/>
    <cellStyle name="Normal 20 5 7 2" xfId="14741" xr:uid="{00000000-0005-0000-0000-000095390000}"/>
    <cellStyle name="Normal 20 5 8" xfId="14742" xr:uid="{00000000-0005-0000-0000-000096390000}"/>
    <cellStyle name="Normal 20 6" xfId="14743" xr:uid="{00000000-0005-0000-0000-000097390000}"/>
    <cellStyle name="Normal 20 6 2" xfId="14744" xr:uid="{00000000-0005-0000-0000-000098390000}"/>
    <cellStyle name="Normal 20 6 2 2" xfId="14745" xr:uid="{00000000-0005-0000-0000-000099390000}"/>
    <cellStyle name="Normal 20 6 3" xfId="14746" xr:uid="{00000000-0005-0000-0000-00009A390000}"/>
    <cellStyle name="Normal 20 6 3 2" xfId="14747" xr:uid="{00000000-0005-0000-0000-00009B390000}"/>
    <cellStyle name="Normal 20 6 3 2 2" xfId="14748" xr:uid="{00000000-0005-0000-0000-00009C390000}"/>
    <cellStyle name="Normal 20 6 3 3" xfId="14749" xr:uid="{00000000-0005-0000-0000-00009D390000}"/>
    <cellStyle name="Normal 20 6 3 3 2" xfId="14750" xr:uid="{00000000-0005-0000-0000-00009E390000}"/>
    <cellStyle name="Normal 20 6 3 4" xfId="14751" xr:uid="{00000000-0005-0000-0000-00009F390000}"/>
    <cellStyle name="Normal 20 6 4" xfId="14752" xr:uid="{00000000-0005-0000-0000-0000A0390000}"/>
    <cellStyle name="Normal 20 6 4 2" xfId="14753" xr:uid="{00000000-0005-0000-0000-0000A1390000}"/>
    <cellStyle name="Normal 20 6 4 2 2" xfId="14754" xr:uid="{00000000-0005-0000-0000-0000A2390000}"/>
    <cellStyle name="Normal 20 6 4 3" xfId="14755" xr:uid="{00000000-0005-0000-0000-0000A3390000}"/>
    <cellStyle name="Normal 20 6 4 3 2" xfId="14756" xr:uid="{00000000-0005-0000-0000-0000A4390000}"/>
    <cellStyle name="Normal 20 6 4 4" xfId="14757" xr:uid="{00000000-0005-0000-0000-0000A5390000}"/>
    <cellStyle name="Normal 20 6 5" xfId="14758" xr:uid="{00000000-0005-0000-0000-0000A6390000}"/>
    <cellStyle name="Normal 20 6 5 2" xfId="14759" xr:uid="{00000000-0005-0000-0000-0000A7390000}"/>
    <cellStyle name="Normal 20 6 6" xfId="14760" xr:uid="{00000000-0005-0000-0000-0000A8390000}"/>
    <cellStyle name="Normal 20 6 6 2" xfId="14761" xr:uid="{00000000-0005-0000-0000-0000A9390000}"/>
    <cellStyle name="Normal 20 6 7" xfId="14762" xr:uid="{00000000-0005-0000-0000-0000AA390000}"/>
    <cellStyle name="Normal 20 7" xfId="14763" xr:uid="{00000000-0005-0000-0000-0000AB390000}"/>
    <cellStyle name="Normal 20 7 2" xfId="14764" xr:uid="{00000000-0005-0000-0000-0000AC390000}"/>
    <cellStyle name="Normal 20 7 2 2" xfId="14765" xr:uid="{00000000-0005-0000-0000-0000AD390000}"/>
    <cellStyle name="Normal 20 7 3" xfId="14766" xr:uid="{00000000-0005-0000-0000-0000AE390000}"/>
    <cellStyle name="Normal 20 7 3 2" xfId="14767" xr:uid="{00000000-0005-0000-0000-0000AF390000}"/>
    <cellStyle name="Normal 20 7 3 2 2" xfId="14768" xr:uid="{00000000-0005-0000-0000-0000B0390000}"/>
    <cellStyle name="Normal 20 7 3 3" xfId="14769" xr:uid="{00000000-0005-0000-0000-0000B1390000}"/>
    <cellStyle name="Normal 20 7 3 3 2" xfId="14770" xr:uid="{00000000-0005-0000-0000-0000B2390000}"/>
    <cellStyle name="Normal 20 7 3 4" xfId="14771" xr:uid="{00000000-0005-0000-0000-0000B3390000}"/>
    <cellStyle name="Normal 20 7 4" xfId="14772" xr:uid="{00000000-0005-0000-0000-0000B4390000}"/>
    <cellStyle name="Normal 20 7 4 2" xfId="14773" xr:uid="{00000000-0005-0000-0000-0000B5390000}"/>
    <cellStyle name="Normal 20 7 4 2 2" xfId="14774" xr:uid="{00000000-0005-0000-0000-0000B6390000}"/>
    <cellStyle name="Normal 20 7 4 3" xfId="14775" xr:uid="{00000000-0005-0000-0000-0000B7390000}"/>
    <cellStyle name="Normal 20 7 4 3 2" xfId="14776" xr:uid="{00000000-0005-0000-0000-0000B8390000}"/>
    <cellStyle name="Normal 20 7 4 4" xfId="14777" xr:uid="{00000000-0005-0000-0000-0000B9390000}"/>
    <cellStyle name="Normal 20 7 5" xfId="14778" xr:uid="{00000000-0005-0000-0000-0000BA390000}"/>
    <cellStyle name="Normal 20 7 5 2" xfId="14779" xr:uid="{00000000-0005-0000-0000-0000BB390000}"/>
    <cellStyle name="Normal 20 7 6" xfId="14780" xr:uid="{00000000-0005-0000-0000-0000BC390000}"/>
    <cellStyle name="Normal 20 7 6 2" xfId="14781" xr:uid="{00000000-0005-0000-0000-0000BD390000}"/>
    <cellStyle name="Normal 20 7 7" xfId="14782" xr:uid="{00000000-0005-0000-0000-0000BE390000}"/>
    <cellStyle name="Normal 20 8" xfId="14783" xr:uid="{00000000-0005-0000-0000-0000BF390000}"/>
    <cellStyle name="Normal 20 8 2" xfId="14784" xr:uid="{00000000-0005-0000-0000-0000C0390000}"/>
    <cellStyle name="Normal 20 8 3" xfId="14785" xr:uid="{00000000-0005-0000-0000-0000C1390000}"/>
    <cellStyle name="Normal 20 9" xfId="14786" xr:uid="{00000000-0005-0000-0000-0000C2390000}"/>
    <cellStyle name="Normal 20 9 2" xfId="14787" xr:uid="{00000000-0005-0000-0000-0000C3390000}"/>
    <cellStyle name="Normal 20 9 3" xfId="14788" xr:uid="{00000000-0005-0000-0000-0000C4390000}"/>
    <cellStyle name="Normal 21" xfId="14789" xr:uid="{00000000-0005-0000-0000-0000C5390000}"/>
    <cellStyle name="Normal 21 10" xfId="14790" xr:uid="{00000000-0005-0000-0000-0000C6390000}"/>
    <cellStyle name="Normal 21 10 2" xfId="14791" xr:uid="{00000000-0005-0000-0000-0000C7390000}"/>
    <cellStyle name="Normal 21 10 3" xfId="14792" xr:uid="{00000000-0005-0000-0000-0000C8390000}"/>
    <cellStyle name="Normal 21 11" xfId="14793" xr:uid="{00000000-0005-0000-0000-0000C9390000}"/>
    <cellStyle name="Normal 21 11 2" xfId="14794" xr:uid="{00000000-0005-0000-0000-0000CA390000}"/>
    <cellStyle name="Normal 21 11 3" xfId="14795" xr:uid="{00000000-0005-0000-0000-0000CB390000}"/>
    <cellStyle name="Normal 21 12" xfId="14796" xr:uid="{00000000-0005-0000-0000-0000CC390000}"/>
    <cellStyle name="Normal 21 12 2" xfId="14797" xr:uid="{00000000-0005-0000-0000-0000CD390000}"/>
    <cellStyle name="Normal 21 12 3" xfId="14798" xr:uid="{00000000-0005-0000-0000-0000CE390000}"/>
    <cellStyle name="Normal 21 13" xfId="14799" xr:uid="{00000000-0005-0000-0000-0000CF390000}"/>
    <cellStyle name="Normal 21 13 2" xfId="14800" xr:uid="{00000000-0005-0000-0000-0000D0390000}"/>
    <cellStyle name="Normal 21 13 3" xfId="14801" xr:uid="{00000000-0005-0000-0000-0000D1390000}"/>
    <cellStyle name="Normal 21 14" xfId="14802" xr:uid="{00000000-0005-0000-0000-0000D2390000}"/>
    <cellStyle name="Normal 21 14 2" xfId="14803" xr:uid="{00000000-0005-0000-0000-0000D3390000}"/>
    <cellStyle name="Normal 21 14 3" xfId="14804" xr:uid="{00000000-0005-0000-0000-0000D4390000}"/>
    <cellStyle name="Normal 21 15" xfId="14805" xr:uid="{00000000-0005-0000-0000-0000D5390000}"/>
    <cellStyle name="Normal 21 16" xfId="14806" xr:uid="{00000000-0005-0000-0000-0000D6390000}"/>
    <cellStyle name="Normal 21 17" xfId="14807" xr:uid="{00000000-0005-0000-0000-0000D7390000}"/>
    <cellStyle name="Normal 21 18" xfId="14808" xr:uid="{00000000-0005-0000-0000-0000D8390000}"/>
    <cellStyle name="Normal 21 18 2" xfId="14809" xr:uid="{00000000-0005-0000-0000-0000D9390000}"/>
    <cellStyle name="Normal 21 18 2 2" xfId="14810" xr:uid="{00000000-0005-0000-0000-0000DA390000}"/>
    <cellStyle name="Normal 21 18 3" xfId="14811" xr:uid="{00000000-0005-0000-0000-0000DB390000}"/>
    <cellStyle name="Normal 21 18 3 2" xfId="14812" xr:uid="{00000000-0005-0000-0000-0000DC390000}"/>
    <cellStyle name="Normal 21 18 4" xfId="14813" xr:uid="{00000000-0005-0000-0000-0000DD390000}"/>
    <cellStyle name="Normal 21 19" xfId="14814" xr:uid="{00000000-0005-0000-0000-0000DE390000}"/>
    <cellStyle name="Normal 21 19 2" xfId="14815" xr:uid="{00000000-0005-0000-0000-0000DF390000}"/>
    <cellStyle name="Normal 21 19 2 2" xfId="14816" xr:uid="{00000000-0005-0000-0000-0000E0390000}"/>
    <cellStyle name="Normal 21 19 3" xfId="14817" xr:uid="{00000000-0005-0000-0000-0000E1390000}"/>
    <cellStyle name="Normal 21 19 3 2" xfId="14818" xr:uid="{00000000-0005-0000-0000-0000E2390000}"/>
    <cellStyle name="Normal 21 19 4" xfId="14819" xr:uid="{00000000-0005-0000-0000-0000E3390000}"/>
    <cellStyle name="Normal 21 2" xfId="14820" xr:uid="{00000000-0005-0000-0000-0000E4390000}"/>
    <cellStyle name="Normal 21 2 2" xfId="14821" xr:uid="{00000000-0005-0000-0000-0000E5390000}"/>
    <cellStyle name="Normal 21 2 2 2" xfId="14822" xr:uid="{00000000-0005-0000-0000-0000E6390000}"/>
    <cellStyle name="Normal 21 2 2 3" xfId="14823" xr:uid="{00000000-0005-0000-0000-0000E7390000}"/>
    <cellStyle name="Normal 21 2 2 4" xfId="14824" xr:uid="{00000000-0005-0000-0000-0000E8390000}"/>
    <cellStyle name="Normal 21 2 2 4 2" xfId="14825" xr:uid="{00000000-0005-0000-0000-0000E9390000}"/>
    <cellStyle name="Normal 21 2 2 4 2 2" xfId="14826" xr:uid="{00000000-0005-0000-0000-0000EA390000}"/>
    <cellStyle name="Normal 21 2 2 4 3" xfId="14827" xr:uid="{00000000-0005-0000-0000-0000EB390000}"/>
    <cellStyle name="Normal 21 2 2 4 3 2" xfId="14828" xr:uid="{00000000-0005-0000-0000-0000EC390000}"/>
    <cellStyle name="Normal 21 2 2 4 4" xfId="14829" xr:uid="{00000000-0005-0000-0000-0000ED390000}"/>
    <cellStyle name="Normal 21 2 2 5" xfId="14830" xr:uid="{00000000-0005-0000-0000-0000EE390000}"/>
    <cellStyle name="Normal 21 2 2 5 2" xfId="14831" xr:uid="{00000000-0005-0000-0000-0000EF390000}"/>
    <cellStyle name="Normal 21 2 2 5 2 2" xfId="14832" xr:uid="{00000000-0005-0000-0000-0000F0390000}"/>
    <cellStyle name="Normal 21 2 2 5 3" xfId="14833" xr:uid="{00000000-0005-0000-0000-0000F1390000}"/>
    <cellStyle name="Normal 21 2 2 5 3 2" xfId="14834" xr:uid="{00000000-0005-0000-0000-0000F2390000}"/>
    <cellStyle name="Normal 21 2 2 5 4" xfId="14835" xr:uid="{00000000-0005-0000-0000-0000F3390000}"/>
    <cellStyle name="Normal 21 2 2 6" xfId="14836" xr:uid="{00000000-0005-0000-0000-0000F4390000}"/>
    <cellStyle name="Normal 21 2 2 6 2" xfId="14837" xr:uid="{00000000-0005-0000-0000-0000F5390000}"/>
    <cellStyle name="Normal 21 2 2 7" xfId="14838" xr:uid="{00000000-0005-0000-0000-0000F6390000}"/>
    <cellStyle name="Normal 21 2 2 7 2" xfId="14839" xr:uid="{00000000-0005-0000-0000-0000F7390000}"/>
    <cellStyle name="Normal 21 2 2 8" xfId="14840" xr:uid="{00000000-0005-0000-0000-0000F8390000}"/>
    <cellStyle name="Normal 21 2 3" xfId="14841" xr:uid="{00000000-0005-0000-0000-0000F9390000}"/>
    <cellStyle name="Normal 21 2 4" xfId="14842" xr:uid="{00000000-0005-0000-0000-0000FA390000}"/>
    <cellStyle name="Normal 21 2 4 2" xfId="14843" xr:uid="{00000000-0005-0000-0000-0000FB390000}"/>
    <cellStyle name="Normal 21 2 4 3" xfId="14844" xr:uid="{00000000-0005-0000-0000-0000FC390000}"/>
    <cellStyle name="Normal 21 2 4 3 2" xfId="14845" xr:uid="{00000000-0005-0000-0000-0000FD390000}"/>
    <cellStyle name="Normal 21 2 4 3 2 2" xfId="14846" xr:uid="{00000000-0005-0000-0000-0000FE390000}"/>
    <cellStyle name="Normal 21 2 4 3 3" xfId="14847" xr:uid="{00000000-0005-0000-0000-0000FF390000}"/>
    <cellStyle name="Normal 21 2 4 3 3 2" xfId="14848" xr:uid="{00000000-0005-0000-0000-0000003A0000}"/>
    <cellStyle name="Normal 21 2 4 3 4" xfId="14849" xr:uid="{00000000-0005-0000-0000-0000013A0000}"/>
    <cellStyle name="Normal 21 2 4 4" xfId="14850" xr:uid="{00000000-0005-0000-0000-0000023A0000}"/>
    <cellStyle name="Normal 21 2 4 4 2" xfId="14851" xr:uid="{00000000-0005-0000-0000-0000033A0000}"/>
    <cellStyle name="Normal 21 2 4 4 2 2" xfId="14852" xr:uid="{00000000-0005-0000-0000-0000043A0000}"/>
    <cellStyle name="Normal 21 2 4 4 3" xfId="14853" xr:uid="{00000000-0005-0000-0000-0000053A0000}"/>
    <cellStyle name="Normal 21 2 4 4 3 2" xfId="14854" xr:uid="{00000000-0005-0000-0000-0000063A0000}"/>
    <cellStyle name="Normal 21 2 4 4 4" xfId="14855" xr:uid="{00000000-0005-0000-0000-0000073A0000}"/>
    <cellStyle name="Normal 21 2 4 5" xfId="14856" xr:uid="{00000000-0005-0000-0000-0000083A0000}"/>
    <cellStyle name="Normal 21 2 4 5 2" xfId="14857" xr:uid="{00000000-0005-0000-0000-0000093A0000}"/>
    <cellStyle name="Normal 21 2 4 6" xfId="14858" xr:uid="{00000000-0005-0000-0000-00000A3A0000}"/>
    <cellStyle name="Normal 21 2 4 6 2" xfId="14859" xr:uid="{00000000-0005-0000-0000-00000B3A0000}"/>
    <cellStyle name="Normal 21 2 4 7" xfId="14860" xr:uid="{00000000-0005-0000-0000-00000C3A0000}"/>
    <cellStyle name="Normal 21 2 5" xfId="14861" xr:uid="{00000000-0005-0000-0000-00000D3A0000}"/>
    <cellStyle name="Normal 21 2 6" xfId="14862" xr:uid="{00000000-0005-0000-0000-00000E3A0000}"/>
    <cellStyle name="Normal 21 2 7" xfId="14863" xr:uid="{00000000-0005-0000-0000-00000F3A0000}"/>
    <cellStyle name="Normal 21 2 8" xfId="14864" xr:uid="{00000000-0005-0000-0000-0000103A0000}"/>
    <cellStyle name="Normal 21 2 9" xfId="14865" xr:uid="{00000000-0005-0000-0000-0000113A0000}"/>
    <cellStyle name="Normal 21 20" xfId="14866" xr:uid="{00000000-0005-0000-0000-0000123A0000}"/>
    <cellStyle name="Normal 21 20 2" xfId="14867" xr:uid="{00000000-0005-0000-0000-0000133A0000}"/>
    <cellStyle name="Normal 21 21" xfId="14868" xr:uid="{00000000-0005-0000-0000-0000143A0000}"/>
    <cellStyle name="Normal 21 21 2" xfId="14869" xr:uid="{00000000-0005-0000-0000-0000153A0000}"/>
    <cellStyle name="Normal 21 22" xfId="14870" xr:uid="{00000000-0005-0000-0000-0000163A0000}"/>
    <cellStyle name="Normal 21 23" xfId="14871" xr:uid="{00000000-0005-0000-0000-0000173A0000}"/>
    <cellStyle name="Normal 21 24" xfId="14872" xr:uid="{00000000-0005-0000-0000-0000183A0000}"/>
    <cellStyle name="Normal 21 3" xfId="14873" xr:uid="{00000000-0005-0000-0000-0000193A0000}"/>
    <cellStyle name="Normal 21 3 2" xfId="14874" xr:uid="{00000000-0005-0000-0000-00001A3A0000}"/>
    <cellStyle name="Normal 21 3 2 2" xfId="14875" xr:uid="{00000000-0005-0000-0000-00001B3A0000}"/>
    <cellStyle name="Normal 21 3 2 2 2" xfId="14876" xr:uid="{00000000-0005-0000-0000-00001C3A0000}"/>
    <cellStyle name="Normal 21 3 2 2 2 2" xfId="14877" xr:uid="{00000000-0005-0000-0000-00001D3A0000}"/>
    <cellStyle name="Normal 21 3 2 2 3" xfId="14878" xr:uid="{00000000-0005-0000-0000-00001E3A0000}"/>
    <cellStyle name="Normal 21 3 2 2 3 2" xfId="14879" xr:uid="{00000000-0005-0000-0000-00001F3A0000}"/>
    <cellStyle name="Normal 21 3 2 2 4" xfId="14880" xr:uid="{00000000-0005-0000-0000-0000203A0000}"/>
    <cellStyle name="Normal 21 3 2 3" xfId="14881" xr:uid="{00000000-0005-0000-0000-0000213A0000}"/>
    <cellStyle name="Normal 21 3 2 3 2" xfId="14882" xr:uid="{00000000-0005-0000-0000-0000223A0000}"/>
    <cellStyle name="Normal 21 3 2 3 2 2" xfId="14883" xr:uid="{00000000-0005-0000-0000-0000233A0000}"/>
    <cellStyle name="Normal 21 3 2 3 3" xfId="14884" xr:uid="{00000000-0005-0000-0000-0000243A0000}"/>
    <cellStyle name="Normal 21 3 2 3 3 2" xfId="14885" xr:uid="{00000000-0005-0000-0000-0000253A0000}"/>
    <cellStyle name="Normal 21 3 2 3 4" xfId="14886" xr:uid="{00000000-0005-0000-0000-0000263A0000}"/>
    <cellStyle name="Normal 21 3 2 4" xfId="14887" xr:uid="{00000000-0005-0000-0000-0000273A0000}"/>
    <cellStyle name="Normal 21 3 2 4 2" xfId="14888" xr:uid="{00000000-0005-0000-0000-0000283A0000}"/>
    <cellStyle name="Normal 21 3 2 5" xfId="14889" xr:uid="{00000000-0005-0000-0000-0000293A0000}"/>
    <cellStyle name="Normal 21 3 2 5 2" xfId="14890" xr:uid="{00000000-0005-0000-0000-00002A3A0000}"/>
    <cellStyle name="Normal 21 3 2 6" xfId="14891" xr:uid="{00000000-0005-0000-0000-00002B3A0000}"/>
    <cellStyle name="Normal 21 4" xfId="14892" xr:uid="{00000000-0005-0000-0000-00002C3A0000}"/>
    <cellStyle name="Normal 21 4 2" xfId="14893" xr:uid="{00000000-0005-0000-0000-00002D3A0000}"/>
    <cellStyle name="Normal 21 4 2 2" xfId="14894" xr:uid="{00000000-0005-0000-0000-00002E3A0000}"/>
    <cellStyle name="Normal 21 4 2 2 2" xfId="14895" xr:uid="{00000000-0005-0000-0000-00002F3A0000}"/>
    <cellStyle name="Normal 21 4 2 3" xfId="14896" xr:uid="{00000000-0005-0000-0000-0000303A0000}"/>
    <cellStyle name="Normal 21 4 2 3 2" xfId="14897" xr:uid="{00000000-0005-0000-0000-0000313A0000}"/>
    <cellStyle name="Normal 21 4 2 3 2 2" xfId="14898" xr:uid="{00000000-0005-0000-0000-0000323A0000}"/>
    <cellStyle name="Normal 21 4 2 3 3" xfId="14899" xr:uid="{00000000-0005-0000-0000-0000333A0000}"/>
    <cellStyle name="Normal 21 4 2 3 3 2" xfId="14900" xr:uid="{00000000-0005-0000-0000-0000343A0000}"/>
    <cellStyle name="Normal 21 4 2 3 4" xfId="14901" xr:uid="{00000000-0005-0000-0000-0000353A0000}"/>
    <cellStyle name="Normal 21 4 2 4" xfId="14902" xr:uid="{00000000-0005-0000-0000-0000363A0000}"/>
    <cellStyle name="Normal 21 4 2 4 2" xfId="14903" xr:uid="{00000000-0005-0000-0000-0000373A0000}"/>
    <cellStyle name="Normal 21 4 2 4 2 2" xfId="14904" xr:uid="{00000000-0005-0000-0000-0000383A0000}"/>
    <cellStyle name="Normal 21 4 2 4 3" xfId="14905" xr:uid="{00000000-0005-0000-0000-0000393A0000}"/>
    <cellStyle name="Normal 21 4 2 4 3 2" xfId="14906" xr:uid="{00000000-0005-0000-0000-00003A3A0000}"/>
    <cellStyle name="Normal 21 4 2 4 4" xfId="14907" xr:uid="{00000000-0005-0000-0000-00003B3A0000}"/>
    <cellStyle name="Normal 21 4 2 5" xfId="14908" xr:uid="{00000000-0005-0000-0000-00003C3A0000}"/>
    <cellStyle name="Normal 21 4 2 5 2" xfId="14909" xr:uid="{00000000-0005-0000-0000-00003D3A0000}"/>
    <cellStyle name="Normal 21 4 2 6" xfId="14910" xr:uid="{00000000-0005-0000-0000-00003E3A0000}"/>
    <cellStyle name="Normal 21 4 2 6 2" xfId="14911" xr:uid="{00000000-0005-0000-0000-00003F3A0000}"/>
    <cellStyle name="Normal 21 4 2 7" xfId="14912" xr:uid="{00000000-0005-0000-0000-0000403A0000}"/>
    <cellStyle name="Normal 21 4 3" xfId="14913" xr:uid="{00000000-0005-0000-0000-0000413A0000}"/>
    <cellStyle name="Normal 21 4 3 2" xfId="14914" xr:uid="{00000000-0005-0000-0000-0000423A0000}"/>
    <cellStyle name="Normal 21 4 4" xfId="14915" xr:uid="{00000000-0005-0000-0000-0000433A0000}"/>
    <cellStyle name="Normal 21 4 4 2" xfId="14916" xr:uid="{00000000-0005-0000-0000-0000443A0000}"/>
    <cellStyle name="Normal 21 4 4 2 2" xfId="14917" xr:uid="{00000000-0005-0000-0000-0000453A0000}"/>
    <cellStyle name="Normal 21 4 4 3" xfId="14918" xr:uid="{00000000-0005-0000-0000-0000463A0000}"/>
    <cellStyle name="Normal 21 4 4 3 2" xfId="14919" xr:uid="{00000000-0005-0000-0000-0000473A0000}"/>
    <cellStyle name="Normal 21 4 4 4" xfId="14920" xr:uid="{00000000-0005-0000-0000-0000483A0000}"/>
    <cellStyle name="Normal 21 4 5" xfId="14921" xr:uid="{00000000-0005-0000-0000-0000493A0000}"/>
    <cellStyle name="Normal 21 4 5 2" xfId="14922" xr:uid="{00000000-0005-0000-0000-00004A3A0000}"/>
    <cellStyle name="Normal 21 4 5 2 2" xfId="14923" xr:uid="{00000000-0005-0000-0000-00004B3A0000}"/>
    <cellStyle name="Normal 21 4 5 3" xfId="14924" xr:uid="{00000000-0005-0000-0000-00004C3A0000}"/>
    <cellStyle name="Normal 21 4 5 3 2" xfId="14925" xr:uid="{00000000-0005-0000-0000-00004D3A0000}"/>
    <cellStyle name="Normal 21 4 5 4" xfId="14926" xr:uid="{00000000-0005-0000-0000-00004E3A0000}"/>
    <cellStyle name="Normal 21 4 6" xfId="14927" xr:uid="{00000000-0005-0000-0000-00004F3A0000}"/>
    <cellStyle name="Normal 21 4 6 2" xfId="14928" xr:uid="{00000000-0005-0000-0000-0000503A0000}"/>
    <cellStyle name="Normal 21 4 7" xfId="14929" xr:uid="{00000000-0005-0000-0000-0000513A0000}"/>
    <cellStyle name="Normal 21 4 7 2" xfId="14930" xr:uid="{00000000-0005-0000-0000-0000523A0000}"/>
    <cellStyle name="Normal 21 4 8" xfId="14931" xr:uid="{00000000-0005-0000-0000-0000533A0000}"/>
    <cellStyle name="Normal 21 5" xfId="14932" xr:uid="{00000000-0005-0000-0000-0000543A0000}"/>
    <cellStyle name="Normal 21 5 2" xfId="14933" xr:uid="{00000000-0005-0000-0000-0000553A0000}"/>
    <cellStyle name="Normal 21 5 2 2" xfId="14934" xr:uid="{00000000-0005-0000-0000-0000563A0000}"/>
    <cellStyle name="Normal 21 5 2 2 2" xfId="14935" xr:uid="{00000000-0005-0000-0000-0000573A0000}"/>
    <cellStyle name="Normal 21 5 2 2 2 2" xfId="14936" xr:uid="{00000000-0005-0000-0000-0000583A0000}"/>
    <cellStyle name="Normal 21 5 2 2 3" xfId="14937" xr:uid="{00000000-0005-0000-0000-0000593A0000}"/>
    <cellStyle name="Normal 21 5 2 2 3 2" xfId="14938" xr:uid="{00000000-0005-0000-0000-00005A3A0000}"/>
    <cellStyle name="Normal 21 5 2 2 4" xfId="14939" xr:uid="{00000000-0005-0000-0000-00005B3A0000}"/>
    <cellStyle name="Normal 21 5 2 3" xfId="14940" xr:uid="{00000000-0005-0000-0000-00005C3A0000}"/>
    <cellStyle name="Normal 21 5 2 3 2" xfId="14941" xr:uid="{00000000-0005-0000-0000-00005D3A0000}"/>
    <cellStyle name="Normal 21 5 2 3 2 2" xfId="14942" xr:uid="{00000000-0005-0000-0000-00005E3A0000}"/>
    <cellStyle name="Normal 21 5 2 3 3" xfId="14943" xr:uid="{00000000-0005-0000-0000-00005F3A0000}"/>
    <cellStyle name="Normal 21 5 2 3 3 2" xfId="14944" xr:uid="{00000000-0005-0000-0000-0000603A0000}"/>
    <cellStyle name="Normal 21 5 2 3 4" xfId="14945" xr:uid="{00000000-0005-0000-0000-0000613A0000}"/>
    <cellStyle name="Normal 21 5 2 4" xfId="14946" xr:uid="{00000000-0005-0000-0000-0000623A0000}"/>
    <cellStyle name="Normal 21 5 2 4 2" xfId="14947" xr:uid="{00000000-0005-0000-0000-0000633A0000}"/>
    <cellStyle name="Normal 21 5 2 5" xfId="14948" xr:uid="{00000000-0005-0000-0000-0000643A0000}"/>
    <cellStyle name="Normal 21 5 2 5 2" xfId="14949" xr:uid="{00000000-0005-0000-0000-0000653A0000}"/>
    <cellStyle name="Normal 21 5 2 6" xfId="14950" xr:uid="{00000000-0005-0000-0000-0000663A0000}"/>
    <cellStyle name="Normal 21 5 3" xfId="14951" xr:uid="{00000000-0005-0000-0000-0000673A0000}"/>
    <cellStyle name="Normal 21 5 3 2" xfId="14952" xr:uid="{00000000-0005-0000-0000-0000683A0000}"/>
    <cellStyle name="Normal 21 5 4" xfId="14953" xr:uid="{00000000-0005-0000-0000-0000693A0000}"/>
    <cellStyle name="Normal 21 5 4 2" xfId="14954" xr:uid="{00000000-0005-0000-0000-00006A3A0000}"/>
    <cellStyle name="Normal 21 5 4 2 2" xfId="14955" xr:uid="{00000000-0005-0000-0000-00006B3A0000}"/>
    <cellStyle name="Normal 21 5 4 3" xfId="14956" xr:uid="{00000000-0005-0000-0000-00006C3A0000}"/>
    <cellStyle name="Normal 21 5 4 3 2" xfId="14957" xr:uid="{00000000-0005-0000-0000-00006D3A0000}"/>
    <cellStyle name="Normal 21 5 4 4" xfId="14958" xr:uid="{00000000-0005-0000-0000-00006E3A0000}"/>
    <cellStyle name="Normal 21 5 5" xfId="14959" xr:uid="{00000000-0005-0000-0000-00006F3A0000}"/>
    <cellStyle name="Normal 21 5 5 2" xfId="14960" xr:uid="{00000000-0005-0000-0000-0000703A0000}"/>
    <cellStyle name="Normal 21 5 5 2 2" xfId="14961" xr:uid="{00000000-0005-0000-0000-0000713A0000}"/>
    <cellStyle name="Normal 21 5 5 3" xfId="14962" xr:uid="{00000000-0005-0000-0000-0000723A0000}"/>
    <cellStyle name="Normal 21 5 5 3 2" xfId="14963" xr:uid="{00000000-0005-0000-0000-0000733A0000}"/>
    <cellStyle name="Normal 21 5 5 4" xfId="14964" xr:uid="{00000000-0005-0000-0000-0000743A0000}"/>
    <cellStyle name="Normal 21 5 6" xfId="14965" xr:uid="{00000000-0005-0000-0000-0000753A0000}"/>
    <cellStyle name="Normal 21 5 6 2" xfId="14966" xr:uid="{00000000-0005-0000-0000-0000763A0000}"/>
    <cellStyle name="Normal 21 5 7" xfId="14967" xr:uid="{00000000-0005-0000-0000-0000773A0000}"/>
    <cellStyle name="Normal 21 5 7 2" xfId="14968" xr:uid="{00000000-0005-0000-0000-0000783A0000}"/>
    <cellStyle name="Normal 21 5 8" xfId="14969" xr:uid="{00000000-0005-0000-0000-0000793A0000}"/>
    <cellStyle name="Normal 21 6" xfId="14970" xr:uid="{00000000-0005-0000-0000-00007A3A0000}"/>
    <cellStyle name="Normal 21 6 2" xfId="14971" xr:uid="{00000000-0005-0000-0000-00007B3A0000}"/>
    <cellStyle name="Normal 21 6 2 2" xfId="14972" xr:uid="{00000000-0005-0000-0000-00007C3A0000}"/>
    <cellStyle name="Normal 21 6 2 2 2" xfId="14973" xr:uid="{00000000-0005-0000-0000-00007D3A0000}"/>
    <cellStyle name="Normal 21 6 2 2 2 2" xfId="14974" xr:uid="{00000000-0005-0000-0000-00007E3A0000}"/>
    <cellStyle name="Normal 21 6 2 2 3" xfId="14975" xr:uid="{00000000-0005-0000-0000-00007F3A0000}"/>
    <cellStyle name="Normal 21 6 2 2 3 2" xfId="14976" xr:uid="{00000000-0005-0000-0000-0000803A0000}"/>
    <cellStyle name="Normal 21 6 2 2 4" xfId="14977" xr:uid="{00000000-0005-0000-0000-0000813A0000}"/>
    <cellStyle name="Normal 21 6 2 3" xfId="14978" xr:uid="{00000000-0005-0000-0000-0000823A0000}"/>
    <cellStyle name="Normal 21 6 2 3 2" xfId="14979" xr:uid="{00000000-0005-0000-0000-0000833A0000}"/>
    <cellStyle name="Normal 21 6 2 3 2 2" xfId="14980" xr:uid="{00000000-0005-0000-0000-0000843A0000}"/>
    <cellStyle name="Normal 21 6 2 3 3" xfId="14981" xr:uid="{00000000-0005-0000-0000-0000853A0000}"/>
    <cellStyle name="Normal 21 6 2 3 3 2" xfId="14982" xr:uid="{00000000-0005-0000-0000-0000863A0000}"/>
    <cellStyle name="Normal 21 6 2 3 4" xfId="14983" xr:uid="{00000000-0005-0000-0000-0000873A0000}"/>
    <cellStyle name="Normal 21 6 2 4" xfId="14984" xr:uid="{00000000-0005-0000-0000-0000883A0000}"/>
    <cellStyle name="Normal 21 6 2 4 2" xfId="14985" xr:uid="{00000000-0005-0000-0000-0000893A0000}"/>
    <cellStyle name="Normal 21 6 2 5" xfId="14986" xr:uid="{00000000-0005-0000-0000-00008A3A0000}"/>
    <cellStyle name="Normal 21 6 2 5 2" xfId="14987" xr:uid="{00000000-0005-0000-0000-00008B3A0000}"/>
    <cellStyle name="Normal 21 6 2 6" xfId="14988" xr:uid="{00000000-0005-0000-0000-00008C3A0000}"/>
    <cellStyle name="Normal 21 6 3" xfId="14989" xr:uid="{00000000-0005-0000-0000-00008D3A0000}"/>
    <cellStyle name="Normal 21 6 3 2" xfId="14990" xr:uid="{00000000-0005-0000-0000-00008E3A0000}"/>
    <cellStyle name="Normal 21 6 4" xfId="14991" xr:uid="{00000000-0005-0000-0000-00008F3A0000}"/>
    <cellStyle name="Normal 21 6 4 2" xfId="14992" xr:uid="{00000000-0005-0000-0000-0000903A0000}"/>
    <cellStyle name="Normal 21 6 4 2 2" xfId="14993" xr:uid="{00000000-0005-0000-0000-0000913A0000}"/>
    <cellStyle name="Normal 21 6 4 3" xfId="14994" xr:uid="{00000000-0005-0000-0000-0000923A0000}"/>
    <cellStyle name="Normal 21 6 4 3 2" xfId="14995" xr:uid="{00000000-0005-0000-0000-0000933A0000}"/>
    <cellStyle name="Normal 21 6 4 4" xfId="14996" xr:uid="{00000000-0005-0000-0000-0000943A0000}"/>
    <cellStyle name="Normal 21 6 5" xfId="14997" xr:uid="{00000000-0005-0000-0000-0000953A0000}"/>
    <cellStyle name="Normal 21 6 5 2" xfId="14998" xr:uid="{00000000-0005-0000-0000-0000963A0000}"/>
    <cellStyle name="Normal 21 6 5 2 2" xfId="14999" xr:uid="{00000000-0005-0000-0000-0000973A0000}"/>
    <cellStyle name="Normal 21 6 5 3" xfId="15000" xr:uid="{00000000-0005-0000-0000-0000983A0000}"/>
    <cellStyle name="Normal 21 6 5 3 2" xfId="15001" xr:uid="{00000000-0005-0000-0000-0000993A0000}"/>
    <cellStyle name="Normal 21 6 5 4" xfId="15002" xr:uid="{00000000-0005-0000-0000-00009A3A0000}"/>
    <cellStyle name="Normal 21 6 6" xfId="15003" xr:uid="{00000000-0005-0000-0000-00009B3A0000}"/>
    <cellStyle name="Normal 21 6 6 2" xfId="15004" xr:uid="{00000000-0005-0000-0000-00009C3A0000}"/>
    <cellStyle name="Normal 21 6 7" xfId="15005" xr:uid="{00000000-0005-0000-0000-00009D3A0000}"/>
    <cellStyle name="Normal 21 6 7 2" xfId="15006" xr:uid="{00000000-0005-0000-0000-00009E3A0000}"/>
    <cellStyle name="Normal 21 6 8" xfId="15007" xr:uid="{00000000-0005-0000-0000-00009F3A0000}"/>
    <cellStyle name="Normal 21 7" xfId="15008" xr:uid="{00000000-0005-0000-0000-0000A03A0000}"/>
    <cellStyle name="Normal 21 7 2" xfId="15009" xr:uid="{00000000-0005-0000-0000-0000A13A0000}"/>
    <cellStyle name="Normal 21 7 2 2" xfId="15010" xr:uid="{00000000-0005-0000-0000-0000A23A0000}"/>
    <cellStyle name="Normal 21 7 3" xfId="15011" xr:uid="{00000000-0005-0000-0000-0000A33A0000}"/>
    <cellStyle name="Normal 21 7 3 2" xfId="15012" xr:uid="{00000000-0005-0000-0000-0000A43A0000}"/>
    <cellStyle name="Normal 21 7 3 2 2" xfId="15013" xr:uid="{00000000-0005-0000-0000-0000A53A0000}"/>
    <cellStyle name="Normal 21 7 3 3" xfId="15014" xr:uid="{00000000-0005-0000-0000-0000A63A0000}"/>
    <cellStyle name="Normal 21 7 3 3 2" xfId="15015" xr:uid="{00000000-0005-0000-0000-0000A73A0000}"/>
    <cellStyle name="Normal 21 7 3 4" xfId="15016" xr:uid="{00000000-0005-0000-0000-0000A83A0000}"/>
    <cellStyle name="Normal 21 7 4" xfId="15017" xr:uid="{00000000-0005-0000-0000-0000A93A0000}"/>
    <cellStyle name="Normal 21 7 4 2" xfId="15018" xr:uid="{00000000-0005-0000-0000-0000AA3A0000}"/>
    <cellStyle name="Normal 21 7 4 2 2" xfId="15019" xr:uid="{00000000-0005-0000-0000-0000AB3A0000}"/>
    <cellStyle name="Normal 21 7 4 3" xfId="15020" xr:uid="{00000000-0005-0000-0000-0000AC3A0000}"/>
    <cellStyle name="Normal 21 7 4 3 2" xfId="15021" xr:uid="{00000000-0005-0000-0000-0000AD3A0000}"/>
    <cellStyle name="Normal 21 7 4 4" xfId="15022" xr:uid="{00000000-0005-0000-0000-0000AE3A0000}"/>
    <cellStyle name="Normal 21 7 5" xfId="15023" xr:uid="{00000000-0005-0000-0000-0000AF3A0000}"/>
    <cellStyle name="Normal 21 7 5 2" xfId="15024" xr:uid="{00000000-0005-0000-0000-0000B03A0000}"/>
    <cellStyle name="Normal 21 7 6" xfId="15025" xr:uid="{00000000-0005-0000-0000-0000B13A0000}"/>
    <cellStyle name="Normal 21 7 6 2" xfId="15026" xr:uid="{00000000-0005-0000-0000-0000B23A0000}"/>
    <cellStyle name="Normal 21 7 7" xfId="15027" xr:uid="{00000000-0005-0000-0000-0000B33A0000}"/>
    <cellStyle name="Normal 21 8" xfId="15028" xr:uid="{00000000-0005-0000-0000-0000B43A0000}"/>
    <cellStyle name="Normal 21 8 2" xfId="15029" xr:uid="{00000000-0005-0000-0000-0000B53A0000}"/>
    <cellStyle name="Normal 21 8 2 2" xfId="15030" xr:uid="{00000000-0005-0000-0000-0000B63A0000}"/>
    <cellStyle name="Normal 21 8 3" xfId="15031" xr:uid="{00000000-0005-0000-0000-0000B73A0000}"/>
    <cellStyle name="Normal 21 8 4" xfId="15032" xr:uid="{00000000-0005-0000-0000-0000B83A0000}"/>
    <cellStyle name="Normal 21 8 5" xfId="15033" xr:uid="{00000000-0005-0000-0000-0000B93A0000}"/>
    <cellStyle name="Normal 21 8 5 2" xfId="15034" xr:uid="{00000000-0005-0000-0000-0000BA3A0000}"/>
    <cellStyle name="Normal 21 8 5 2 2" xfId="15035" xr:uid="{00000000-0005-0000-0000-0000BB3A0000}"/>
    <cellStyle name="Normal 21 8 5 3" xfId="15036" xr:uid="{00000000-0005-0000-0000-0000BC3A0000}"/>
    <cellStyle name="Normal 21 8 5 3 2" xfId="15037" xr:uid="{00000000-0005-0000-0000-0000BD3A0000}"/>
    <cellStyle name="Normal 21 8 5 4" xfId="15038" xr:uid="{00000000-0005-0000-0000-0000BE3A0000}"/>
    <cellStyle name="Normal 21 8 6" xfId="15039" xr:uid="{00000000-0005-0000-0000-0000BF3A0000}"/>
    <cellStyle name="Normal 21 8 6 2" xfId="15040" xr:uid="{00000000-0005-0000-0000-0000C03A0000}"/>
    <cellStyle name="Normal 21 8 6 2 2" xfId="15041" xr:uid="{00000000-0005-0000-0000-0000C13A0000}"/>
    <cellStyle name="Normal 21 8 6 3" xfId="15042" xr:uid="{00000000-0005-0000-0000-0000C23A0000}"/>
    <cellStyle name="Normal 21 8 6 3 2" xfId="15043" xr:uid="{00000000-0005-0000-0000-0000C33A0000}"/>
    <cellStyle name="Normal 21 8 6 4" xfId="15044" xr:uid="{00000000-0005-0000-0000-0000C43A0000}"/>
    <cellStyle name="Normal 21 8 7" xfId="15045" xr:uid="{00000000-0005-0000-0000-0000C53A0000}"/>
    <cellStyle name="Normal 21 8 7 2" xfId="15046" xr:uid="{00000000-0005-0000-0000-0000C63A0000}"/>
    <cellStyle name="Normal 21 8 8" xfId="15047" xr:uid="{00000000-0005-0000-0000-0000C73A0000}"/>
    <cellStyle name="Normal 21 8 8 2" xfId="15048" xr:uid="{00000000-0005-0000-0000-0000C83A0000}"/>
    <cellStyle name="Normal 21 8 9" xfId="15049" xr:uid="{00000000-0005-0000-0000-0000C93A0000}"/>
    <cellStyle name="Normal 21 9" xfId="15050" xr:uid="{00000000-0005-0000-0000-0000CA3A0000}"/>
    <cellStyle name="Normal 21 9 2" xfId="15051" xr:uid="{00000000-0005-0000-0000-0000CB3A0000}"/>
    <cellStyle name="Normal 21 9 3" xfId="15052" xr:uid="{00000000-0005-0000-0000-0000CC3A0000}"/>
    <cellStyle name="Normal 22" xfId="15053" xr:uid="{00000000-0005-0000-0000-0000CD3A0000}"/>
    <cellStyle name="Normal 22 10" xfId="15054" xr:uid="{00000000-0005-0000-0000-0000CE3A0000}"/>
    <cellStyle name="Normal 22 10 2" xfId="15055" xr:uid="{00000000-0005-0000-0000-0000CF3A0000}"/>
    <cellStyle name="Normal 22 10 3" xfId="15056" xr:uid="{00000000-0005-0000-0000-0000D03A0000}"/>
    <cellStyle name="Normal 22 11" xfId="15057" xr:uid="{00000000-0005-0000-0000-0000D13A0000}"/>
    <cellStyle name="Normal 22 11 2" xfId="15058" xr:uid="{00000000-0005-0000-0000-0000D23A0000}"/>
    <cellStyle name="Normal 22 11 3" xfId="15059" xr:uid="{00000000-0005-0000-0000-0000D33A0000}"/>
    <cellStyle name="Normal 22 12" xfId="15060" xr:uid="{00000000-0005-0000-0000-0000D43A0000}"/>
    <cellStyle name="Normal 22 12 2" xfId="15061" xr:uid="{00000000-0005-0000-0000-0000D53A0000}"/>
    <cellStyle name="Normal 22 12 3" xfId="15062" xr:uid="{00000000-0005-0000-0000-0000D63A0000}"/>
    <cellStyle name="Normal 22 13" xfId="15063" xr:uid="{00000000-0005-0000-0000-0000D73A0000}"/>
    <cellStyle name="Normal 22 13 2" xfId="15064" xr:uid="{00000000-0005-0000-0000-0000D83A0000}"/>
    <cellStyle name="Normal 22 13 3" xfId="15065" xr:uid="{00000000-0005-0000-0000-0000D93A0000}"/>
    <cellStyle name="Normal 22 14" xfId="15066" xr:uid="{00000000-0005-0000-0000-0000DA3A0000}"/>
    <cellStyle name="Normal 22 14 2" xfId="15067" xr:uid="{00000000-0005-0000-0000-0000DB3A0000}"/>
    <cellStyle name="Normal 22 14 3" xfId="15068" xr:uid="{00000000-0005-0000-0000-0000DC3A0000}"/>
    <cellStyle name="Normal 22 15" xfId="15069" xr:uid="{00000000-0005-0000-0000-0000DD3A0000}"/>
    <cellStyle name="Normal 22 16" xfId="15070" xr:uid="{00000000-0005-0000-0000-0000DE3A0000}"/>
    <cellStyle name="Normal 22 17" xfId="15071" xr:uid="{00000000-0005-0000-0000-0000DF3A0000}"/>
    <cellStyle name="Normal 22 18" xfId="15072" xr:uid="{00000000-0005-0000-0000-0000E03A0000}"/>
    <cellStyle name="Normal 22 2" xfId="15073" xr:uid="{00000000-0005-0000-0000-0000E13A0000}"/>
    <cellStyle name="Normal 22 2 10" xfId="15074" xr:uid="{00000000-0005-0000-0000-0000E23A0000}"/>
    <cellStyle name="Normal 22 2 11" xfId="15075" xr:uid="{00000000-0005-0000-0000-0000E33A0000}"/>
    <cellStyle name="Normal 22 2 11 2" xfId="15076" xr:uid="{00000000-0005-0000-0000-0000E43A0000}"/>
    <cellStyle name="Normal 22 2 11 2 2" xfId="15077" xr:uid="{00000000-0005-0000-0000-0000E53A0000}"/>
    <cellStyle name="Normal 22 2 11 3" xfId="15078" xr:uid="{00000000-0005-0000-0000-0000E63A0000}"/>
    <cellStyle name="Normal 22 2 11 3 2" xfId="15079" xr:uid="{00000000-0005-0000-0000-0000E73A0000}"/>
    <cellStyle name="Normal 22 2 11 4" xfId="15080" xr:uid="{00000000-0005-0000-0000-0000E83A0000}"/>
    <cellStyle name="Normal 22 2 12" xfId="15081" xr:uid="{00000000-0005-0000-0000-0000E93A0000}"/>
    <cellStyle name="Normal 22 2 12 2" xfId="15082" xr:uid="{00000000-0005-0000-0000-0000EA3A0000}"/>
    <cellStyle name="Normal 22 2 12 2 2" xfId="15083" xr:uid="{00000000-0005-0000-0000-0000EB3A0000}"/>
    <cellStyle name="Normal 22 2 12 3" xfId="15084" xr:uid="{00000000-0005-0000-0000-0000EC3A0000}"/>
    <cellStyle name="Normal 22 2 12 3 2" xfId="15085" xr:uid="{00000000-0005-0000-0000-0000ED3A0000}"/>
    <cellStyle name="Normal 22 2 12 4" xfId="15086" xr:uid="{00000000-0005-0000-0000-0000EE3A0000}"/>
    <cellStyle name="Normal 22 2 13" xfId="15087" xr:uid="{00000000-0005-0000-0000-0000EF3A0000}"/>
    <cellStyle name="Normal 22 2 13 2" xfId="15088" xr:uid="{00000000-0005-0000-0000-0000F03A0000}"/>
    <cellStyle name="Normal 22 2 14" xfId="15089" xr:uid="{00000000-0005-0000-0000-0000F13A0000}"/>
    <cellStyle name="Normal 22 2 14 2" xfId="15090" xr:uid="{00000000-0005-0000-0000-0000F23A0000}"/>
    <cellStyle name="Normal 22 2 15" xfId="15091" xr:uid="{00000000-0005-0000-0000-0000F33A0000}"/>
    <cellStyle name="Normal 22 2 2" xfId="15092" xr:uid="{00000000-0005-0000-0000-0000F43A0000}"/>
    <cellStyle name="Normal 22 2 2 2" xfId="15093" xr:uid="{00000000-0005-0000-0000-0000F53A0000}"/>
    <cellStyle name="Normal 22 2 2 2 2" xfId="15094" xr:uid="{00000000-0005-0000-0000-0000F63A0000}"/>
    <cellStyle name="Normal 22 2 2 2 3" xfId="15095" xr:uid="{00000000-0005-0000-0000-0000F73A0000}"/>
    <cellStyle name="Normal 22 2 2 2 3 2" xfId="15096" xr:uid="{00000000-0005-0000-0000-0000F83A0000}"/>
    <cellStyle name="Normal 22 2 2 2 3 2 2" xfId="15097" xr:uid="{00000000-0005-0000-0000-0000F93A0000}"/>
    <cellStyle name="Normal 22 2 2 2 3 3" xfId="15098" xr:uid="{00000000-0005-0000-0000-0000FA3A0000}"/>
    <cellStyle name="Normal 22 2 2 2 3 3 2" xfId="15099" xr:uid="{00000000-0005-0000-0000-0000FB3A0000}"/>
    <cellStyle name="Normal 22 2 2 2 3 4" xfId="15100" xr:uid="{00000000-0005-0000-0000-0000FC3A0000}"/>
    <cellStyle name="Normal 22 2 2 2 4" xfId="15101" xr:uid="{00000000-0005-0000-0000-0000FD3A0000}"/>
    <cellStyle name="Normal 22 2 2 2 4 2" xfId="15102" xr:uid="{00000000-0005-0000-0000-0000FE3A0000}"/>
    <cellStyle name="Normal 22 2 2 2 4 2 2" xfId="15103" xr:uid="{00000000-0005-0000-0000-0000FF3A0000}"/>
    <cellStyle name="Normal 22 2 2 2 4 3" xfId="15104" xr:uid="{00000000-0005-0000-0000-0000003B0000}"/>
    <cellStyle name="Normal 22 2 2 2 4 3 2" xfId="15105" xr:uid="{00000000-0005-0000-0000-0000013B0000}"/>
    <cellStyle name="Normal 22 2 2 2 4 4" xfId="15106" xr:uid="{00000000-0005-0000-0000-0000023B0000}"/>
    <cellStyle name="Normal 22 2 2 2 5" xfId="15107" xr:uid="{00000000-0005-0000-0000-0000033B0000}"/>
    <cellStyle name="Normal 22 2 2 2 5 2" xfId="15108" xr:uid="{00000000-0005-0000-0000-0000043B0000}"/>
    <cellStyle name="Normal 22 2 2 2 6" xfId="15109" xr:uid="{00000000-0005-0000-0000-0000053B0000}"/>
    <cellStyle name="Normal 22 2 2 2 6 2" xfId="15110" xr:uid="{00000000-0005-0000-0000-0000063B0000}"/>
    <cellStyle name="Normal 22 2 2 2 7" xfId="15111" xr:uid="{00000000-0005-0000-0000-0000073B0000}"/>
    <cellStyle name="Normal 22 2 2 3" xfId="15112" xr:uid="{00000000-0005-0000-0000-0000083B0000}"/>
    <cellStyle name="Normal 22 2 2 3 2" xfId="15113" xr:uid="{00000000-0005-0000-0000-0000093B0000}"/>
    <cellStyle name="Normal 22 2 2 4" xfId="15114" xr:uid="{00000000-0005-0000-0000-00000A3B0000}"/>
    <cellStyle name="Normal 22 2 2 4 2" xfId="15115" xr:uid="{00000000-0005-0000-0000-00000B3B0000}"/>
    <cellStyle name="Normal 22 2 2 4 2 2" xfId="15116" xr:uid="{00000000-0005-0000-0000-00000C3B0000}"/>
    <cellStyle name="Normal 22 2 2 4 3" xfId="15117" xr:uid="{00000000-0005-0000-0000-00000D3B0000}"/>
    <cellStyle name="Normal 22 2 2 4 3 2" xfId="15118" xr:uid="{00000000-0005-0000-0000-00000E3B0000}"/>
    <cellStyle name="Normal 22 2 2 4 4" xfId="15119" xr:uid="{00000000-0005-0000-0000-00000F3B0000}"/>
    <cellStyle name="Normal 22 2 2 5" xfId="15120" xr:uid="{00000000-0005-0000-0000-0000103B0000}"/>
    <cellStyle name="Normal 22 2 2 5 2" xfId="15121" xr:uid="{00000000-0005-0000-0000-0000113B0000}"/>
    <cellStyle name="Normal 22 2 2 5 2 2" xfId="15122" xr:uid="{00000000-0005-0000-0000-0000123B0000}"/>
    <cellStyle name="Normal 22 2 2 5 3" xfId="15123" xr:uid="{00000000-0005-0000-0000-0000133B0000}"/>
    <cellStyle name="Normal 22 2 2 5 3 2" xfId="15124" xr:uid="{00000000-0005-0000-0000-0000143B0000}"/>
    <cellStyle name="Normal 22 2 2 5 4" xfId="15125" xr:uid="{00000000-0005-0000-0000-0000153B0000}"/>
    <cellStyle name="Normal 22 2 2 6" xfId="15126" xr:uid="{00000000-0005-0000-0000-0000163B0000}"/>
    <cellStyle name="Normal 22 2 2 6 2" xfId="15127" xr:uid="{00000000-0005-0000-0000-0000173B0000}"/>
    <cellStyle name="Normal 22 2 2 7" xfId="15128" xr:uid="{00000000-0005-0000-0000-0000183B0000}"/>
    <cellStyle name="Normal 22 2 2 7 2" xfId="15129" xr:uid="{00000000-0005-0000-0000-0000193B0000}"/>
    <cellStyle name="Normal 22 2 2 8" xfId="15130" xr:uid="{00000000-0005-0000-0000-00001A3B0000}"/>
    <cellStyle name="Normal 22 2 3" xfId="15131" xr:uid="{00000000-0005-0000-0000-00001B3B0000}"/>
    <cellStyle name="Normal 22 2 3 2" xfId="15132" xr:uid="{00000000-0005-0000-0000-00001C3B0000}"/>
    <cellStyle name="Normal 22 2 3 2 2" xfId="15133" xr:uid="{00000000-0005-0000-0000-00001D3B0000}"/>
    <cellStyle name="Normal 22 2 3 3" xfId="15134" xr:uid="{00000000-0005-0000-0000-00001E3B0000}"/>
    <cellStyle name="Normal 22 2 3 3 2" xfId="15135" xr:uid="{00000000-0005-0000-0000-00001F3B0000}"/>
    <cellStyle name="Normal 22 2 3 3 2 2" xfId="15136" xr:uid="{00000000-0005-0000-0000-0000203B0000}"/>
    <cellStyle name="Normal 22 2 3 3 3" xfId="15137" xr:uid="{00000000-0005-0000-0000-0000213B0000}"/>
    <cellStyle name="Normal 22 2 3 3 3 2" xfId="15138" xr:uid="{00000000-0005-0000-0000-0000223B0000}"/>
    <cellStyle name="Normal 22 2 3 3 4" xfId="15139" xr:uid="{00000000-0005-0000-0000-0000233B0000}"/>
    <cellStyle name="Normal 22 2 3 4" xfId="15140" xr:uid="{00000000-0005-0000-0000-0000243B0000}"/>
    <cellStyle name="Normal 22 2 3 4 2" xfId="15141" xr:uid="{00000000-0005-0000-0000-0000253B0000}"/>
    <cellStyle name="Normal 22 2 3 4 2 2" xfId="15142" xr:uid="{00000000-0005-0000-0000-0000263B0000}"/>
    <cellStyle name="Normal 22 2 3 4 3" xfId="15143" xr:uid="{00000000-0005-0000-0000-0000273B0000}"/>
    <cellStyle name="Normal 22 2 3 4 3 2" xfId="15144" xr:uid="{00000000-0005-0000-0000-0000283B0000}"/>
    <cellStyle name="Normal 22 2 3 4 4" xfId="15145" xr:uid="{00000000-0005-0000-0000-0000293B0000}"/>
    <cellStyle name="Normal 22 2 3 5" xfId="15146" xr:uid="{00000000-0005-0000-0000-00002A3B0000}"/>
    <cellStyle name="Normal 22 2 3 5 2" xfId="15147" xr:uid="{00000000-0005-0000-0000-00002B3B0000}"/>
    <cellStyle name="Normal 22 2 3 6" xfId="15148" xr:uid="{00000000-0005-0000-0000-00002C3B0000}"/>
    <cellStyle name="Normal 22 2 3 6 2" xfId="15149" xr:uid="{00000000-0005-0000-0000-00002D3B0000}"/>
    <cellStyle name="Normal 22 2 3 7" xfId="15150" xr:uid="{00000000-0005-0000-0000-00002E3B0000}"/>
    <cellStyle name="Normal 22 2 4" xfId="15151" xr:uid="{00000000-0005-0000-0000-00002F3B0000}"/>
    <cellStyle name="Normal 22 2 4 2" xfId="15152" xr:uid="{00000000-0005-0000-0000-0000303B0000}"/>
    <cellStyle name="Normal 22 2 5" xfId="15153" xr:uid="{00000000-0005-0000-0000-0000313B0000}"/>
    <cellStyle name="Normal 22 2 6" xfId="15154" xr:uid="{00000000-0005-0000-0000-0000323B0000}"/>
    <cellStyle name="Normal 22 2 7" xfId="15155" xr:uid="{00000000-0005-0000-0000-0000333B0000}"/>
    <cellStyle name="Normal 22 2 8" xfId="15156" xr:uid="{00000000-0005-0000-0000-0000343B0000}"/>
    <cellStyle name="Normal 22 2 9" xfId="15157" xr:uid="{00000000-0005-0000-0000-0000353B0000}"/>
    <cellStyle name="Normal 22 3" xfId="15158" xr:uid="{00000000-0005-0000-0000-0000363B0000}"/>
    <cellStyle name="Normal 22 3 2" xfId="15159" xr:uid="{00000000-0005-0000-0000-0000373B0000}"/>
    <cellStyle name="Normal 22 3 2 2" xfId="15160" xr:uid="{00000000-0005-0000-0000-0000383B0000}"/>
    <cellStyle name="Normal 22 3 2 2 2" xfId="15161" xr:uid="{00000000-0005-0000-0000-0000393B0000}"/>
    <cellStyle name="Normal 22 3 2 2 2 2" xfId="15162" xr:uid="{00000000-0005-0000-0000-00003A3B0000}"/>
    <cellStyle name="Normal 22 3 2 2 3" xfId="15163" xr:uid="{00000000-0005-0000-0000-00003B3B0000}"/>
    <cellStyle name="Normal 22 3 2 2 3 2" xfId="15164" xr:uid="{00000000-0005-0000-0000-00003C3B0000}"/>
    <cellStyle name="Normal 22 3 2 2 4" xfId="15165" xr:uid="{00000000-0005-0000-0000-00003D3B0000}"/>
    <cellStyle name="Normal 22 3 2 3" xfId="15166" xr:uid="{00000000-0005-0000-0000-00003E3B0000}"/>
    <cellStyle name="Normal 22 3 2 3 2" xfId="15167" xr:uid="{00000000-0005-0000-0000-00003F3B0000}"/>
    <cellStyle name="Normal 22 3 2 3 2 2" xfId="15168" xr:uid="{00000000-0005-0000-0000-0000403B0000}"/>
    <cellStyle name="Normal 22 3 2 3 3" xfId="15169" xr:uid="{00000000-0005-0000-0000-0000413B0000}"/>
    <cellStyle name="Normal 22 3 2 3 3 2" xfId="15170" xr:uid="{00000000-0005-0000-0000-0000423B0000}"/>
    <cellStyle name="Normal 22 3 2 3 4" xfId="15171" xr:uid="{00000000-0005-0000-0000-0000433B0000}"/>
    <cellStyle name="Normal 22 3 2 4" xfId="15172" xr:uid="{00000000-0005-0000-0000-0000443B0000}"/>
    <cellStyle name="Normal 22 3 2 4 2" xfId="15173" xr:uid="{00000000-0005-0000-0000-0000453B0000}"/>
    <cellStyle name="Normal 22 3 2 5" xfId="15174" xr:uid="{00000000-0005-0000-0000-0000463B0000}"/>
    <cellStyle name="Normal 22 3 2 5 2" xfId="15175" xr:uid="{00000000-0005-0000-0000-0000473B0000}"/>
    <cellStyle name="Normal 22 3 2 6" xfId="15176" xr:uid="{00000000-0005-0000-0000-0000483B0000}"/>
    <cellStyle name="Normal 22 3 3" xfId="15177" xr:uid="{00000000-0005-0000-0000-0000493B0000}"/>
    <cellStyle name="Normal 22 3 3 2" xfId="15178" xr:uid="{00000000-0005-0000-0000-00004A3B0000}"/>
    <cellStyle name="Normal 22 3 3 2 2" xfId="15179" xr:uid="{00000000-0005-0000-0000-00004B3B0000}"/>
    <cellStyle name="Normal 22 3 3 2 2 2" xfId="15180" xr:uid="{00000000-0005-0000-0000-00004C3B0000}"/>
    <cellStyle name="Normal 22 3 3 2 3" xfId="15181" xr:uid="{00000000-0005-0000-0000-00004D3B0000}"/>
    <cellStyle name="Normal 22 3 3 2 3 2" xfId="15182" xr:uid="{00000000-0005-0000-0000-00004E3B0000}"/>
    <cellStyle name="Normal 22 3 3 2 4" xfId="15183" xr:uid="{00000000-0005-0000-0000-00004F3B0000}"/>
    <cellStyle name="Normal 22 3 3 3" xfId="15184" xr:uid="{00000000-0005-0000-0000-0000503B0000}"/>
    <cellStyle name="Normal 22 3 3 3 2" xfId="15185" xr:uid="{00000000-0005-0000-0000-0000513B0000}"/>
    <cellStyle name="Normal 22 3 3 3 2 2" xfId="15186" xr:uid="{00000000-0005-0000-0000-0000523B0000}"/>
    <cellStyle name="Normal 22 3 3 3 3" xfId="15187" xr:uid="{00000000-0005-0000-0000-0000533B0000}"/>
    <cellStyle name="Normal 22 3 3 3 3 2" xfId="15188" xr:uid="{00000000-0005-0000-0000-0000543B0000}"/>
    <cellStyle name="Normal 22 3 3 3 4" xfId="15189" xr:uid="{00000000-0005-0000-0000-0000553B0000}"/>
    <cellStyle name="Normal 22 3 3 4" xfId="15190" xr:uid="{00000000-0005-0000-0000-0000563B0000}"/>
    <cellStyle name="Normal 22 3 3 4 2" xfId="15191" xr:uid="{00000000-0005-0000-0000-0000573B0000}"/>
    <cellStyle name="Normal 22 3 3 5" xfId="15192" xr:uid="{00000000-0005-0000-0000-0000583B0000}"/>
    <cellStyle name="Normal 22 3 3 5 2" xfId="15193" xr:uid="{00000000-0005-0000-0000-0000593B0000}"/>
    <cellStyle name="Normal 22 3 3 6" xfId="15194" xr:uid="{00000000-0005-0000-0000-00005A3B0000}"/>
    <cellStyle name="Normal 22 3 4" xfId="15195" xr:uid="{00000000-0005-0000-0000-00005B3B0000}"/>
    <cellStyle name="Normal 22 3 4 2" xfId="15196" xr:uid="{00000000-0005-0000-0000-00005C3B0000}"/>
    <cellStyle name="Normal 22 3 5" xfId="15197" xr:uid="{00000000-0005-0000-0000-00005D3B0000}"/>
    <cellStyle name="Normal 22 3 5 2" xfId="15198" xr:uid="{00000000-0005-0000-0000-00005E3B0000}"/>
    <cellStyle name="Normal 22 3 5 2 2" xfId="15199" xr:uid="{00000000-0005-0000-0000-00005F3B0000}"/>
    <cellStyle name="Normal 22 3 5 3" xfId="15200" xr:uid="{00000000-0005-0000-0000-0000603B0000}"/>
    <cellStyle name="Normal 22 3 5 3 2" xfId="15201" xr:uid="{00000000-0005-0000-0000-0000613B0000}"/>
    <cellStyle name="Normal 22 3 5 4" xfId="15202" xr:uid="{00000000-0005-0000-0000-0000623B0000}"/>
    <cellStyle name="Normal 22 3 6" xfId="15203" xr:uid="{00000000-0005-0000-0000-0000633B0000}"/>
    <cellStyle name="Normal 22 3 6 2" xfId="15204" xr:uid="{00000000-0005-0000-0000-0000643B0000}"/>
    <cellStyle name="Normal 22 3 6 2 2" xfId="15205" xr:uid="{00000000-0005-0000-0000-0000653B0000}"/>
    <cellStyle name="Normal 22 3 6 3" xfId="15206" xr:uid="{00000000-0005-0000-0000-0000663B0000}"/>
    <cellStyle name="Normal 22 3 6 3 2" xfId="15207" xr:uid="{00000000-0005-0000-0000-0000673B0000}"/>
    <cellStyle name="Normal 22 3 6 4" xfId="15208" xr:uid="{00000000-0005-0000-0000-0000683B0000}"/>
    <cellStyle name="Normal 22 3 7" xfId="15209" xr:uid="{00000000-0005-0000-0000-0000693B0000}"/>
    <cellStyle name="Normal 22 3 7 2" xfId="15210" xr:uid="{00000000-0005-0000-0000-00006A3B0000}"/>
    <cellStyle name="Normal 22 3 8" xfId="15211" xr:uid="{00000000-0005-0000-0000-00006B3B0000}"/>
    <cellStyle name="Normal 22 3 8 2" xfId="15212" xr:uid="{00000000-0005-0000-0000-00006C3B0000}"/>
    <cellStyle name="Normal 22 3 9" xfId="15213" xr:uid="{00000000-0005-0000-0000-00006D3B0000}"/>
    <cellStyle name="Normal 22 4" xfId="15214" xr:uid="{00000000-0005-0000-0000-00006E3B0000}"/>
    <cellStyle name="Normal 22 4 2" xfId="15215" xr:uid="{00000000-0005-0000-0000-00006F3B0000}"/>
    <cellStyle name="Normal 22 4 3" xfId="15216" xr:uid="{00000000-0005-0000-0000-0000703B0000}"/>
    <cellStyle name="Normal 22 4 4" xfId="15217" xr:uid="{00000000-0005-0000-0000-0000713B0000}"/>
    <cellStyle name="Normal 22 4 4 2" xfId="15218" xr:uid="{00000000-0005-0000-0000-0000723B0000}"/>
    <cellStyle name="Normal 22 4 4 2 2" xfId="15219" xr:uid="{00000000-0005-0000-0000-0000733B0000}"/>
    <cellStyle name="Normal 22 4 4 3" xfId="15220" xr:uid="{00000000-0005-0000-0000-0000743B0000}"/>
    <cellStyle name="Normal 22 4 4 3 2" xfId="15221" xr:uid="{00000000-0005-0000-0000-0000753B0000}"/>
    <cellStyle name="Normal 22 4 4 4" xfId="15222" xr:uid="{00000000-0005-0000-0000-0000763B0000}"/>
    <cellStyle name="Normal 22 4 5" xfId="15223" xr:uid="{00000000-0005-0000-0000-0000773B0000}"/>
    <cellStyle name="Normal 22 4 5 2" xfId="15224" xr:uid="{00000000-0005-0000-0000-0000783B0000}"/>
    <cellStyle name="Normal 22 4 5 2 2" xfId="15225" xr:uid="{00000000-0005-0000-0000-0000793B0000}"/>
    <cellStyle name="Normal 22 4 5 3" xfId="15226" xr:uid="{00000000-0005-0000-0000-00007A3B0000}"/>
    <cellStyle name="Normal 22 4 5 3 2" xfId="15227" xr:uid="{00000000-0005-0000-0000-00007B3B0000}"/>
    <cellStyle name="Normal 22 4 5 4" xfId="15228" xr:uid="{00000000-0005-0000-0000-00007C3B0000}"/>
    <cellStyle name="Normal 22 4 6" xfId="15229" xr:uid="{00000000-0005-0000-0000-00007D3B0000}"/>
    <cellStyle name="Normal 22 4 6 2" xfId="15230" xr:uid="{00000000-0005-0000-0000-00007E3B0000}"/>
    <cellStyle name="Normal 22 4 7" xfId="15231" xr:uid="{00000000-0005-0000-0000-00007F3B0000}"/>
    <cellStyle name="Normal 22 4 7 2" xfId="15232" xr:uid="{00000000-0005-0000-0000-0000803B0000}"/>
    <cellStyle name="Normal 22 4 8" xfId="15233" xr:uid="{00000000-0005-0000-0000-0000813B0000}"/>
    <cellStyle name="Normal 22 5" xfId="15234" xr:uid="{00000000-0005-0000-0000-0000823B0000}"/>
    <cellStyle name="Normal 22 5 2" xfId="15235" xr:uid="{00000000-0005-0000-0000-0000833B0000}"/>
    <cellStyle name="Normal 22 5 3" xfId="15236" xr:uid="{00000000-0005-0000-0000-0000843B0000}"/>
    <cellStyle name="Normal 22 5 3 2" xfId="15237" xr:uid="{00000000-0005-0000-0000-0000853B0000}"/>
    <cellStyle name="Normal 22 5 3 2 2" xfId="15238" xr:uid="{00000000-0005-0000-0000-0000863B0000}"/>
    <cellStyle name="Normal 22 5 3 3" xfId="15239" xr:uid="{00000000-0005-0000-0000-0000873B0000}"/>
    <cellStyle name="Normal 22 5 3 3 2" xfId="15240" xr:uid="{00000000-0005-0000-0000-0000883B0000}"/>
    <cellStyle name="Normal 22 5 3 4" xfId="15241" xr:uid="{00000000-0005-0000-0000-0000893B0000}"/>
    <cellStyle name="Normal 22 5 4" xfId="15242" xr:uid="{00000000-0005-0000-0000-00008A3B0000}"/>
    <cellStyle name="Normal 22 5 4 2" xfId="15243" xr:uid="{00000000-0005-0000-0000-00008B3B0000}"/>
    <cellStyle name="Normal 22 5 4 2 2" xfId="15244" xr:uid="{00000000-0005-0000-0000-00008C3B0000}"/>
    <cellStyle name="Normal 22 5 4 3" xfId="15245" xr:uid="{00000000-0005-0000-0000-00008D3B0000}"/>
    <cellStyle name="Normal 22 5 4 3 2" xfId="15246" xr:uid="{00000000-0005-0000-0000-00008E3B0000}"/>
    <cellStyle name="Normal 22 5 4 4" xfId="15247" xr:uid="{00000000-0005-0000-0000-00008F3B0000}"/>
    <cellStyle name="Normal 22 5 5" xfId="15248" xr:uid="{00000000-0005-0000-0000-0000903B0000}"/>
    <cellStyle name="Normal 22 5 5 2" xfId="15249" xr:uid="{00000000-0005-0000-0000-0000913B0000}"/>
    <cellStyle name="Normal 22 5 6" xfId="15250" xr:uid="{00000000-0005-0000-0000-0000923B0000}"/>
    <cellStyle name="Normal 22 5 6 2" xfId="15251" xr:uid="{00000000-0005-0000-0000-0000933B0000}"/>
    <cellStyle name="Normal 22 5 7" xfId="15252" xr:uid="{00000000-0005-0000-0000-0000943B0000}"/>
    <cellStyle name="Normal 22 6" xfId="15253" xr:uid="{00000000-0005-0000-0000-0000953B0000}"/>
    <cellStyle name="Normal 22 7" xfId="15254" xr:uid="{00000000-0005-0000-0000-0000963B0000}"/>
    <cellStyle name="Normal 22 8" xfId="15255" xr:uid="{00000000-0005-0000-0000-0000973B0000}"/>
    <cellStyle name="Normal 22 8 2" xfId="15256" xr:uid="{00000000-0005-0000-0000-0000983B0000}"/>
    <cellStyle name="Normal 22 8 3" xfId="15257" xr:uid="{00000000-0005-0000-0000-0000993B0000}"/>
    <cellStyle name="Normal 22 9" xfId="15258" xr:uid="{00000000-0005-0000-0000-00009A3B0000}"/>
    <cellStyle name="Normal 22 9 2" xfId="15259" xr:uid="{00000000-0005-0000-0000-00009B3B0000}"/>
    <cellStyle name="Normal 22 9 3" xfId="15260" xr:uid="{00000000-0005-0000-0000-00009C3B0000}"/>
    <cellStyle name="Normal 23" xfId="15261" xr:uid="{00000000-0005-0000-0000-00009D3B0000}"/>
    <cellStyle name="Normal 23 10" xfId="15262" xr:uid="{00000000-0005-0000-0000-00009E3B0000}"/>
    <cellStyle name="Normal 23 10 2" xfId="15263" xr:uid="{00000000-0005-0000-0000-00009F3B0000}"/>
    <cellStyle name="Normal 23 10 3" xfId="15264" xr:uid="{00000000-0005-0000-0000-0000A03B0000}"/>
    <cellStyle name="Normal 23 11" xfId="15265" xr:uid="{00000000-0005-0000-0000-0000A13B0000}"/>
    <cellStyle name="Normal 23 11 2" xfId="15266" xr:uid="{00000000-0005-0000-0000-0000A23B0000}"/>
    <cellStyle name="Normal 23 11 3" xfId="15267" xr:uid="{00000000-0005-0000-0000-0000A33B0000}"/>
    <cellStyle name="Normal 23 12" xfId="15268" xr:uid="{00000000-0005-0000-0000-0000A43B0000}"/>
    <cellStyle name="Normal 23 12 2" xfId="15269" xr:uid="{00000000-0005-0000-0000-0000A53B0000}"/>
    <cellStyle name="Normal 23 12 3" xfId="15270" xr:uid="{00000000-0005-0000-0000-0000A63B0000}"/>
    <cellStyle name="Normal 23 13" xfId="15271" xr:uid="{00000000-0005-0000-0000-0000A73B0000}"/>
    <cellStyle name="Normal 23 13 2" xfId="15272" xr:uid="{00000000-0005-0000-0000-0000A83B0000}"/>
    <cellStyle name="Normal 23 13 3" xfId="15273" xr:uid="{00000000-0005-0000-0000-0000A93B0000}"/>
    <cellStyle name="Normal 23 14" xfId="15274" xr:uid="{00000000-0005-0000-0000-0000AA3B0000}"/>
    <cellStyle name="Normal 23 14 2" xfId="15275" xr:uid="{00000000-0005-0000-0000-0000AB3B0000}"/>
    <cellStyle name="Normal 23 14 3" xfId="15276" xr:uid="{00000000-0005-0000-0000-0000AC3B0000}"/>
    <cellStyle name="Normal 23 15" xfId="15277" xr:uid="{00000000-0005-0000-0000-0000AD3B0000}"/>
    <cellStyle name="Normal 23 16" xfId="15278" xr:uid="{00000000-0005-0000-0000-0000AE3B0000}"/>
    <cellStyle name="Normal 23 17" xfId="15279" xr:uid="{00000000-0005-0000-0000-0000AF3B0000}"/>
    <cellStyle name="Normal 23 2" xfId="15280" xr:uid="{00000000-0005-0000-0000-0000B03B0000}"/>
    <cellStyle name="Normal 23 2 2" xfId="15281" xr:uid="{00000000-0005-0000-0000-0000B13B0000}"/>
    <cellStyle name="Normal 23 2 2 2" xfId="15282" xr:uid="{00000000-0005-0000-0000-0000B23B0000}"/>
    <cellStyle name="Normal 23 2 2 3" xfId="15283" xr:uid="{00000000-0005-0000-0000-0000B33B0000}"/>
    <cellStyle name="Normal 23 2 2 4" xfId="15284" xr:uid="{00000000-0005-0000-0000-0000B43B0000}"/>
    <cellStyle name="Normal 23 2 2 4 2" xfId="15285" xr:uid="{00000000-0005-0000-0000-0000B53B0000}"/>
    <cellStyle name="Normal 23 2 2 4 2 2" xfId="15286" xr:uid="{00000000-0005-0000-0000-0000B63B0000}"/>
    <cellStyle name="Normal 23 2 2 4 3" xfId="15287" xr:uid="{00000000-0005-0000-0000-0000B73B0000}"/>
    <cellStyle name="Normal 23 2 2 4 3 2" xfId="15288" xr:uid="{00000000-0005-0000-0000-0000B83B0000}"/>
    <cellStyle name="Normal 23 2 2 4 4" xfId="15289" xr:uid="{00000000-0005-0000-0000-0000B93B0000}"/>
    <cellStyle name="Normal 23 2 2 5" xfId="15290" xr:uid="{00000000-0005-0000-0000-0000BA3B0000}"/>
    <cellStyle name="Normal 23 2 2 5 2" xfId="15291" xr:uid="{00000000-0005-0000-0000-0000BB3B0000}"/>
    <cellStyle name="Normal 23 2 2 5 2 2" xfId="15292" xr:uid="{00000000-0005-0000-0000-0000BC3B0000}"/>
    <cellStyle name="Normal 23 2 2 5 3" xfId="15293" xr:uid="{00000000-0005-0000-0000-0000BD3B0000}"/>
    <cellStyle name="Normal 23 2 2 5 3 2" xfId="15294" xr:uid="{00000000-0005-0000-0000-0000BE3B0000}"/>
    <cellStyle name="Normal 23 2 2 5 4" xfId="15295" xr:uid="{00000000-0005-0000-0000-0000BF3B0000}"/>
    <cellStyle name="Normal 23 2 2 6" xfId="15296" xr:uid="{00000000-0005-0000-0000-0000C03B0000}"/>
    <cellStyle name="Normal 23 2 2 6 2" xfId="15297" xr:uid="{00000000-0005-0000-0000-0000C13B0000}"/>
    <cellStyle name="Normal 23 2 2 7" xfId="15298" xr:uid="{00000000-0005-0000-0000-0000C23B0000}"/>
    <cellStyle name="Normal 23 2 2 7 2" xfId="15299" xr:uid="{00000000-0005-0000-0000-0000C33B0000}"/>
    <cellStyle name="Normal 23 2 2 8" xfId="15300" xr:uid="{00000000-0005-0000-0000-0000C43B0000}"/>
    <cellStyle name="Normal 23 2 3" xfId="15301" xr:uid="{00000000-0005-0000-0000-0000C53B0000}"/>
    <cellStyle name="Normal 23 2 4" xfId="15302" xr:uid="{00000000-0005-0000-0000-0000C63B0000}"/>
    <cellStyle name="Normal 23 2 4 2" xfId="15303" xr:uid="{00000000-0005-0000-0000-0000C73B0000}"/>
    <cellStyle name="Normal 23 2 4 3" xfId="15304" xr:uid="{00000000-0005-0000-0000-0000C83B0000}"/>
    <cellStyle name="Normal 23 2 4 3 2" xfId="15305" xr:uid="{00000000-0005-0000-0000-0000C93B0000}"/>
    <cellStyle name="Normal 23 2 4 3 2 2" xfId="15306" xr:uid="{00000000-0005-0000-0000-0000CA3B0000}"/>
    <cellStyle name="Normal 23 2 4 3 3" xfId="15307" xr:uid="{00000000-0005-0000-0000-0000CB3B0000}"/>
    <cellStyle name="Normal 23 2 4 3 3 2" xfId="15308" xr:uid="{00000000-0005-0000-0000-0000CC3B0000}"/>
    <cellStyle name="Normal 23 2 4 3 4" xfId="15309" xr:uid="{00000000-0005-0000-0000-0000CD3B0000}"/>
    <cellStyle name="Normal 23 2 4 4" xfId="15310" xr:uid="{00000000-0005-0000-0000-0000CE3B0000}"/>
    <cellStyle name="Normal 23 2 4 4 2" xfId="15311" xr:uid="{00000000-0005-0000-0000-0000CF3B0000}"/>
    <cellStyle name="Normal 23 2 4 4 2 2" xfId="15312" xr:uid="{00000000-0005-0000-0000-0000D03B0000}"/>
    <cellStyle name="Normal 23 2 4 4 3" xfId="15313" xr:uid="{00000000-0005-0000-0000-0000D13B0000}"/>
    <cellStyle name="Normal 23 2 4 4 3 2" xfId="15314" xr:uid="{00000000-0005-0000-0000-0000D23B0000}"/>
    <cellStyle name="Normal 23 2 4 4 4" xfId="15315" xr:uid="{00000000-0005-0000-0000-0000D33B0000}"/>
    <cellStyle name="Normal 23 2 4 5" xfId="15316" xr:uid="{00000000-0005-0000-0000-0000D43B0000}"/>
    <cellStyle name="Normal 23 2 4 5 2" xfId="15317" xr:uid="{00000000-0005-0000-0000-0000D53B0000}"/>
    <cellStyle name="Normal 23 2 4 6" xfId="15318" xr:uid="{00000000-0005-0000-0000-0000D63B0000}"/>
    <cellStyle name="Normal 23 2 4 6 2" xfId="15319" xr:uid="{00000000-0005-0000-0000-0000D73B0000}"/>
    <cellStyle name="Normal 23 2 4 7" xfId="15320" xr:uid="{00000000-0005-0000-0000-0000D83B0000}"/>
    <cellStyle name="Normal 23 2 5" xfId="15321" xr:uid="{00000000-0005-0000-0000-0000D93B0000}"/>
    <cellStyle name="Normal 23 2 6" xfId="15322" xr:uid="{00000000-0005-0000-0000-0000DA3B0000}"/>
    <cellStyle name="Normal 23 2 7" xfId="15323" xr:uid="{00000000-0005-0000-0000-0000DB3B0000}"/>
    <cellStyle name="Normal 23 2 8" xfId="15324" xr:uid="{00000000-0005-0000-0000-0000DC3B0000}"/>
    <cellStyle name="Normal 23 2 9" xfId="15325" xr:uid="{00000000-0005-0000-0000-0000DD3B0000}"/>
    <cellStyle name="Normal 23 3" xfId="15326" xr:uid="{00000000-0005-0000-0000-0000DE3B0000}"/>
    <cellStyle name="Normal 23 3 2" xfId="15327" xr:uid="{00000000-0005-0000-0000-0000DF3B0000}"/>
    <cellStyle name="Normal 23 3 3" xfId="15328" xr:uid="{00000000-0005-0000-0000-0000E03B0000}"/>
    <cellStyle name="Normal 23 3 3 2" xfId="15329" xr:uid="{00000000-0005-0000-0000-0000E13B0000}"/>
    <cellStyle name="Normal 23 3 3 2 2" xfId="15330" xr:uid="{00000000-0005-0000-0000-0000E23B0000}"/>
    <cellStyle name="Normal 23 3 3 3" xfId="15331" xr:uid="{00000000-0005-0000-0000-0000E33B0000}"/>
    <cellStyle name="Normal 23 3 3 3 2" xfId="15332" xr:uid="{00000000-0005-0000-0000-0000E43B0000}"/>
    <cellStyle name="Normal 23 3 3 4" xfId="15333" xr:uid="{00000000-0005-0000-0000-0000E53B0000}"/>
    <cellStyle name="Normal 23 3 4" xfId="15334" xr:uid="{00000000-0005-0000-0000-0000E63B0000}"/>
    <cellStyle name="Normal 23 3 4 2" xfId="15335" xr:uid="{00000000-0005-0000-0000-0000E73B0000}"/>
    <cellStyle name="Normal 23 3 4 2 2" xfId="15336" xr:uid="{00000000-0005-0000-0000-0000E83B0000}"/>
    <cellStyle name="Normal 23 3 4 3" xfId="15337" xr:uid="{00000000-0005-0000-0000-0000E93B0000}"/>
    <cellStyle name="Normal 23 3 4 3 2" xfId="15338" xr:uid="{00000000-0005-0000-0000-0000EA3B0000}"/>
    <cellStyle name="Normal 23 3 4 4" xfId="15339" xr:uid="{00000000-0005-0000-0000-0000EB3B0000}"/>
    <cellStyle name="Normal 23 3 5" xfId="15340" xr:uid="{00000000-0005-0000-0000-0000EC3B0000}"/>
    <cellStyle name="Normal 23 3 5 2" xfId="15341" xr:uid="{00000000-0005-0000-0000-0000ED3B0000}"/>
    <cellStyle name="Normal 23 3 6" xfId="15342" xr:uid="{00000000-0005-0000-0000-0000EE3B0000}"/>
    <cellStyle name="Normal 23 3 6 2" xfId="15343" xr:uid="{00000000-0005-0000-0000-0000EF3B0000}"/>
    <cellStyle name="Normal 23 3 7" xfId="15344" xr:uid="{00000000-0005-0000-0000-0000F03B0000}"/>
    <cellStyle name="Normal 23 4" xfId="15345" xr:uid="{00000000-0005-0000-0000-0000F13B0000}"/>
    <cellStyle name="Normal 23 4 2" xfId="15346" xr:uid="{00000000-0005-0000-0000-0000F23B0000}"/>
    <cellStyle name="Normal 23 5" xfId="15347" xr:uid="{00000000-0005-0000-0000-0000F33B0000}"/>
    <cellStyle name="Normal 23 5 2" xfId="15348" xr:uid="{00000000-0005-0000-0000-0000F43B0000}"/>
    <cellStyle name="Normal 23 5 3" xfId="15349" xr:uid="{00000000-0005-0000-0000-0000F53B0000}"/>
    <cellStyle name="Normal 23 5 3 2" xfId="15350" xr:uid="{00000000-0005-0000-0000-0000F63B0000}"/>
    <cellStyle name="Normal 23 5 3 2 2" xfId="15351" xr:uid="{00000000-0005-0000-0000-0000F73B0000}"/>
    <cellStyle name="Normal 23 5 3 3" xfId="15352" xr:uid="{00000000-0005-0000-0000-0000F83B0000}"/>
    <cellStyle name="Normal 23 5 3 3 2" xfId="15353" xr:uid="{00000000-0005-0000-0000-0000F93B0000}"/>
    <cellStyle name="Normal 23 5 3 4" xfId="15354" xr:uid="{00000000-0005-0000-0000-0000FA3B0000}"/>
    <cellStyle name="Normal 23 5 4" xfId="15355" xr:uid="{00000000-0005-0000-0000-0000FB3B0000}"/>
    <cellStyle name="Normal 23 5 4 2" xfId="15356" xr:uid="{00000000-0005-0000-0000-0000FC3B0000}"/>
    <cellStyle name="Normal 23 5 4 2 2" xfId="15357" xr:uid="{00000000-0005-0000-0000-0000FD3B0000}"/>
    <cellStyle name="Normal 23 5 4 3" xfId="15358" xr:uid="{00000000-0005-0000-0000-0000FE3B0000}"/>
    <cellStyle name="Normal 23 5 4 3 2" xfId="15359" xr:uid="{00000000-0005-0000-0000-0000FF3B0000}"/>
    <cellStyle name="Normal 23 5 4 4" xfId="15360" xr:uid="{00000000-0005-0000-0000-0000003C0000}"/>
    <cellStyle name="Normal 23 5 5" xfId="15361" xr:uid="{00000000-0005-0000-0000-0000013C0000}"/>
    <cellStyle name="Normal 23 5 5 2" xfId="15362" xr:uid="{00000000-0005-0000-0000-0000023C0000}"/>
    <cellStyle name="Normal 23 5 6" xfId="15363" xr:uid="{00000000-0005-0000-0000-0000033C0000}"/>
    <cellStyle name="Normal 23 5 6 2" xfId="15364" xr:uid="{00000000-0005-0000-0000-0000043C0000}"/>
    <cellStyle name="Normal 23 5 7" xfId="15365" xr:uid="{00000000-0005-0000-0000-0000053C0000}"/>
    <cellStyle name="Normal 23 6" xfId="15366" xr:uid="{00000000-0005-0000-0000-0000063C0000}"/>
    <cellStyle name="Normal 23 7" xfId="15367" xr:uid="{00000000-0005-0000-0000-0000073C0000}"/>
    <cellStyle name="Normal 23 8" xfId="15368" xr:uid="{00000000-0005-0000-0000-0000083C0000}"/>
    <cellStyle name="Normal 23 8 2" xfId="15369" xr:uid="{00000000-0005-0000-0000-0000093C0000}"/>
    <cellStyle name="Normal 23 8 3" xfId="15370" xr:uid="{00000000-0005-0000-0000-00000A3C0000}"/>
    <cellStyle name="Normal 23 9" xfId="15371" xr:uid="{00000000-0005-0000-0000-00000B3C0000}"/>
    <cellStyle name="Normal 23 9 2" xfId="15372" xr:uid="{00000000-0005-0000-0000-00000C3C0000}"/>
    <cellStyle name="Normal 23 9 3" xfId="15373" xr:uid="{00000000-0005-0000-0000-00000D3C0000}"/>
    <cellStyle name="Normal 24" xfId="15374" xr:uid="{00000000-0005-0000-0000-00000E3C0000}"/>
    <cellStyle name="Normal 24 10" xfId="15375" xr:uid="{00000000-0005-0000-0000-00000F3C0000}"/>
    <cellStyle name="Normal 24 10 2" xfId="15376" xr:uid="{00000000-0005-0000-0000-0000103C0000}"/>
    <cellStyle name="Normal 24 10 3" xfId="15377" xr:uid="{00000000-0005-0000-0000-0000113C0000}"/>
    <cellStyle name="Normal 24 11" xfId="15378" xr:uid="{00000000-0005-0000-0000-0000123C0000}"/>
    <cellStyle name="Normal 24 11 2" xfId="15379" xr:uid="{00000000-0005-0000-0000-0000133C0000}"/>
    <cellStyle name="Normal 24 11 3" xfId="15380" xr:uid="{00000000-0005-0000-0000-0000143C0000}"/>
    <cellStyle name="Normal 24 12" xfId="15381" xr:uid="{00000000-0005-0000-0000-0000153C0000}"/>
    <cellStyle name="Normal 24 12 2" xfId="15382" xr:uid="{00000000-0005-0000-0000-0000163C0000}"/>
    <cellStyle name="Normal 24 12 3" xfId="15383" xr:uid="{00000000-0005-0000-0000-0000173C0000}"/>
    <cellStyle name="Normal 24 13" xfId="15384" xr:uid="{00000000-0005-0000-0000-0000183C0000}"/>
    <cellStyle name="Normal 24 13 2" xfId="15385" xr:uid="{00000000-0005-0000-0000-0000193C0000}"/>
    <cellStyle name="Normal 24 13 3" xfId="15386" xr:uid="{00000000-0005-0000-0000-00001A3C0000}"/>
    <cellStyle name="Normal 24 14" xfId="15387" xr:uid="{00000000-0005-0000-0000-00001B3C0000}"/>
    <cellStyle name="Normal 24 14 2" xfId="15388" xr:uid="{00000000-0005-0000-0000-00001C3C0000}"/>
    <cellStyle name="Normal 24 14 3" xfId="15389" xr:uid="{00000000-0005-0000-0000-00001D3C0000}"/>
    <cellStyle name="Normal 24 15" xfId="15390" xr:uid="{00000000-0005-0000-0000-00001E3C0000}"/>
    <cellStyle name="Normal 24 16" xfId="15391" xr:uid="{00000000-0005-0000-0000-00001F3C0000}"/>
    <cellStyle name="Normal 24 17" xfId="15392" xr:uid="{00000000-0005-0000-0000-0000203C0000}"/>
    <cellStyle name="Normal 24 18" xfId="15393" xr:uid="{00000000-0005-0000-0000-0000213C0000}"/>
    <cellStyle name="Normal 24 18 2" xfId="15394" xr:uid="{00000000-0005-0000-0000-0000223C0000}"/>
    <cellStyle name="Normal 24 18 2 2" xfId="15395" xr:uid="{00000000-0005-0000-0000-0000233C0000}"/>
    <cellStyle name="Normal 24 18 3" xfId="15396" xr:uid="{00000000-0005-0000-0000-0000243C0000}"/>
    <cellStyle name="Normal 24 18 3 2" xfId="15397" xr:uid="{00000000-0005-0000-0000-0000253C0000}"/>
    <cellStyle name="Normal 24 18 4" xfId="15398" xr:uid="{00000000-0005-0000-0000-0000263C0000}"/>
    <cellStyle name="Normal 24 19" xfId="15399" xr:uid="{00000000-0005-0000-0000-0000273C0000}"/>
    <cellStyle name="Normal 24 19 2" xfId="15400" xr:uid="{00000000-0005-0000-0000-0000283C0000}"/>
    <cellStyle name="Normal 24 19 2 2" xfId="15401" xr:uid="{00000000-0005-0000-0000-0000293C0000}"/>
    <cellStyle name="Normal 24 19 3" xfId="15402" xr:uid="{00000000-0005-0000-0000-00002A3C0000}"/>
    <cellStyle name="Normal 24 19 3 2" xfId="15403" xr:uid="{00000000-0005-0000-0000-00002B3C0000}"/>
    <cellStyle name="Normal 24 19 4" xfId="15404" xr:uid="{00000000-0005-0000-0000-00002C3C0000}"/>
    <cellStyle name="Normal 24 2" xfId="15405" xr:uid="{00000000-0005-0000-0000-00002D3C0000}"/>
    <cellStyle name="Normal 24 2 10" xfId="15406" xr:uid="{00000000-0005-0000-0000-00002E3C0000}"/>
    <cellStyle name="Normal 24 2 11" xfId="15407" xr:uid="{00000000-0005-0000-0000-00002F3C0000}"/>
    <cellStyle name="Normal 24 2 11 2" xfId="15408" xr:uid="{00000000-0005-0000-0000-0000303C0000}"/>
    <cellStyle name="Normal 24 2 11 2 2" xfId="15409" xr:uid="{00000000-0005-0000-0000-0000313C0000}"/>
    <cellStyle name="Normal 24 2 11 3" xfId="15410" xr:uid="{00000000-0005-0000-0000-0000323C0000}"/>
    <cellStyle name="Normal 24 2 11 3 2" xfId="15411" xr:uid="{00000000-0005-0000-0000-0000333C0000}"/>
    <cellStyle name="Normal 24 2 11 4" xfId="15412" xr:uid="{00000000-0005-0000-0000-0000343C0000}"/>
    <cellStyle name="Normal 24 2 12" xfId="15413" xr:uid="{00000000-0005-0000-0000-0000353C0000}"/>
    <cellStyle name="Normal 24 2 12 2" xfId="15414" xr:uid="{00000000-0005-0000-0000-0000363C0000}"/>
    <cellStyle name="Normal 24 2 12 2 2" xfId="15415" xr:uid="{00000000-0005-0000-0000-0000373C0000}"/>
    <cellStyle name="Normal 24 2 12 3" xfId="15416" xr:uid="{00000000-0005-0000-0000-0000383C0000}"/>
    <cellStyle name="Normal 24 2 12 3 2" xfId="15417" xr:uid="{00000000-0005-0000-0000-0000393C0000}"/>
    <cellStyle name="Normal 24 2 12 4" xfId="15418" xr:uid="{00000000-0005-0000-0000-00003A3C0000}"/>
    <cellStyle name="Normal 24 2 13" xfId="15419" xr:uid="{00000000-0005-0000-0000-00003B3C0000}"/>
    <cellStyle name="Normal 24 2 13 2" xfId="15420" xr:uid="{00000000-0005-0000-0000-00003C3C0000}"/>
    <cellStyle name="Normal 24 2 14" xfId="15421" xr:uid="{00000000-0005-0000-0000-00003D3C0000}"/>
    <cellStyle name="Normal 24 2 14 2" xfId="15422" xr:uid="{00000000-0005-0000-0000-00003E3C0000}"/>
    <cellStyle name="Normal 24 2 15" xfId="15423" xr:uid="{00000000-0005-0000-0000-00003F3C0000}"/>
    <cellStyle name="Normal 24 2 2" xfId="15424" xr:uid="{00000000-0005-0000-0000-0000403C0000}"/>
    <cellStyle name="Normal 24 2 2 2" xfId="15425" xr:uid="{00000000-0005-0000-0000-0000413C0000}"/>
    <cellStyle name="Normal 24 2 2 2 2" xfId="15426" xr:uid="{00000000-0005-0000-0000-0000423C0000}"/>
    <cellStyle name="Normal 24 2 2 2 3" xfId="15427" xr:uid="{00000000-0005-0000-0000-0000433C0000}"/>
    <cellStyle name="Normal 24 2 2 2 3 2" xfId="15428" xr:uid="{00000000-0005-0000-0000-0000443C0000}"/>
    <cellStyle name="Normal 24 2 2 2 3 2 2" xfId="15429" xr:uid="{00000000-0005-0000-0000-0000453C0000}"/>
    <cellStyle name="Normal 24 2 2 2 3 3" xfId="15430" xr:uid="{00000000-0005-0000-0000-0000463C0000}"/>
    <cellStyle name="Normal 24 2 2 2 3 3 2" xfId="15431" xr:uid="{00000000-0005-0000-0000-0000473C0000}"/>
    <cellStyle name="Normal 24 2 2 2 3 4" xfId="15432" xr:uid="{00000000-0005-0000-0000-0000483C0000}"/>
    <cellStyle name="Normal 24 2 2 2 4" xfId="15433" xr:uid="{00000000-0005-0000-0000-0000493C0000}"/>
    <cellStyle name="Normal 24 2 2 2 4 2" xfId="15434" xr:uid="{00000000-0005-0000-0000-00004A3C0000}"/>
    <cellStyle name="Normal 24 2 2 2 4 2 2" xfId="15435" xr:uid="{00000000-0005-0000-0000-00004B3C0000}"/>
    <cellStyle name="Normal 24 2 2 2 4 3" xfId="15436" xr:uid="{00000000-0005-0000-0000-00004C3C0000}"/>
    <cellStyle name="Normal 24 2 2 2 4 3 2" xfId="15437" xr:uid="{00000000-0005-0000-0000-00004D3C0000}"/>
    <cellStyle name="Normal 24 2 2 2 4 4" xfId="15438" xr:uid="{00000000-0005-0000-0000-00004E3C0000}"/>
    <cellStyle name="Normal 24 2 2 2 5" xfId="15439" xr:uid="{00000000-0005-0000-0000-00004F3C0000}"/>
    <cellStyle name="Normal 24 2 2 2 5 2" xfId="15440" xr:uid="{00000000-0005-0000-0000-0000503C0000}"/>
    <cellStyle name="Normal 24 2 2 2 6" xfId="15441" xr:uid="{00000000-0005-0000-0000-0000513C0000}"/>
    <cellStyle name="Normal 24 2 2 2 6 2" xfId="15442" xr:uid="{00000000-0005-0000-0000-0000523C0000}"/>
    <cellStyle name="Normal 24 2 2 2 7" xfId="15443" xr:uid="{00000000-0005-0000-0000-0000533C0000}"/>
    <cellStyle name="Normal 24 2 2 3" xfId="15444" xr:uid="{00000000-0005-0000-0000-0000543C0000}"/>
    <cellStyle name="Normal 24 2 2 3 2" xfId="15445" xr:uid="{00000000-0005-0000-0000-0000553C0000}"/>
    <cellStyle name="Normal 24 2 2 4" xfId="15446" xr:uid="{00000000-0005-0000-0000-0000563C0000}"/>
    <cellStyle name="Normal 24 2 2 4 2" xfId="15447" xr:uid="{00000000-0005-0000-0000-0000573C0000}"/>
    <cellStyle name="Normal 24 2 2 4 2 2" xfId="15448" xr:uid="{00000000-0005-0000-0000-0000583C0000}"/>
    <cellStyle name="Normal 24 2 2 4 3" xfId="15449" xr:uid="{00000000-0005-0000-0000-0000593C0000}"/>
    <cellStyle name="Normal 24 2 2 4 3 2" xfId="15450" xr:uid="{00000000-0005-0000-0000-00005A3C0000}"/>
    <cellStyle name="Normal 24 2 2 4 4" xfId="15451" xr:uid="{00000000-0005-0000-0000-00005B3C0000}"/>
    <cellStyle name="Normal 24 2 2 5" xfId="15452" xr:uid="{00000000-0005-0000-0000-00005C3C0000}"/>
    <cellStyle name="Normal 24 2 2 5 2" xfId="15453" xr:uid="{00000000-0005-0000-0000-00005D3C0000}"/>
    <cellStyle name="Normal 24 2 2 5 2 2" xfId="15454" xr:uid="{00000000-0005-0000-0000-00005E3C0000}"/>
    <cellStyle name="Normal 24 2 2 5 3" xfId="15455" xr:uid="{00000000-0005-0000-0000-00005F3C0000}"/>
    <cellStyle name="Normal 24 2 2 5 3 2" xfId="15456" xr:uid="{00000000-0005-0000-0000-0000603C0000}"/>
    <cellStyle name="Normal 24 2 2 5 4" xfId="15457" xr:uid="{00000000-0005-0000-0000-0000613C0000}"/>
    <cellStyle name="Normal 24 2 2 6" xfId="15458" xr:uid="{00000000-0005-0000-0000-0000623C0000}"/>
    <cellStyle name="Normal 24 2 2 6 2" xfId="15459" xr:uid="{00000000-0005-0000-0000-0000633C0000}"/>
    <cellStyle name="Normal 24 2 2 7" xfId="15460" xr:uid="{00000000-0005-0000-0000-0000643C0000}"/>
    <cellStyle name="Normal 24 2 2 7 2" xfId="15461" xr:uid="{00000000-0005-0000-0000-0000653C0000}"/>
    <cellStyle name="Normal 24 2 2 8" xfId="15462" xr:uid="{00000000-0005-0000-0000-0000663C0000}"/>
    <cellStyle name="Normal 24 2 3" xfId="15463" xr:uid="{00000000-0005-0000-0000-0000673C0000}"/>
    <cellStyle name="Normal 24 2 3 2" xfId="15464" xr:uid="{00000000-0005-0000-0000-0000683C0000}"/>
    <cellStyle name="Normal 24 2 3 2 2" xfId="15465" xr:uid="{00000000-0005-0000-0000-0000693C0000}"/>
    <cellStyle name="Normal 24 2 3 3" xfId="15466" xr:uid="{00000000-0005-0000-0000-00006A3C0000}"/>
    <cellStyle name="Normal 24 2 3 3 2" xfId="15467" xr:uid="{00000000-0005-0000-0000-00006B3C0000}"/>
    <cellStyle name="Normal 24 2 3 3 2 2" xfId="15468" xr:uid="{00000000-0005-0000-0000-00006C3C0000}"/>
    <cellStyle name="Normal 24 2 3 3 3" xfId="15469" xr:uid="{00000000-0005-0000-0000-00006D3C0000}"/>
    <cellStyle name="Normal 24 2 3 3 3 2" xfId="15470" xr:uid="{00000000-0005-0000-0000-00006E3C0000}"/>
    <cellStyle name="Normal 24 2 3 3 4" xfId="15471" xr:uid="{00000000-0005-0000-0000-00006F3C0000}"/>
    <cellStyle name="Normal 24 2 3 4" xfId="15472" xr:uid="{00000000-0005-0000-0000-0000703C0000}"/>
    <cellStyle name="Normal 24 2 3 4 2" xfId="15473" xr:uid="{00000000-0005-0000-0000-0000713C0000}"/>
    <cellStyle name="Normal 24 2 3 4 2 2" xfId="15474" xr:uid="{00000000-0005-0000-0000-0000723C0000}"/>
    <cellStyle name="Normal 24 2 3 4 3" xfId="15475" xr:uid="{00000000-0005-0000-0000-0000733C0000}"/>
    <cellStyle name="Normal 24 2 3 4 3 2" xfId="15476" xr:uid="{00000000-0005-0000-0000-0000743C0000}"/>
    <cellStyle name="Normal 24 2 3 4 4" xfId="15477" xr:uid="{00000000-0005-0000-0000-0000753C0000}"/>
    <cellStyle name="Normal 24 2 3 5" xfId="15478" xr:uid="{00000000-0005-0000-0000-0000763C0000}"/>
    <cellStyle name="Normal 24 2 3 5 2" xfId="15479" xr:uid="{00000000-0005-0000-0000-0000773C0000}"/>
    <cellStyle name="Normal 24 2 3 6" xfId="15480" xr:uid="{00000000-0005-0000-0000-0000783C0000}"/>
    <cellStyle name="Normal 24 2 3 6 2" xfId="15481" xr:uid="{00000000-0005-0000-0000-0000793C0000}"/>
    <cellStyle name="Normal 24 2 3 7" xfId="15482" xr:uid="{00000000-0005-0000-0000-00007A3C0000}"/>
    <cellStyle name="Normal 24 2 4" xfId="15483" xr:uid="{00000000-0005-0000-0000-00007B3C0000}"/>
    <cellStyle name="Normal 24 2 4 2" xfId="15484" xr:uid="{00000000-0005-0000-0000-00007C3C0000}"/>
    <cellStyle name="Normal 24 2 5" xfId="15485" xr:uid="{00000000-0005-0000-0000-00007D3C0000}"/>
    <cellStyle name="Normal 24 2 6" xfId="15486" xr:uid="{00000000-0005-0000-0000-00007E3C0000}"/>
    <cellStyle name="Normal 24 2 7" xfId="15487" xr:uid="{00000000-0005-0000-0000-00007F3C0000}"/>
    <cellStyle name="Normal 24 2 8" xfId="15488" xr:uid="{00000000-0005-0000-0000-0000803C0000}"/>
    <cellStyle name="Normal 24 2 9" xfId="15489" xr:uid="{00000000-0005-0000-0000-0000813C0000}"/>
    <cellStyle name="Normal 24 20" xfId="15490" xr:uid="{00000000-0005-0000-0000-0000823C0000}"/>
    <cellStyle name="Normal 24 20 2" xfId="15491" xr:uid="{00000000-0005-0000-0000-0000833C0000}"/>
    <cellStyle name="Normal 24 21" xfId="15492" xr:uid="{00000000-0005-0000-0000-0000843C0000}"/>
    <cellStyle name="Normal 24 21 2" xfId="15493" xr:uid="{00000000-0005-0000-0000-0000853C0000}"/>
    <cellStyle name="Normal 24 22" xfId="15494" xr:uid="{00000000-0005-0000-0000-0000863C0000}"/>
    <cellStyle name="Normal 24 3" xfId="15495" xr:uid="{00000000-0005-0000-0000-0000873C0000}"/>
    <cellStyle name="Normal 24 3 2" xfId="15496" xr:uid="{00000000-0005-0000-0000-0000883C0000}"/>
    <cellStyle name="Normal 24 3 2 2" xfId="15497" xr:uid="{00000000-0005-0000-0000-0000893C0000}"/>
    <cellStyle name="Normal 24 3 2 2 2" xfId="15498" xr:uid="{00000000-0005-0000-0000-00008A3C0000}"/>
    <cellStyle name="Normal 24 3 2 2 2 2" xfId="15499" xr:uid="{00000000-0005-0000-0000-00008B3C0000}"/>
    <cellStyle name="Normal 24 3 2 2 3" xfId="15500" xr:uid="{00000000-0005-0000-0000-00008C3C0000}"/>
    <cellStyle name="Normal 24 3 2 2 3 2" xfId="15501" xr:uid="{00000000-0005-0000-0000-00008D3C0000}"/>
    <cellStyle name="Normal 24 3 2 2 4" xfId="15502" xr:uid="{00000000-0005-0000-0000-00008E3C0000}"/>
    <cellStyle name="Normal 24 3 2 3" xfId="15503" xr:uid="{00000000-0005-0000-0000-00008F3C0000}"/>
    <cellStyle name="Normal 24 3 2 3 2" xfId="15504" xr:uid="{00000000-0005-0000-0000-0000903C0000}"/>
    <cellStyle name="Normal 24 3 2 3 2 2" xfId="15505" xr:uid="{00000000-0005-0000-0000-0000913C0000}"/>
    <cellStyle name="Normal 24 3 2 3 3" xfId="15506" xr:uid="{00000000-0005-0000-0000-0000923C0000}"/>
    <cellStyle name="Normal 24 3 2 3 3 2" xfId="15507" xr:uid="{00000000-0005-0000-0000-0000933C0000}"/>
    <cellStyle name="Normal 24 3 2 3 4" xfId="15508" xr:uid="{00000000-0005-0000-0000-0000943C0000}"/>
    <cellStyle name="Normal 24 3 2 4" xfId="15509" xr:uid="{00000000-0005-0000-0000-0000953C0000}"/>
    <cellStyle name="Normal 24 3 2 4 2" xfId="15510" xr:uid="{00000000-0005-0000-0000-0000963C0000}"/>
    <cellStyle name="Normal 24 3 2 5" xfId="15511" xr:uid="{00000000-0005-0000-0000-0000973C0000}"/>
    <cellStyle name="Normal 24 3 2 5 2" xfId="15512" xr:uid="{00000000-0005-0000-0000-0000983C0000}"/>
    <cellStyle name="Normal 24 3 2 6" xfId="15513" xr:uid="{00000000-0005-0000-0000-0000993C0000}"/>
    <cellStyle name="Normal 24 3 3" xfId="15514" xr:uid="{00000000-0005-0000-0000-00009A3C0000}"/>
    <cellStyle name="Normal 24 3 3 2" xfId="15515" xr:uid="{00000000-0005-0000-0000-00009B3C0000}"/>
    <cellStyle name="Normal 24 3 4" xfId="15516" xr:uid="{00000000-0005-0000-0000-00009C3C0000}"/>
    <cellStyle name="Normal 24 3 4 2" xfId="15517" xr:uid="{00000000-0005-0000-0000-00009D3C0000}"/>
    <cellStyle name="Normal 24 3 4 2 2" xfId="15518" xr:uid="{00000000-0005-0000-0000-00009E3C0000}"/>
    <cellStyle name="Normal 24 3 4 3" xfId="15519" xr:uid="{00000000-0005-0000-0000-00009F3C0000}"/>
    <cellStyle name="Normal 24 3 4 3 2" xfId="15520" xr:uid="{00000000-0005-0000-0000-0000A03C0000}"/>
    <cellStyle name="Normal 24 3 4 4" xfId="15521" xr:uid="{00000000-0005-0000-0000-0000A13C0000}"/>
    <cellStyle name="Normal 24 3 5" xfId="15522" xr:uid="{00000000-0005-0000-0000-0000A23C0000}"/>
    <cellStyle name="Normal 24 3 5 2" xfId="15523" xr:uid="{00000000-0005-0000-0000-0000A33C0000}"/>
    <cellStyle name="Normal 24 3 5 2 2" xfId="15524" xr:uid="{00000000-0005-0000-0000-0000A43C0000}"/>
    <cellStyle name="Normal 24 3 5 3" xfId="15525" xr:uid="{00000000-0005-0000-0000-0000A53C0000}"/>
    <cellStyle name="Normal 24 3 5 3 2" xfId="15526" xr:uid="{00000000-0005-0000-0000-0000A63C0000}"/>
    <cellStyle name="Normal 24 3 5 4" xfId="15527" xr:uid="{00000000-0005-0000-0000-0000A73C0000}"/>
    <cellStyle name="Normal 24 3 6" xfId="15528" xr:uid="{00000000-0005-0000-0000-0000A83C0000}"/>
    <cellStyle name="Normal 24 3 6 2" xfId="15529" xr:uid="{00000000-0005-0000-0000-0000A93C0000}"/>
    <cellStyle name="Normal 24 3 7" xfId="15530" xr:uid="{00000000-0005-0000-0000-0000AA3C0000}"/>
    <cellStyle name="Normal 24 3 7 2" xfId="15531" xr:uid="{00000000-0005-0000-0000-0000AB3C0000}"/>
    <cellStyle name="Normal 24 3 8" xfId="15532" xr:uid="{00000000-0005-0000-0000-0000AC3C0000}"/>
    <cellStyle name="Normal 24 4" xfId="15533" xr:uid="{00000000-0005-0000-0000-0000AD3C0000}"/>
    <cellStyle name="Normal 24 4 2" xfId="15534" xr:uid="{00000000-0005-0000-0000-0000AE3C0000}"/>
    <cellStyle name="Normal 24 4 2 2" xfId="15535" xr:uid="{00000000-0005-0000-0000-0000AF3C0000}"/>
    <cellStyle name="Normal 24 4 3" xfId="15536" xr:uid="{00000000-0005-0000-0000-0000B03C0000}"/>
    <cellStyle name="Normal 24 4 4" xfId="15537" xr:uid="{00000000-0005-0000-0000-0000B13C0000}"/>
    <cellStyle name="Normal 24 4 4 2" xfId="15538" xr:uid="{00000000-0005-0000-0000-0000B23C0000}"/>
    <cellStyle name="Normal 24 4 4 2 2" xfId="15539" xr:uid="{00000000-0005-0000-0000-0000B33C0000}"/>
    <cellStyle name="Normal 24 4 4 3" xfId="15540" xr:uid="{00000000-0005-0000-0000-0000B43C0000}"/>
    <cellStyle name="Normal 24 4 4 3 2" xfId="15541" xr:uid="{00000000-0005-0000-0000-0000B53C0000}"/>
    <cellStyle name="Normal 24 4 4 4" xfId="15542" xr:uid="{00000000-0005-0000-0000-0000B63C0000}"/>
    <cellStyle name="Normal 24 4 5" xfId="15543" xr:uid="{00000000-0005-0000-0000-0000B73C0000}"/>
    <cellStyle name="Normal 24 4 5 2" xfId="15544" xr:uid="{00000000-0005-0000-0000-0000B83C0000}"/>
    <cellStyle name="Normal 24 4 5 2 2" xfId="15545" xr:uid="{00000000-0005-0000-0000-0000B93C0000}"/>
    <cellStyle name="Normal 24 4 5 3" xfId="15546" xr:uid="{00000000-0005-0000-0000-0000BA3C0000}"/>
    <cellStyle name="Normal 24 4 5 3 2" xfId="15547" xr:uid="{00000000-0005-0000-0000-0000BB3C0000}"/>
    <cellStyle name="Normal 24 4 5 4" xfId="15548" xr:uid="{00000000-0005-0000-0000-0000BC3C0000}"/>
    <cellStyle name="Normal 24 4 6" xfId="15549" xr:uid="{00000000-0005-0000-0000-0000BD3C0000}"/>
    <cellStyle name="Normal 24 4 6 2" xfId="15550" xr:uid="{00000000-0005-0000-0000-0000BE3C0000}"/>
    <cellStyle name="Normal 24 4 7" xfId="15551" xr:uid="{00000000-0005-0000-0000-0000BF3C0000}"/>
    <cellStyle name="Normal 24 4 7 2" xfId="15552" xr:uid="{00000000-0005-0000-0000-0000C03C0000}"/>
    <cellStyle name="Normal 24 4 8" xfId="15553" xr:uid="{00000000-0005-0000-0000-0000C13C0000}"/>
    <cellStyle name="Normal 24 5" xfId="15554" xr:uid="{00000000-0005-0000-0000-0000C23C0000}"/>
    <cellStyle name="Normal 24 5 2" xfId="15555" xr:uid="{00000000-0005-0000-0000-0000C33C0000}"/>
    <cellStyle name="Normal 24 5 3" xfId="15556" xr:uid="{00000000-0005-0000-0000-0000C43C0000}"/>
    <cellStyle name="Normal 24 5 3 2" xfId="15557" xr:uid="{00000000-0005-0000-0000-0000C53C0000}"/>
    <cellStyle name="Normal 24 5 3 2 2" xfId="15558" xr:uid="{00000000-0005-0000-0000-0000C63C0000}"/>
    <cellStyle name="Normal 24 5 3 3" xfId="15559" xr:uid="{00000000-0005-0000-0000-0000C73C0000}"/>
    <cellStyle name="Normal 24 5 3 3 2" xfId="15560" xr:uid="{00000000-0005-0000-0000-0000C83C0000}"/>
    <cellStyle name="Normal 24 5 3 4" xfId="15561" xr:uid="{00000000-0005-0000-0000-0000C93C0000}"/>
    <cellStyle name="Normal 24 5 4" xfId="15562" xr:uid="{00000000-0005-0000-0000-0000CA3C0000}"/>
    <cellStyle name="Normal 24 5 4 2" xfId="15563" xr:uid="{00000000-0005-0000-0000-0000CB3C0000}"/>
    <cellStyle name="Normal 24 5 4 2 2" xfId="15564" xr:uid="{00000000-0005-0000-0000-0000CC3C0000}"/>
    <cellStyle name="Normal 24 5 4 3" xfId="15565" xr:uid="{00000000-0005-0000-0000-0000CD3C0000}"/>
    <cellStyle name="Normal 24 5 4 3 2" xfId="15566" xr:uid="{00000000-0005-0000-0000-0000CE3C0000}"/>
    <cellStyle name="Normal 24 5 4 4" xfId="15567" xr:uid="{00000000-0005-0000-0000-0000CF3C0000}"/>
    <cellStyle name="Normal 24 5 5" xfId="15568" xr:uid="{00000000-0005-0000-0000-0000D03C0000}"/>
    <cellStyle name="Normal 24 5 5 2" xfId="15569" xr:uid="{00000000-0005-0000-0000-0000D13C0000}"/>
    <cellStyle name="Normal 24 5 6" xfId="15570" xr:uid="{00000000-0005-0000-0000-0000D23C0000}"/>
    <cellStyle name="Normal 24 5 6 2" xfId="15571" xr:uid="{00000000-0005-0000-0000-0000D33C0000}"/>
    <cellStyle name="Normal 24 5 7" xfId="15572" xr:uid="{00000000-0005-0000-0000-0000D43C0000}"/>
    <cellStyle name="Normal 24 6" xfId="15573" xr:uid="{00000000-0005-0000-0000-0000D53C0000}"/>
    <cellStyle name="Normal 24 6 2" xfId="15574" xr:uid="{00000000-0005-0000-0000-0000D63C0000}"/>
    <cellStyle name="Normal 24 7" xfId="15575" xr:uid="{00000000-0005-0000-0000-0000D73C0000}"/>
    <cellStyle name="Normal 24 8" xfId="15576" xr:uid="{00000000-0005-0000-0000-0000D83C0000}"/>
    <cellStyle name="Normal 24 8 2" xfId="15577" xr:uid="{00000000-0005-0000-0000-0000D93C0000}"/>
    <cellStyle name="Normal 24 8 3" xfId="15578" xr:uid="{00000000-0005-0000-0000-0000DA3C0000}"/>
    <cellStyle name="Normal 24 9" xfId="15579" xr:uid="{00000000-0005-0000-0000-0000DB3C0000}"/>
    <cellStyle name="Normal 24 9 2" xfId="15580" xr:uid="{00000000-0005-0000-0000-0000DC3C0000}"/>
    <cellStyle name="Normal 24 9 3" xfId="15581" xr:uid="{00000000-0005-0000-0000-0000DD3C0000}"/>
    <cellStyle name="Normal 25" xfId="15582" xr:uid="{00000000-0005-0000-0000-0000DE3C0000}"/>
    <cellStyle name="Normal 25 10" xfId="15583" xr:uid="{00000000-0005-0000-0000-0000DF3C0000}"/>
    <cellStyle name="Normal 25 10 2" xfId="15584" xr:uid="{00000000-0005-0000-0000-0000E03C0000}"/>
    <cellStyle name="Normal 25 10 3" xfId="15585" xr:uid="{00000000-0005-0000-0000-0000E13C0000}"/>
    <cellStyle name="Normal 25 11" xfId="15586" xr:uid="{00000000-0005-0000-0000-0000E23C0000}"/>
    <cellStyle name="Normal 25 11 2" xfId="15587" xr:uid="{00000000-0005-0000-0000-0000E33C0000}"/>
    <cellStyle name="Normal 25 11 3" xfId="15588" xr:uid="{00000000-0005-0000-0000-0000E43C0000}"/>
    <cellStyle name="Normal 25 12" xfId="15589" xr:uid="{00000000-0005-0000-0000-0000E53C0000}"/>
    <cellStyle name="Normal 25 12 2" xfId="15590" xr:uid="{00000000-0005-0000-0000-0000E63C0000}"/>
    <cellStyle name="Normal 25 12 3" xfId="15591" xr:uid="{00000000-0005-0000-0000-0000E73C0000}"/>
    <cellStyle name="Normal 25 13" xfId="15592" xr:uid="{00000000-0005-0000-0000-0000E83C0000}"/>
    <cellStyle name="Normal 25 13 2" xfId="15593" xr:uid="{00000000-0005-0000-0000-0000E93C0000}"/>
    <cellStyle name="Normal 25 13 3" xfId="15594" xr:uid="{00000000-0005-0000-0000-0000EA3C0000}"/>
    <cellStyle name="Normal 25 14" xfId="15595" xr:uid="{00000000-0005-0000-0000-0000EB3C0000}"/>
    <cellStyle name="Normal 25 14 2" xfId="15596" xr:uid="{00000000-0005-0000-0000-0000EC3C0000}"/>
    <cellStyle name="Normal 25 14 3" xfId="15597" xr:uid="{00000000-0005-0000-0000-0000ED3C0000}"/>
    <cellStyle name="Normal 25 15" xfId="15598" xr:uid="{00000000-0005-0000-0000-0000EE3C0000}"/>
    <cellStyle name="Normal 25 16" xfId="15599" xr:uid="{00000000-0005-0000-0000-0000EF3C0000}"/>
    <cellStyle name="Normal 25 17" xfId="15600" xr:uid="{00000000-0005-0000-0000-0000F03C0000}"/>
    <cellStyle name="Normal 25 2" xfId="15601" xr:uid="{00000000-0005-0000-0000-0000F13C0000}"/>
    <cellStyle name="Normal 25 2 10" xfId="15602" xr:uid="{00000000-0005-0000-0000-0000F23C0000}"/>
    <cellStyle name="Normal 25 2 11" xfId="15603" xr:uid="{00000000-0005-0000-0000-0000F33C0000}"/>
    <cellStyle name="Normal 25 2 11 2" xfId="15604" xr:uid="{00000000-0005-0000-0000-0000F43C0000}"/>
    <cellStyle name="Normal 25 2 11 2 2" xfId="15605" xr:uid="{00000000-0005-0000-0000-0000F53C0000}"/>
    <cellStyle name="Normal 25 2 11 3" xfId="15606" xr:uid="{00000000-0005-0000-0000-0000F63C0000}"/>
    <cellStyle name="Normal 25 2 11 3 2" xfId="15607" xr:uid="{00000000-0005-0000-0000-0000F73C0000}"/>
    <cellStyle name="Normal 25 2 11 4" xfId="15608" xr:uid="{00000000-0005-0000-0000-0000F83C0000}"/>
    <cellStyle name="Normal 25 2 12" xfId="15609" xr:uid="{00000000-0005-0000-0000-0000F93C0000}"/>
    <cellStyle name="Normal 25 2 12 2" xfId="15610" xr:uid="{00000000-0005-0000-0000-0000FA3C0000}"/>
    <cellStyle name="Normal 25 2 12 2 2" xfId="15611" xr:uid="{00000000-0005-0000-0000-0000FB3C0000}"/>
    <cellStyle name="Normal 25 2 12 3" xfId="15612" xr:uid="{00000000-0005-0000-0000-0000FC3C0000}"/>
    <cellStyle name="Normal 25 2 12 3 2" xfId="15613" xr:uid="{00000000-0005-0000-0000-0000FD3C0000}"/>
    <cellStyle name="Normal 25 2 12 4" xfId="15614" xr:uid="{00000000-0005-0000-0000-0000FE3C0000}"/>
    <cellStyle name="Normal 25 2 13" xfId="15615" xr:uid="{00000000-0005-0000-0000-0000FF3C0000}"/>
    <cellStyle name="Normal 25 2 13 2" xfId="15616" xr:uid="{00000000-0005-0000-0000-0000003D0000}"/>
    <cellStyle name="Normal 25 2 14" xfId="15617" xr:uid="{00000000-0005-0000-0000-0000013D0000}"/>
    <cellStyle name="Normal 25 2 14 2" xfId="15618" xr:uid="{00000000-0005-0000-0000-0000023D0000}"/>
    <cellStyle name="Normal 25 2 15" xfId="15619" xr:uid="{00000000-0005-0000-0000-0000033D0000}"/>
    <cellStyle name="Normal 25 2 2" xfId="15620" xr:uid="{00000000-0005-0000-0000-0000043D0000}"/>
    <cellStyle name="Normal 25 2 2 2" xfId="15621" xr:uid="{00000000-0005-0000-0000-0000053D0000}"/>
    <cellStyle name="Normal 25 2 2 3" xfId="15622" xr:uid="{00000000-0005-0000-0000-0000063D0000}"/>
    <cellStyle name="Normal 25 2 2 4" xfId="15623" xr:uid="{00000000-0005-0000-0000-0000073D0000}"/>
    <cellStyle name="Normal 25 2 2 4 2" xfId="15624" xr:uid="{00000000-0005-0000-0000-0000083D0000}"/>
    <cellStyle name="Normal 25 2 2 4 2 2" xfId="15625" xr:uid="{00000000-0005-0000-0000-0000093D0000}"/>
    <cellStyle name="Normal 25 2 2 4 3" xfId="15626" xr:uid="{00000000-0005-0000-0000-00000A3D0000}"/>
    <cellStyle name="Normal 25 2 2 4 3 2" xfId="15627" xr:uid="{00000000-0005-0000-0000-00000B3D0000}"/>
    <cellStyle name="Normal 25 2 2 4 4" xfId="15628" xr:uid="{00000000-0005-0000-0000-00000C3D0000}"/>
    <cellStyle name="Normal 25 2 2 5" xfId="15629" xr:uid="{00000000-0005-0000-0000-00000D3D0000}"/>
    <cellStyle name="Normal 25 2 2 5 2" xfId="15630" xr:uid="{00000000-0005-0000-0000-00000E3D0000}"/>
    <cellStyle name="Normal 25 2 2 5 2 2" xfId="15631" xr:uid="{00000000-0005-0000-0000-00000F3D0000}"/>
    <cellStyle name="Normal 25 2 2 5 3" xfId="15632" xr:uid="{00000000-0005-0000-0000-0000103D0000}"/>
    <cellStyle name="Normal 25 2 2 5 3 2" xfId="15633" xr:uid="{00000000-0005-0000-0000-0000113D0000}"/>
    <cellStyle name="Normal 25 2 2 5 4" xfId="15634" xr:uid="{00000000-0005-0000-0000-0000123D0000}"/>
    <cellStyle name="Normal 25 2 2 6" xfId="15635" xr:uid="{00000000-0005-0000-0000-0000133D0000}"/>
    <cellStyle name="Normal 25 2 2 6 2" xfId="15636" xr:uid="{00000000-0005-0000-0000-0000143D0000}"/>
    <cellStyle name="Normal 25 2 2 7" xfId="15637" xr:uid="{00000000-0005-0000-0000-0000153D0000}"/>
    <cellStyle name="Normal 25 2 2 7 2" xfId="15638" xr:uid="{00000000-0005-0000-0000-0000163D0000}"/>
    <cellStyle name="Normal 25 2 2 8" xfId="15639" xr:uid="{00000000-0005-0000-0000-0000173D0000}"/>
    <cellStyle name="Normal 25 2 3" xfId="15640" xr:uid="{00000000-0005-0000-0000-0000183D0000}"/>
    <cellStyle name="Normal 25 2 4" xfId="15641" xr:uid="{00000000-0005-0000-0000-0000193D0000}"/>
    <cellStyle name="Normal 25 2 5" xfId="15642" xr:uid="{00000000-0005-0000-0000-00001A3D0000}"/>
    <cellStyle name="Normal 25 2 6" xfId="15643" xr:uid="{00000000-0005-0000-0000-00001B3D0000}"/>
    <cellStyle name="Normal 25 2 7" xfId="15644" xr:uid="{00000000-0005-0000-0000-00001C3D0000}"/>
    <cellStyle name="Normal 25 2 8" xfId="15645" xr:uid="{00000000-0005-0000-0000-00001D3D0000}"/>
    <cellStyle name="Normal 25 2 9" xfId="15646" xr:uid="{00000000-0005-0000-0000-00001E3D0000}"/>
    <cellStyle name="Normal 25 3" xfId="15647" xr:uid="{00000000-0005-0000-0000-00001F3D0000}"/>
    <cellStyle name="Normal 25 3 2" xfId="15648" xr:uid="{00000000-0005-0000-0000-0000203D0000}"/>
    <cellStyle name="Normal 25 3 3" xfId="15649" xr:uid="{00000000-0005-0000-0000-0000213D0000}"/>
    <cellStyle name="Normal 25 3 3 2" xfId="15650" xr:uid="{00000000-0005-0000-0000-0000223D0000}"/>
    <cellStyle name="Normal 25 3 3 2 2" xfId="15651" xr:uid="{00000000-0005-0000-0000-0000233D0000}"/>
    <cellStyle name="Normal 25 3 3 3" xfId="15652" xr:uid="{00000000-0005-0000-0000-0000243D0000}"/>
    <cellStyle name="Normal 25 3 3 3 2" xfId="15653" xr:uid="{00000000-0005-0000-0000-0000253D0000}"/>
    <cellStyle name="Normal 25 3 3 4" xfId="15654" xr:uid="{00000000-0005-0000-0000-0000263D0000}"/>
    <cellStyle name="Normal 25 3 4" xfId="15655" xr:uid="{00000000-0005-0000-0000-0000273D0000}"/>
    <cellStyle name="Normal 25 3 4 2" xfId="15656" xr:uid="{00000000-0005-0000-0000-0000283D0000}"/>
    <cellStyle name="Normal 25 3 4 2 2" xfId="15657" xr:uid="{00000000-0005-0000-0000-0000293D0000}"/>
    <cellStyle name="Normal 25 3 4 3" xfId="15658" xr:uid="{00000000-0005-0000-0000-00002A3D0000}"/>
    <cellStyle name="Normal 25 3 4 3 2" xfId="15659" xr:uid="{00000000-0005-0000-0000-00002B3D0000}"/>
    <cellStyle name="Normal 25 3 4 4" xfId="15660" xr:uid="{00000000-0005-0000-0000-00002C3D0000}"/>
    <cellStyle name="Normal 25 3 5" xfId="15661" xr:uid="{00000000-0005-0000-0000-00002D3D0000}"/>
    <cellStyle name="Normal 25 3 5 2" xfId="15662" xr:uid="{00000000-0005-0000-0000-00002E3D0000}"/>
    <cellStyle name="Normal 25 3 6" xfId="15663" xr:uid="{00000000-0005-0000-0000-00002F3D0000}"/>
    <cellStyle name="Normal 25 3 6 2" xfId="15664" xr:uid="{00000000-0005-0000-0000-0000303D0000}"/>
    <cellStyle name="Normal 25 3 7" xfId="15665" xr:uid="{00000000-0005-0000-0000-0000313D0000}"/>
    <cellStyle name="Normal 25 4" xfId="15666" xr:uid="{00000000-0005-0000-0000-0000323D0000}"/>
    <cellStyle name="Normal 25 4 2" xfId="15667" xr:uid="{00000000-0005-0000-0000-0000333D0000}"/>
    <cellStyle name="Normal 25 5" xfId="15668" xr:uid="{00000000-0005-0000-0000-0000343D0000}"/>
    <cellStyle name="Normal 25 5 2" xfId="15669" xr:uid="{00000000-0005-0000-0000-0000353D0000}"/>
    <cellStyle name="Normal 25 5 3" xfId="15670" xr:uid="{00000000-0005-0000-0000-0000363D0000}"/>
    <cellStyle name="Normal 25 5 3 2" xfId="15671" xr:uid="{00000000-0005-0000-0000-0000373D0000}"/>
    <cellStyle name="Normal 25 5 3 2 2" xfId="15672" xr:uid="{00000000-0005-0000-0000-0000383D0000}"/>
    <cellStyle name="Normal 25 5 3 3" xfId="15673" xr:uid="{00000000-0005-0000-0000-0000393D0000}"/>
    <cellStyle name="Normal 25 5 3 3 2" xfId="15674" xr:uid="{00000000-0005-0000-0000-00003A3D0000}"/>
    <cellStyle name="Normal 25 5 3 4" xfId="15675" xr:uid="{00000000-0005-0000-0000-00003B3D0000}"/>
    <cellStyle name="Normal 25 5 4" xfId="15676" xr:uid="{00000000-0005-0000-0000-00003C3D0000}"/>
    <cellStyle name="Normal 25 5 4 2" xfId="15677" xr:uid="{00000000-0005-0000-0000-00003D3D0000}"/>
    <cellStyle name="Normal 25 5 4 2 2" xfId="15678" xr:uid="{00000000-0005-0000-0000-00003E3D0000}"/>
    <cellStyle name="Normal 25 5 4 3" xfId="15679" xr:uid="{00000000-0005-0000-0000-00003F3D0000}"/>
    <cellStyle name="Normal 25 5 4 3 2" xfId="15680" xr:uid="{00000000-0005-0000-0000-0000403D0000}"/>
    <cellStyle name="Normal 25 5 4 4" xfId="15681" xr:uid="{00000000-0005-0000-0000-0000413D0000}"/>
    <cellStyle name="Normal 25 5 5" xfId="15682" xr:uid="{00000000-0005-0000-0000-0000423D0000}"/>
    <cellStyle name="Normal 25 5 5 2" xfId="15683" xr:uid="{00000000-0005-0000-0000-0000433D0000}"/>
    <cellStyle name="Normal 25 5 6" xfId="15684" xr:uid="{00000000-0005-0000-0000-0000443D0000}"/>
    <cellStyle name="Normal 25 5 6 2" xfId="15685" xr:uid="{00000000-0005-0000-0000-0000453D0000}"/>
    <cellStyle name="Normal 25 5 7" xfId="15686" xr:uid="{00000000-0005-0000-0000-0000463D0000}"/>
    <cellStyle name="Normal 25 6" xfId="15687" xr:uid="{00000000-0005-0000-0000-0000473D0000}"/>
    <cellStyle name="Normal 25 7" xfId="15688" xr:uid="{00000000-0005-0000-0000-0000483D0000}"/>
    <cellStyle name="Normal 25 8" xfId="15689" xr:uid="{00000000-0005-0000-0000-0000493D0000}"/>
    <cellStyle name="Normal 25 8 2" xfId="15690" xr:uid="{00000000-0005-0000-0000-00004A3D0000}"/>
    <cellStyle name="Normal 25 8 3" xfId="15691" xr:uid="{00000000-0005-0000-0000-00004B3D0000}"/>
    <cellStyle name="Normal 25 9" xfId="15692" xr:uid="{00000000-0005-0000-0000-00004C3D0000}"/>
    <cellStyle name="Normal 25 9 2" xfId="15693" xr:uid="{00000000-0005-0000-0000-00004D3D0000}"/>
    <cellStyle name="Normal 25 9 3" xfId="15694" xr:uid="{00000000-0005-0000-0000-00004E3D0000}"/>
    <cellStyle name="Normal 26" xfId="15695" xr:uid="{00000000-0005-0000-0000-00004F3D0000}"/>
    <cellStyle name="Normal 26 10" xfId="15696" xr:uid="{00000000-0005-0000-0000-0000503D0000}"/>
    <cellStyle name="Normal 26 10 2" xfId="15697" xr:uid="{00000000-0005-0000-0000-0000513D0000}"/>
    <cellStyle name="Normal 26 10 3" xfId="15698" xr:uid="{00000000-0005-0000-0000-0000523D0000}"/>
    <cellStyle name="Normal 26 11" xfId="15699" xr:uid="{00000000-0005-0000-0000-0000533D0000}"/>
    <cellStyle name="Normal 26 11 2" xfId="15700" xr:uid="{00000000-0005-0000-0000-0000543D0000}"/>
    <cellStyle name="Normal 26 11 3" xfId="15701" xr:uid="{00000000-0005-0000-0000-0000553D0000}"/>
    <cellStyle name="Normal 26 12" xfId="15702" xr:uid="{00000000-0005-0000-0000-0000563D0000}"/>
    <cellStyle name="Normal 26 12 2" xfId="15703" xr:uid="{00000000-0005-0000-0000-0000573D0000}"/>
    <cellStyle name="Normal 26 12 3" xfId="15704" xr:uid="{00000000-0005-0000-0000-0000583D0000}"/>
    <cellStyle name="Normal 26 13" xfId="15705" xr:uid="{00000000-0005-0000-0000-0000593D0000}"/>
    <cellStyle name="Normal 26 13 2" xfId="15706" xr:uid="{00000000-0005-0000-0000-00005A3D0000}"/>
    <cellStyle name="Normal 26 13 3" xfId="15707" xr:uid="{00000000-0005-0000-0000-00005B3D0000}"/>
    <cellStyle name="Normal 26 14" xfId="15708" xr:uid="{00000000-0005-0000-0000-00005C3D0000}"/>
    <cellStyle name="Normal 26 14 2" xfId="15709" xr:uid="{00000000-0005-0000-0000-00005D3D0000}"/>
    <cellStyle name="Normal 26 14 3" xfId="15710" xr:uid="{00000000-0005-0000-0000-00005E3D0000}"/>
    <cellStyle name="Normal 26 15" xfId="15711" xr:uid="{00000000-0005-0000-0000-00005F3D0000}"/>
    <cellStyle name="Normal 26 16" xfId="15712" xr:uid="{00000000-0005-0000-0000-0000603D0000}"/>
    <cellStyle name="Normal 26 17" xfId="15713" xr:uid="{00000000-0005-0000-0000-0000613D0000}"/>
    <cellStyle name="Normal 26 18" xfId="15714" xr:uid="{00000000-0005-0000-0000-0000623D0000}"/>
    <cellStyle name="Normal 26 18 2" xfId="15715" xr:uid="{00000000-0005-0000-0000-0000633D0000}"/>
    <cellStyle name="Normal 26 18 2 2" xfId="15716" xr:uid="{00000000-0005-0000-0000-0000643D0000}"/>
    <cellStyle name="Normal 26 18 3" xfId="15717" xr:uid="{00000000-0005-0000-0000-0000653D0000}"/>
    <cellStyle name="Normal 26 18 3 2" xfId="15718" xr:uid="{00000000-0005-0000-0000-0000663D0000}"/>
    <cellStyle name="Normal 26 18 4" xfId="15719" xr:uid="{00000000-0005-0000-0000-0000673D0000}"/>
    <cellStyle name="Normal 26 19" xfId="15720" xr:uid="{00000000-0005-0000-0000-0000683D0000}"/>
    <cellStyle name="Normal 26 19 2" xfId="15721" xr:uid="{00000000-0005-0000-0000-0000693D0000}"/>
    <cellStyle name="Normal 26 19 2 2" xfId="15722" xr:uid="{00000000-0005-0000-0000-00006A3D0000}"/>
    <cellStyle name="Normal 26 19 3" xfId="15723" xr:uid="{00000000-0005-0000-0000-00006B3D0000}"/>
    <cellStyle name="Normal 26 19 3 2" xfId="15724" xr:uid="{00000000-0005-0000-0000-00006C3D0000}"/>
    <cellStyle name="Normal 26 19 4" xfId="15725" xr:uid="{00000000-0005-0000-0000-00006D3D0000}"/>
    <cellStyle name="Normal 26 2" xfId="15726" xr:uid="{00000000-0005-0000-0000-00006E3D0000}"/>
    <cellStyle name="Normal 26 2 2" xfId="15727" xr:uid="{00000000-0005-0000-0000-00006F3D0000}"/>
    <cellStyle name="Normal 26 2 2 2" xfId="15728" xr:uid="{00000000-0005-0000-0000-0000703D0000}"/>
    <cellStyle name="Normal 26 2 2 3" xfId="15729" xr:uid="{00000000-0005-0000-0000-0000713D0000}"/>
    <cellStyle name="Normal 26 2 2 4" xfId="15730" xr:uid="{00000000-0005-0000-0000-0000723D0000}"/>
    <cellStyle name="Normal 26 2 2 4 2" xfId="15731" xr:uid="{00000000-0005-0000-0000-0000733D0000}"/>
    <cellStyle name="Normal 26 2 2 4 2 2" xfId="15732" xr:uid="{00000000-0005-0000-0000-0000743D0000}"/>
    <cellStyle name="Normal 26 2 2 4 3" xfId="15733" xr:uid="{00000000-0005-0000-0000-0000753D0000}"/>
    <cellStyle name="Normal 26 2 2 4 3 2" xfId="15734" xr:uid="{00000000-0005-0000-0000-0000763D0000}"/>
    <cellStyle name="Normal 26 2 2 4 4" xfId="15735" xr:uid="{00000000-0005-0000-0000-0000773D0000}"/>
    <cellStyle name="Normal 26 2 2 5" xfId="15736" xr:uid="{00000000-0005-0000-0000-0000783D0000}"/>
    <cellStyle name="Normal 26 2 2 5 2" xfId="15737" xr:uid="{00000000-0005-0000-0000-0000793D0000}"/>
    <cellStyle name="Normal 26 2 2 5 2 2" xfId="15738" xr:uid="{00000000-0005-0000-0000-00007A3D0000}"/>
    <cellStyle name="Normal 26 2 2 5 3" xfId="15739" xr:uid="{00000000-0005-0000-0000-00007B3D0000}"/>
    <cellStyle name="Normal 26 2 2 5 3 2" xfId="15740" xr:uid="{00000000-0005-0000-0000-00007C3D0000}"/>
    <cellStyle name="Normal 26 2 2 5 4" xfId="15741" xr:uid="{00000000-0005-0000-0000-00007D3D0000}"/>
    <cellStyle name="Normal 26 2 2 6" xfId="15742" xr:uid="{00000000-0005-0000-0000-00007E3D0000}"/>
    <cellStyle name="Normal 26 2 2 6 2" xfId="15743" xr:uid="{00000000-0005-0000-0000-00007F3D0000}"/>
    <cellStyle name="Normal 26 2 2 7" xfId="15744" xr:uid="{00000000-0005-0000-0000-0000803D0000}"/>
    <cellStyle name="Normal 26 2 2 7 2" xfId="15745" xr:uid="{00000000-0005-0000-0000-0000813D0000}"/>
    <cellStyle name="Normal 26 2 2 8" xfId="15746" xr:uid="{00000000-0005-0000-0000-0000823D0000}"/>
    <cellStyle name="Normal 26 2 3" xfId="15747" xr:uid="{00000000-0005-0000-0000-0000833D0000}"/>
    <cellStyle name="Normal 26 2 3 2" xfId="15748" xr:uid="{00000000-0005-0000-0000-0000843D0000}"/>
    <cellStyle name="Normal 26 2 3 3" xfId="15749" xr:uid="{00000000-0005-0000-0000-0000853D0000}"/>
    <cellStyle name="Normal 26 2 3 3 2" xfId="15750" xr:uid="{00000000-0005-0000-0000-0000863D0000}"/>
    <cellStyle name="Normal 26 2 3 3 2 2" xfId="15751" xr:uid="{00000000-0005-0000-0000-0000873D0000}"/>
    <cellStyle name="Normal 26 2 3 3 3" xfId="15752" xr:uid="{00000000-0005-0000-0000-0000883D0000}"/>
    <cellStyle name="Normal 26 2 3 3 3 2" xfId="15753" xr:uid="{00000000-0005-0000-0000-0000893D0000}"/>
    <cellStyle name="Normal 26 2 3 3 4" xfId="15754" xr:uid="{00000000-0005-0000-0000-00008A3D0000}"/>
    <cellStyle name="Normal 26 2 3 4" xfId="15755" xr:uid="{00000000-0005-0000-0000-00008B3D0000}"/>
    <cellStyle name="Normal 26 2 3 4 2" xfId="15756" xr:uid="{00000000-0005-0000-0000-00008C3D0000}"/>
    <cellStyle name="Normal 26 2 3 4 2 2" xfId="15757" xr:uid="{00000000-0005-0000-0000-00008D3D0000}"/>
    <cellStyle name="Normal 26 2 3 4 3" xfId="15758" xr:uid="{00000000-0005-0000-0000-00008E3D0000}"/>
    <cellStyle name="Normal 26 2 3 4 3 2" xfId="15759" xr:uid="{00000000-0005-0000-0000-00008F3D0000}"/>
    <cellStyle name="Normal 26 2 3 4 4" xfId="15760" xr:uid="{00000000-0005-0000-0000-0000903D0000}"/>
    <cellStyle name="Normal 26 2 3 5" xfId="15761" xr:uid="{00000000-0005-0000-0000-0000913D0000}"/>
    <cellStyle name="Normal 26 2 3 5 2" xfId="15762" xr:uid="{00000000-0005-0000-0000-0000923D0000}"/>
    <cellStyle name="Normal 26 2 3 6" xfId="15763" xr:uid="{00000000-0005-0000-0000-0000933D0000}"/>
    <cellStyle name="Normal 26 2 3 6 2" xfId="15764" xr:uid="{00000000-0005-0000-0000-0000943D0000}"/>
    <cellStyle name="Normal 26 2 3 7" xfId="15765" xr:uid="{00000000-0005-0000-0000-0000953D0000}"/>
    <cellStyle name="Normal 26 2 4" xfId="15766" xr:uid="{00000000-0005-0000-0000-0000963D0000}"/>
    <cellStyle name="Normal 26 2 5" xfId="15767" xr:uid="{00000000-0005-0000-0000-0000973D0000}"/>
    <cellStyle name="Normal 26 2 6" xfId="15768" xr:uid="{00000000-0005-0000-0000-0000983D0000}"/>
    <cellStyle name="Normal 26 2 7" xfId="15769" xr:uid="{00000000-0005-0000-0000-0000993D0000}"/>
    <cellStyle name="Normal 26 2 8" xfId="15770" xr:uid="{00000000-0005-0000-0000-00009A3D0000}"/>
    <cellStyle name="Normal 26 2 9" xfId="15771" xr:uid="{00000000-0005-0000-0000-00009B3D0000}"/>
    <cellStyle name="Normal 26 20" xfId="15772" xr:uid="{00000000-0005-0000-0000-00009C3D0000}"/>
    <cellStyle name="Normal 26 20 2" xfId="15773" xr:uid="{00000000-0005-0000-0000-00009D3D0000}"/>
    <cellStyle name="Normal 26 21" xfId="15774" xr:uid="{00000000-0005-0000-0000-00009E3D0000}"/>
    <cellStyle name="Normal 26 21 2" xfId="15775" xr:uid="{00000000-0005-0000-0000-00009F3D0000}"/>
    <cellStyle name="Normal 26 22" xfId="15776" xr:uid="{00000000-0005-0000-0000-0000A03D0000}"/>
    <cellStyle name="Normal 26 23" xfId="15777" xr:uid="{00000000-0005-0000-0000-0000A13D0000}"/>
    <cellStyle name="Normal 26 3" xfId="15778" xr:uid="{00000000-0005-0000-0000-0000A23D0000}"/>
    <cellStyle name="Normal 26 3 2" xfId="15779" xr:uid="{00000000-0005-0000-0000-0000A33D0000}"/>
    <cellStyle name="Normal 26 3 2 2" xfId="15780" xr:uid="{00000000-0005-0000-0000-0000A43D0000}"/>
    <cellStyle name="Normal 26 3 2 2 2" xfId="15781" xr:uid="{00000000-0005-0000-0000-0000A53D0000}"/>
    <cellStyle name="Normal 26 3 2 2 2 2" xfId="15782" xr:uid="{00000000-0005-0000-0000-0000A63D0000}"/>
    <cellStyle name="Normal 26 3 2 2 3" xfId="15783" xr:uid="{00000000-0005-0000-0000-0000A73D0000}"/>
    <cellStyle name="Normal 26 3 2 2 3 2" xfId="15784" xr:uid="{00000000-0005-0000-0000-0000A83D0000}"/>
    <cellStyle name="Normal 26 3 2 2 4" xfId="15785" xr:uid="{00000000-0005-0000-0000-0000A93D0000}"/>
    <cellStyle name="Normal 26 3 2 3" xfId="15786" xr:uid="{00000000-0005-0000-0000-0000AA3D0000}"/>
    <cellStyle name="Normal 26 3 2 3 2" xfId="15787" xr:uid="{00000000-0005-0000-0000-0000AB3D0000}"/>
    <cellStyle name="Normal 26 3 2 3 2 2" xfId="15788" xr:uid="{00000000-0005-0000-0000-0000AC3D0000}"/>
    <cellStyle name="Normal 26 3 2 3 3" xfId="15789" xr:uid="{00000000-0005-0000-0000-0000AD3D0000}"/>
    <cellStyle name="Normal 26 3 2 3 3 2" xfId="15790" xr:uid="{00000000-0005-0000-0000-0000AE3D0000}"/>
    <cellStyle name="Normal 26 3 2 3 4" xfId="15791" xr:uid="{00000000-0005-0000-0000-0000AF3D0000}"/>
    <cellStyle name="Normal 26 3 2 4" xfId="15792" xr:uid="{00000000-0005-0000-0000-0000B03D0000}"/>
    <cellStyle name="Normal 26 3 2 4 2" xfId="15793" xr:uid="{00000000-0005-0000-0000-0000B13D0000}"/>
    <cellStyle name="Normal 26 3 2 5" xfId="15794" xr:uid="{00000000-0005-0000-0000-0000B23D0000}"/>
    <cellStyle name="Normal 26 3 2 5 2" xfId="15795" xr:uid="{00000000-0005-0000-0000-0000B33D0000}"/>
    <cellStyle name="Normal 26 3 2 6" xfId="15796" xr:uid="{00000000-0005-0000-0000-0000B43D0000}"/>
    <cellStyle name="Normal 26 3 3" xfId="15797" xr:uid="{00000000-0005-0000-0000-0000B53D0000}"/>
    <cellStyle name="Normal 26 3 3 2" xfId="15798" xr:uid="{00000000-0005-0000-0000-0000B63D0000}"/>
    <cellStyle name="Normal 26 3 4" xfId="15799" xr:uid="{00000000-0005-0000-0000-0000B73D0000}"/>
    <cellStyle name="Normal 26 3 4 2" xfId="15800" xr:uid="{00000000-0005-0000-0000-0000B83D0000}"/>
    <cellStyle name="Normal 26 3 4 2 2" xfId="15801" xr:uid="{00000000-0005-0000-0000-0000B93D0000}"/>
    <cellStyle name="Normal 26 3 4 3" xfId="15802" xr:uid="{00000000-0005-0000-0000-0000BA3D0000}"/>
    <cellStyle name="Normal 26 3 4 3 2" xfId="15803" xr:uid="{00000000-0005-0000-0000-0000BB3D0000}"/>
    <cellStyle name="Normal 26 3 4 4" xfId="15804" xr:uid="{00000000-0005-0000-0000-0000BC3D0000}"/>
    <cellStyle name="Normal 26 3 5" xfId="15805" xr:uid="{00000000-0005-0000-0000-0000BD3D0000}"/>
    <cellStyle name="Normal 26 3 5 2" xfId="15806" xr:uid="{00000000-0005-0000-0000-0000BE3D0000}"/>
    <cellStyle name="Normal 26 3 5 2 2" xfId="15807" xr:uid="{00000000-0005-0000-0000-0000BF3D0000}"/>
    <cellStyle name="Normal 26 3 5 3" xfId="15808" xr:uid="{00000000-0005-0000-0000-0000C03D0000}"/>
    <cellStyle name="Normal 26 3 5 3 2" xfId="15809" xr:uid="{00000000-0005-0000-0000-0000C13D0000}"/>
    <cellStyle name="Normal 26 3 5 4" xfId="15810" xr:uid="{00000000-0005-0000-0000-0000C23D0000}"/>
    <cellStyle name="Normal 26 3 6" xfId="15811" xr:uid="{00000000-0005-0000-0000-0000C33D0000}"/>
    <cellStyle name="Normal 26 3 6 2" xfId="15812" xr:uid="{00000000-0005-0000-0000-0000C43D0000}"/>
    <cellStyle name="Normal 26 3 7" xfId="15813" xr:uid="{00000000-0005-0000-0000-0000C53D0000}"/>
    <cellStyle name="Normal 26 3 7 2" xfId="15814" xr:uid="{00000000-0005-0000-0000-0000C63D0000}"/>
    <cellStyle name="Normal 26 3 8" xfId="15815" xr:uid="{00000000-0005-0000-0000-0000C73D0000}"/>
    <cellStyle name="Normal 26 4" xfId="15816" xr:uid="{00000000-0005-0000-0000-0000C83D0000}"/>
    <cellStyle name="Normal 26 4 2" xfId="15817" xr:uid="{00000000-0005-0000-0000-0000C93D0000}"/>
    <cellStyle name="Normal 26 5" xfId="15818" xr:uid="{00000000-0005-0000-0000-0000CA3D0000}"/>
    <cellStyle name="Normal 26 5 2" xfId="15819" xr:uid="{00000000-0005-0000-0000-0000CB3D0000}"/>
    <cellStyle name="Normal 26 5 3" xfId="15820" xr:uid="{00000000-0005-0000-0000-0000CC3D0000}"/>
    <cellStyle name="Normal 26 5 3 2" xfId="15821" xr:uid="{00000000-0005-0000-0000-0000CD3D0000}"/>
    <cellStyle name="Normal 26 5 3 2 2" xfId="15822" xr:uid="{00000000-0005-0000-0000-0000CE3D0000}"/>
    <cellStyle name="Normal 26 5 3 3" xfId="15823" xr:uid="{00000000-0005-0000-0000-0000CF3D0000}"/>
    <cellStyle name="Normal 26 5 3 3 2" xfId="15824" xr:uid="{00000000-0005-0000-0000-0000D03D0000}"/>
    <cellStyle name="Normal 26 5 3 4" xfId="15825" xr:uid="{00000000-0005-0000-0000-0000D13D0000}"/>
    <cellStyle name="Normal 26 5 4" xfId="15826" xr:uid="{00000000-0005-0000-0000-0000D23D0000}"/>
    <cellStyle name="Normal 26 5 4 2" xfId="15827" xr:uid="{00000000-0005-0000-0000-0000D33D0000}"/>
    <cellStyle name="Normal 26 5 4 2 2" xfId="15828" xr:uid="{00000000-0005-0000-0000-0000D43D0000}"/>
    <cellStyle name="Normal 26 5 4 3" xfId="15829" xr:uid="{00000000-0005-0000-0000-0000D53D0000}"/>
    <cellStyle name="Normal 26 5 4 3 2" xfId="15830" xr:uid="{00000000-0005-0000-0000-0000D63D0000}"/>
    <cellStyle name="Normal 26 5 4 4" xfId="15831" xr:uid="{00000000-0005-0000-0000-0000D73D0000}"/>
    <cellStyle name="Normal 26 5 5" xfId="15832" xr:uid="{00000000-0005-0000-0000-0000D83D0000}"/>
    <cellStyle name="Normal 26 5 5 2" xfId="15833" xr:uid="{00000000-0005-0000-0000-0000D93D0000}"/>
    <cellStyle name="Normal 26 5 6" xfId="15834" xr:uid="{00000000-0005-0000-0000-0000DA3D0000}"/>
    <cellStyle name="Normal 26 5 6 2" xfId="15835" xr:uid="{00000000-0005-0000-0000-0000DB3D0000}"/>
    <cellStyle name="Normal 26 5 7" xfId="15836" xr:uid="{00000000-0005-0000-0000-0000DC3D0000}"/>
    <cellStyle name="Normal 26 6" xfId="15837" xr:uid="{00000000-0005-0000-0000-0000DD3D0000}"/>
    <cellStyle name="Normal 26 6 2" xfId="15838" xr:uid="{00000000-0005-0000-0000-0000DE3D0000}"/>
    <cellStyle name="Normal 26 7" xfId="15839" xr:uid="{00000000-0005-0000-0000-0000DF3D0000}"/>
    <cellStyle name="Normal 26 8" xfId="15840" xr:uid="{00000000-0005-0000-0000-0000E03D0000}"/>
    <cellStyle name="Normal 26 8 2" xfId="15841" xr:uid="{00000000-0005-0000-0000-0000E13D0000}"/>
    <cellStyle name="Normal 26 8 3" xfId="15842" xr:uid="{00000000-0005-0000-0000-0000E23D0000}"/>
    <cellStyle name="Normal 26 9" xfId="15843" xr:uid="{00000000-0005-0000-0000-0000E33D0000}"/>
    <cellStyle name="Normal 26 9 2" xfId="15844" xr:uid="{00000000-0005-0000-0000-0000E43D0000}"/>
    <cellStyle name="Normal 26 9 3" xfId="15845" xr:uid="{00000000-0005-0000-0000-0000E53D0000}"/>
    <cellStyle name="Normal 27" xfId="15846" xr:uid="{00000000-0005-0000-0000-0000E63D0000}"/>
    <cellStyle name="Normal 27 10" xfId="15847" xr:uid="{00000000-0005-0000-0000-0000E73D0000}"/>
    <cellStyle name="Normal 27 10 2" xfId="15848" xr:uid="{00000000-0005-0000-0000-0000E83D0000}"/>
    <cellStyle name="Normal 27 10 3" xfId="15849" xr:uid="{00000000-0005-0000-0000-0000E93D0000}"/>
    <cellStyle name="Normal 27 11" xfId="15850" xr:uid="{00000000-0005-0000-0000-0000EA3D0000}"/>
    <cellStyle name="Normal 27 11 2" xfId="15851" xr:uid="{00000000-0005-0000-0000-0000EB3D0000}"/>
    <cellStyle name="Normal 27 11 3" xfId="15852" xr:uid="{00000000-0005-0000-0000-0000EC3D0000}"/>
    <cellStyle name="Normal 27 12" xfId="15853" xr:uid="{00000000-0005-0000-0000-0000ED3D0000}"/>
    <cellStyle name="Normal 27 12 2" xfId="15854" xr:uid="{00000000-0005-0000-0000-0000EE3D0000}"/>
    <cellStyle name="Normal 27 12 3" xfId="15855" xr:uid="{00000000-0005-0000-0000-0000EF3D0000}"/>
    <cellStyle name="Normal 27 13" xfId="15856" xr:uid="{00000000-0005-0000-0000-0000F03D0000}"/>
    <cellStyle name="Normal 27 13 2" xfId="15857" xr:uid="{00000000-0005-0000-0000-0000F13D0000}"/>
    <cellStyle name="Normal 27 13 3" xfId="15858" xr:uid="{00000000-0005-0000-0000-0000F23D0000}"/>
    <cellStyle name="Normal 27 14" xfId="15859" xr:uid="{00000000-0005-0000-0000-0000F33D0000}"/>
    <cellStyle name="Normal 27 14 2" xfId="15860" xr:uid="{00000000-0005-0000-0000-0000F43D0000}"/>
    <cellStyle name="Normal 27 14 3" xfId="15861" xr:uid="{00000000-0005-0000-0000-0000F53D0000}"/>
    <cellStyle name="Normal 27 15" xfId="15862" xr:uid="{00000000-0005-0000-0000-0000F63D0000}"/>
    <cellStyle name="Normal 27 16" xfId="15863" xr:uid="{00000000-0005-0000-0000-0000F73D0000}"/>
    <cellStyle name="Normal 27 17" xfId="15864" xr:uid="{00000000-0005-0000-0000-0000F83D0000}"/>
    <cellStyle name="Normal 27 2" xfId="15865" xr:uid="{00000000-0005-0000-0000-0000F93D0000}"/>
    <cellStyle name="Normal 27 2 10" xfId="15866" xr:uid="{00000000-0005-0000-0000-0000FA3D0000}"/>
    <cellStyle name="Normal 27 2 11" xfId="15867" xr:uid="{00000000-0005-0000-0000-0000FB3D0000}"/>
    <cellStyle name="Normal 27 2 11 2" xfId="15868" xr:uid="{00000000-0005-0000-0000-0000FC3D0000}"/>
    <cellStyle name="Normal 27 2 11 2 2" xfId="15869" xr:uid="{00000000-0005-0000-0000-0000FD3D0000}"/>
    <cellStyle name="Normal 27 2 11 3" xfId="15870" xr:uid="{00000000-0005-0000-0000-0000FE3D0000}"/>
    <cellStyle name="Normal 27 2 11 3 2" xfId="15871" xr:uid="{00000000-0005-0000-0000-0000FF3D0000}"/>
    <cellStyle name="Normal 27 2 11 4" xfId="15872" xr:uid="{00000000-0005-0000-0000-0000003E0000}"/>
    <cellStyle name="Normal 27 2 12" xfId="15873" xr:uid="{00000000-0005-0000-0000-0000013E0000}"/>
    <cellStyle name="Normal 27 2 12 2" xfId="15874" xr:uid="{00000000-0005-0000-0000-0000023E0000}"/>
    <cellStyle name="Normal 27 2 12 2 2" xfId="15875" xr:uid="{00000000-0005-0000-0000-0000033E0000}"/>
    <cellStyle name="Normal 27 2 12 3" xfId="15876" xr:uid="{00000000-0005-0000-0000-0000043E0000}"/>
    <cellStyle name="Normal 27 2 12 3 2" xfId="15877" xr:uid="{00000000-0005-0000-0000-0000053E0000}"/>
    <cellStyle name="Normal 27 2 12 4" xfId="15878" xr:uid="{00000000-0005-0000-0000-0000063E0000}"/>
    <cellStyle name="Normal 27 2 13" xfId="15879" xr:uid="{00000000-0005-0000-0000-0000073E0000}"/>
    <cellStyle name="Normal 27 2 13 2" xfId="15880" xr:uid="{00000000-0005-0000-0000-0000083E0000}"/>
    <cellStyle name="Normal 27 2 14" xfId="15881" xr:uid="{00000000-0005-0000-0000-0000093E0000}"/>
    <cellStyle name="Normal 27 2 14 2" xfId="15882" xr:uid="{00000000-0005-0000-0000-00000A3E0000}"/>
    <cellStyle name="Normal 27 2 15" xfId="15883" xr:uid="{00000000-0005-0000-0000-00000B3E0000}"/>
    <cellStyle name="Normal 27 2 2" xfId="15884" xr:uid="{00000000-0005-0000-0000-00000C3E0000}"/>
    <cellStyle name="Normal 27 2 2 2" xfId="15885" xr:uid="{00000000-0005-0000-0000-00000D3E0000}"/>
    <cellStyle name="Normal 27 2 2 3" xfId="15886" xr:uid="{00000000-0005-0000-0000-00000E3E0000}"/>
    <cellStyle name="Normal 27 2 2 4" xfId="15887" xr:uid="{00000000-0005-0000-0000-00000F3E0000}"/>
    <cellStyle name="Normal 27 2 2 4 2" xfId="15888" xr:uid="{00000000-0005-0000-0000-0000103E0000}"/>
    <cellStyle name="Normal 27 2 2 4 2 2" xfId="15889" xr:uid="{00000000-0005-0000-0000-0000113E0000}"/>
    <cellStyle name="Normal 27 2 2 4 3" xfId="15890" xr:uid="{00000000-0005-0000-0000-0000123E0000}"/>
    <cellStyle name="Normal 27 2 2 4 3 2" xfId="15891" xr:uid="{00000000-0005-0000-0000-0000133E0000}"/>
    <cellStyle name="Normal 27 2 2 4 4" xfId="15892" xr:uid="{00000000-0005-0000-0000-0000143E0000}"/>
    <cellStyle name="Normal 27 2 2 5" xfId="15893" xr:uid="{00000000-0005-0000-0000-0000153E0000}"/>
    <cellStyle name="Normal 27 2 2 5 2" xfId="15894" xr:uid="{00000000-0005-0000-0000-0000163E0000}"/>
    <cellStyle name="Normal 27 2 2 5 2 2" xfId="15895" xr:uid="{00000000-0005-0000-0000-0000173E0000}"/>
    <cellStyle name="Normal 27 2 2 5 3" xfId="15896" xr:uid="{00000000-0005-0000-0000-0000183E0000}"/>
    <cellStyle name="Normal 27 2 2 5 3 2" xfId="15897" xr:uid="{00000000-0005-0000-0000-0000193E0000}"/>
    <cellStyle name="Normal 27 2 2 5 4" xfId="15898" xr:uid="{00000000-0005-0000-0000-00001A3E0000}"/>
    <cellStyle name="Normal 27 2 2 6" xfId="15899" xr:uid="{00000000-0005-0000-0000-00001B3E0000}"/>
    <cellStyle name="Normal 27 2 2 6 2" xfId="15900" xr:uid="{00000000-0005-0000-0000-00001C3E0000}"/>
    <cellStyle name="Normal 27 2 2 7" xfId="15901" xr:uid="{00000000-0005-0000-0000-00001D3E0000}"/>
    <cellStyle name="Normal 27 2 2 7 2" xfId="15902" xr:uid="{00000000-0005-0000-0000-00001E3E0000}"/>
    <cellStyle name="Normal 27 2 2 8" xfId="15903" xr:uid="{00000000-0005-0000-0000-00001F3E0000}"/>
    <cellStyle name="Normal 27 2 3" xfId="15904" xr:uid="{00000000-0005-0000-0000-0000203E0000}"/>
    <cellStyle name="Normal 27 2 4" xfId="15905" xr:uid="{00000000-0005-0000-0000-0000213E0000}"/>
    <cellStyle name="Normal 27 2 5" xfId="15906" xr:uid="{00000000-0005-0000-0000-0000223E0000}"/>
    <cellStyle name="Normal 27 2 6" xfId="15907" xr:uid="{00000000-0005-0000-0000-0000233E0000}"/>
    <cellStyle name="Normal 27 2 7" xfId="15908" xr:uid="{00000000-0005-0000-0000-0000243E0000}"/>
    <cellStyle name="Normal 27 2 8" xfId="15909" xr:uid="{00000000-0005-0000-0000-0000253E0000}"/>
    <cellStyle name="Normal 27 2 9" xfId="15910" xr:uid="{00000000-0005-0000-0000-0000263E0000}"/>
    <cellStyle name="Normal 27 3" xfId="15911" xr:uid="{00000000-0005-0000-0000-0000273E0000}"/>
    <cellStyle name="Normal 27 3 2" xfId="15912" xr:uid="{00000000-0005-0000-0000-0000283E0000}"/>
    <cellStyle name="Normal 27 3 3" xfId="15913" xr:uid="{00000000-0005-0000-0000-0000293E0000}"/>
    <cellStyle name="Normal 27 3 3 2" xfId="15914" xr:uid="{00000000-0005-0000-0000-00002A3E0000}"/>
    <cellStyle name="Normal 27 3 3 2 2" xfId="15915" xr:uid="{00000000-0005-0000-0000-00002B3E0000}"/>
    <cellStyle name="Normal 27 3 3 3" xfId="15916" xr:uid="{00000000-0005-0000-0000-00002C3E0000}"/>
    <cellStyle name="Normal 27 3 3 3 2" xfId="15917" xr:uid="{00000000-0005-0000-0000-00002D3E0000}"/>
    <cellStyle name="Normal 27 3 3 4" xfId="15918" xr:uid="{00000000-0005-0000-0000-00002E3E0000}"/>
    <cellStyle name="Normal 27 3 4" xfId="15919" xr:uid="{00000000-0005-0000-0000-00002F3E0000}"/>
    <cellStyle name="Normal 27 3 4 2" xfId="15920" xr:uid="{00000000-0005-0000-0000-0000303E0000}"/>
    <cellStyle name="Normal 27 3 4 2 2" xfId="15921" xr:uid="{00000000-0005-0000-0000-0000313E0000}"/>
    <cellStyle name="Normal 27 3 4 3" xfId="15922" xr:uid="{00000000-0005-0000-0000-0000323E0000}"/>
    <cellStyle name="Normal 27 3 4 3 2" xfId="15923" xr:uid="{00000000-0005-0000-0000-0000333E0000}"/>
    <cellStyle name="Normal 27 3 4 4" xfId="15924" xr:uid="{00000000-0005-0000-0000-0000343E0000}"/>
    <cellStyle name="Normal 27 3 5" xfId="15925" xr:uid="{00000000-0005-0000-0000-0000353E0000}"/>
    <cellStyle name="Normal 27 3 5 2" xfId="15926" xr:uid="{00000000-0005-0000-0000-0000363E0000}"/>
    <cellStyle name="Normal 27 3 6" xfId="15927" xr:uid="{00000000-0005-0000-0000-0000373E0000}"/>
    <cellStyle name="Normal 27 3 6 2" xfId="15928" xr:uid="{00000000-0005-0000-0000-0000383E0000}"/>
    <cellStyle name="Normal 27 3 7" xfId="15929" xr:uid="{00000000-0005-0000-0000-0000393E0000}"/>
    <cellStyle name="Normal 27 4" xfId="15930" xr:uid="{00000000-0005-0000-0000-00003A3E0000}"/>
    <cellStyle name="Normal 27 4 2" xfId="15931" xr:uid="{00000000-0005-0000-0000-00003B3E0000}"/>
    <cellStyle name="Normal 27 5" xfId="15932" xr:uid="{00000000-0005-0000-0000-00003C3E0000}"/>
    <cellStyle name="Normal 27 5 2" xfId="15933" xr:uid="{00000000-0005-0000-0000-00003D3E0000}"/>
    <cellStyle name="Normal 27 5 3" xfId="15934" xr:uid="{00000000-0005-0000-0000-00003E3E0000}"/>
    <cellStyle name="Normal 27 5 3 2" xfId="15935" xr:uid="{00000000-0005-0000-0000-00003F3E0000}"/>
    <cellStyle name="Normal 27 5 3 2 2" xfId="15936" xr:uid="{00000000-0005-0000-0000-0000403E0000}"/>
    <cellStyle name="Normal 27 5 3 3" xfId="15937" xr:uid="{00000000-0005-0000-0000-0000413E0000}"/>
    <cellStyle name="Normal 27 5 3 3 2" xfId="15938" xr:uid="{00000000-0005-0000-0000-0000423E0000}"/>
    <cellStyle name="Normal 27 5 3 4" xfId="15939" xr:uid="{00000000-0005-0000-0000-0000433E0000}"/>
    <cellStyle name="Normal 27 5 4" xfId="15940" xr:uid="{00000000-0005-0000-0000-0000443E0000}"/>
    <cellStyle name="Normal 27 5 4 2" xfId="15941" xr:uid="{00000000-0005-0000-0000-0000453E0000}"/>
    <cellStyle name="Normal 27 5 4 2 2" xfId="15942" xr:uid="{00000000-0005-0000-0000-0000463E0000}"/>
    <cellStyle name="Normal 27 5 4 3" xfId="15943" xr:uid="{00000000-0005-0000-0000-0000473E0000}"/>
    <cellStyle name="Normal 27 5 4 3 2" xfId="15944" xr:uid="{00000000-0005-0000-0000-0000483E0000}"/>
    <cellStyle name="Normal 27 5 4 4" xfId="15945" xr:uid="{00000000-0005-0000-0000-0000493E0000}"/>
    <cellStyle name="Normal 27 5 5" xfId="15946" xr:uid="{00000000-0005-0000-0000-00004A3E0000}"/>
    <cellStyle name="Normal 27 5 5 2" xfId="15947" xr:uid="{00000000-0005-0000-0000-00004B3E0000}"/>
    <cellStyle name="Normal 27 5 6" xfId="15948" xr:uid="{00000000-0005-0000-0000-00004C3E0000}"/>
    <cellStyle name="Normal 27 5 6 2" xfId="15949" xr:uid="{00000000-0005-0000-0000-00004D3E0000}"/>
    <cellStyle name="Normal 27 5 7" xfId="15950" xr:uid="{00000000-0005-0000-0000-00004E3E0000}"/>
    <cellStyle name="Normal 27 6" xfId="15951" xr:uid="{00000000-0005-0000-0000-00004F3E0000}"/>
    <cellStyle name="Normal 27 7" xfId="15952" xr:uid="{00000000-0005-0000-0000-0000503E0000}"/>
    <cellStyle name="Normal 27 8" xfId="15953" xr:uid="{00000000-0005-0000-0000-0000513E0000}"/>
    <cellStyle name="Normal 27 8 2" xfId="15954" xr:uid="{00000000-0005-0000-0000-0000523E0000}"/>
    <cellStyle name="Normal 27 8 3" xfId="15955" xr:uid="{00000000-0005-0000-0000-0000533E0000}"/>
    <cellStyle name="Normal 27 9" xfId="15956" xr:uid="{00000000-0005-0000-0000-0000543E0000}"/>
    <cellStyle name="Normal 27 9 2" xfId="15957" xr:uid="{00000000-0005-0000-0000-0000553E0000}"/>
    <cellStyle name="Normal 27 9 3" xfId="15958" xr:uid="{00000000-0005-0000-0000-0000563E0000}"/>
    <cellStyle name="Normal 28" xfId="15959" xr:uid="{00000000-0005-0000-0000-0000573E0000}"/>
    <cellStyle name="Normal 28 10" xfId="15960" xr:uid="{00000000-0005-0000-0000-0000583E0000}"/>
    <cellStyle name="Normal 28 10 2" xfId="15961" xr:uid="{00000000-0005-0000-0000-0000593E0000}"/>
    <cellStyle name="Normal 28 10 3" xfId="15962" xr:uid="{00000000-0005-0000-0000-00005A3E0000}"/>
    <cellStyle name="Normal 28 11" xfId="15963" xr:uid="{00000000-0005-0000-0000-00005B3E0000}"/>
    <cellStyle name="Normal 28 11 2" xfId="15964" xr:uid="{00000000-0005-0000-0000-00005C3E0000}"/>
    <cellStyle name="Normal 28 11 3" xfId="15965" xr:uid="{00000000-0005-0000-0000-00005D3E0000}"/>
    <cellStyle name="Normal 28 12" xfId="15966" xr:uid="{00000000-0005-0000-0000-00005E3E0000}"/>
    <cellStyle name="Normal 28 12 2" xfId="15967" xr:uid="{00000000-0005-0000-0000-00005F3E0000}"/>
    <cellStyle name="Normal 28 12 3" xfId="15968" xr:uid="{00000000-0005-0000-0000-0000603E0000}"/>
    <cellStyle name="Normal 28 13" xfId="15969" xr:uid="{00000000-0005-0000-0000-0000613E0000}"/>
    <cellStyle name="Normal 28 13 2" xfId="15970" xr:uid="{00000000-0005-0000-0000-0000623E0000}"/>
    <cellStyle name="Normal 28 13 3" xfId="15971" xr:uid="{00000000-0005-0000-0000-0000633E0000}"/>
    <cellStyle name="Normal 28 14" xfId="15972" xr:uid="{00000000-0005-0000-0000-0000643E0000}"/>
    <cellStyle name="Normal 28 14 2" xfId="15973" xr:uid="{00000000-0005-0000-0000-0000653E0000}"/>
    <cellStyle name="Normal 28 14 3" xfId="15974" xr:uid="{00000000-0005-0000-0000-0000663E0000}"/>
    <cellStyle name="Normal 28 15" xfId="15975" xr:uid="{00000000-0005-0000-0000-0000673E0000}"/>
    <cellStyle name="Normal 28 16" xfId="15976" xr:uid="{00000000-0005-0000-0000-0000683E0000}"/>
    <cellStyle name="Normal 28 17" xfId="15977" xr:uid="{00000000-0005-0000-0000-0000693E0000}"/>
    <cellStyle name="Normal 28 18" xfId="15978" xr:uid="{00000000-0005-0000-0000-00006A3E0000}"/>
    <cellStyle name="Normal 28 18 2" xfId="15979" xr:uid="{00000000-0005-0000-0000-00006B3E0000}"/>
    <cellStyle name="Normal 28 18 2 2" xfId="15980" xr:uid="{00000000-0005-0000-0000-00006C3E0000}"/>
    <cellStyle name="Normal 28 18 3" xfId="15981" xr:uid="{00000000-0005-0000-0000-00006D3E0000}"/>
    <cellStyle name="Normal 28 18 3 2" xfId="15982" xr:uid="{00000000-0005-0000-0000-00006E3E0000}"/>
    <cellStyle name="Normal 28 18 4" xfId="15983" xr:uid="{00000000-0005-0000-0000-00006F3E0000}"/>
    <cellStyle name="Normal 28 19" xfId="15984" xr:uid="{00000000-0005-0000-0000-0000703E0000}"/>
    <cellStyle name="Normal 28 19 2" xfId="15985" xr:uid="{00000000-0005-0000-0000-0000713E0000}"/>
    <cellStyle name="Normal 28 19 2 2" xfId="15986" xr:uid="{00000000-0005-0000-0000-0000723E0000}"/>
    <cellStyle name="Normal 28 19 3" xfId="15987" xr:uid="{00000000-0005-0000-0000-0000733E0000}"/>
    <cellStyle name="Normal 28 19 3 2" xfId="15988" xr:uid="{00000000-0005-0000-0000-0000743E0000}"/>
    <cellStyle name="Normal 28 19 4" xfId="15989" xr:uid="{00000000-0005-0000-0000-0000753E0000}"/>
    <cellStyle name="Normal 28 2" xfId="15990" xr:uid="{00000000-0005-0000-0000-0000763E0000}"/>
    <cellStyle name="Normal 28 2 10" xfId="15991" xr:uid="{00000000-0005-0000-0000-0000773E0000}"/>
    <cellStyle name="Normal 28 2 11" xfId="15992" xr:uid="{00000000-0005-0000-0000-0000783E0000}"/>
    <cellStyle name="Normal 28 2 11 2" xfId="15993" xr:uid="{00000000-0005-0000-0000-0000793E0000}"/>
    <cellStyle name="Normal 28 2 11 2 2" xfId="15994" xr:uid="{00000000-0005-0000-0000-00007A3E0000}"/>
    <cellStyle name="Normal 28 2 11 3" xfId="15995" xr:uid="{00000000-0005-0000-0000-00007B3E0000}"/>
    <cellStyle name="Normal 28 2 11 3 2" xfId="15996" xr:uid="{00000000-0005-0000-0000-00007C3E0000}"/>
    <cellStyle name="Normal 28 2 11 4" xfId="15997" xr:uid="{00000000-0005-0000-0000-00007D3E0000}"/>
    <cellStyle name="Normal 28 2 12" xfId="15998" xr:uid="{00000000-0005-0000-0000-00007E3E0000}"/>
    <cellStyle name="Normal 28 2 12 2" xfId="15999" xr:uid="{00000000-0005-0000-0000-00007F3E0000}"/>
    <cellStyle name="Normal 28 2 12 2 2" xfId="16000" xr:uid="{00000000-0005-0000-0000-0000803E0000}"/>
    <cellStyle name="Normal 28 2 12 3" xfId="16001" xr:uid="{00000000-0005-0000-0000-0000813E0000}"/>
    <cellStyle name="Normal 28 2 12 3 2" xfId="16002" xr:uid="{00000000-0005-0000-0000-0000823E0000}"/>
    <cellStyle name="Normal 28 2 12 4" xfId="16003" xr:uid="{00000000-0005-0000-0000-0000833E0000}"/>
    <cellStyle name="Normal 28 2 13" xfId="16004" xr:uid="{00000000-0005-0000-0000-0000843E0000}"/>
    <cellStyle name="Normal 28 2 13 2" xfId="16005" xr:uid="{00000000-0005-0000-0000-0000853E0000}"/>
    <cellStyle name="Normal 28 2 14" xfId="16006" xr:uid="{00000000-0005-0000-0000-0000863E0000}"/>
    <cellStyle name="Normal 28 2 14 2" xfId="16007" xr:uid="{00000000-0005-0000-0000-0000873E0000}"/>
    <cellStyle name="Normal 28 2 15" xfId="16008" xr:uid="{00000000-0005-0000-0000-0000883E0000}"/>
    <cellStyle name="Normal 28 2 2" xfId="16009" xr:uid="{00000000-0005-0000-0000-0000893E0000}"/>
    <cellStyle name="Normal 28 2 2 2" xfId="16010" xr:uid="{00000000-0005-0000-0000-00008A3E0000}"/>
    <cellStyle name="Normal 28 2 2 3" xfId="16011" xr:uid="{00000000-0005-0000-0000-00008B3E0000}"/>
    <cellStyle name="Normal 28 2 2 4" xfId="16012" xr:uid="{00000000-0005-0000-0000-00008C3E0000}"/>
    <cellStyle name="Normal 28 2 2 4 2" xfId="16013" xr:uid="{00000000-0005-0000-0000-00008D3E0000}"/>
    <cellStyle name="Normal 28 2 2 4 2 2" xfId="16014" xr:uid="{00000000-0005-0000-0000-00008E3E0000}"/>
    <cellStyle name="Normal 28 2 2 4 3" xfId="16015" xr:uid="{00000000-0005-0000-0000-00008F3E0000}"/>
    <cellStyle name="Normal 28 2 2 4 3 2" xfId="16016" xr:uid="{00000000-0005-0000-0000-0000903E0000}"/>
    <cellStyle name="Normal 28 2 2 4 4" xfId="16017" xr:uid="{00000000-0005-0000-0000-0000913E0000}"/>
    <cellStyle name="Normal 28 2 2 5" xfId="16018" xr:uid="{00000000-0005-0000-0000-0000923E0000}"/>
    <cellStyle name="Normal 28 2 2 5 2" xfId="16019" xr:uid="{00000000-0005-0000-0000-0000933E0000}"/>
    <cellStyle name="Normal 28 2 2 5 2 2" xfId="16020" xr:uid="{00000000-0005-0000-0000-0000943E0000}"/>
    <cellStyle name="Normal 28 2 2 5 3" xfId="16021" xr:uid="{00000000-0005-0000-0000-0000953E0000}"/>
    <cellStyle name="Normal 28 2 2 5 3 2" xfId="16022" xr:uid="{00000000-0005-0000-0000-0000963E0000}"/>
    <cellStyle name="Normal 28 2 2 5 4" xfId="16023" xr:uid="{00000000-0005-0000-0000-0000973E0000}"/>
    <cellStyle name="Normal 28 2 2 6" xfId="16024" xr:uid="{00000000-0005-0000-0000-0000983E0000}"/>
    <cellStyle name="Normal 28 2 2 6 2" xfId="16025" xr:uid="{00000000-0005-0000-0000-0000993E0000}"/>
    <cellStyle name="Normal 28 2 2 7" xfId="16026" xr:uid="{00000000-0005-0000-0000-00009A3E0000}"/>
    <cellStyle name="Normal 28 2 2 7 2" xfId="16027" xr:uid="{00000000-0005-0000-0000-00009B3E0000}"/>
    <cellStyle name="Normal 28 2 2 8" xfId="16028" xr:uid="{00000000-0005-0000-0000-00009C3E0000}"/>
    <cellStyle name="Normal 28 2 3" xfId="16029" xr:uid="{00000000-0005-0000-0000-00009D3E0000}"/>
    <cellStyle name="Normal 28 2 4" xfId="16030" xr:uid="{00000000-0005-0000-0000-00009E3E0000}"/>
    <cellStyle name="Normal 28 2 5" xfId="16031" xr:uid="{00000000-0005-0000-0000-00009F3E0000}"/>
    <cellStyle name="Normal 28 2 6" xfId="16032" xr:uid="{00000000-0005-0000-0000-0000A03E0000}"/>
    <cellStyle name="Normal 28 2 7" xfId="16033" xr:uid="{00000000-0005-0000-0000-0000A13E0000}"/>
    <cellStyle name="Normal 28 2 8" xfId="16034" xr:uid="{00000000-0005-0000-0000-0000A23E0000}"/>
    <cellStyle name="Normal 28 2 9" xfId="16035" xr:uid="{00000000-0005-0000-0000-0000A33E0000}"/>
    <cellStyle name="Normal 28 20" xfId="16036" xr:uid="{00000000-0005-0000-0000-0000A43E0000}"/>
    <cellStyle name="Normal 28 20 2" xfId="16037" xr:uid="{00000000-0005-0000-0000-0000A53E0000}"/>
    <cellStyle name="Normal 28 21" xfId="16038" xr:uid="{00000000-0005-0000-0000-0000A63E0000}"/>
    <cellStyle name="Normal 28 21 2" xfId="16039" xr:uid="{00000000-0005-0000-0000-0000A73E0000}"/>
    <cellStyle name="Normal 28 22" xfId="16040" xr:uid="{00000000-0005-0000-0000-0000A83E0000}"/>
    <cellStyle name="Normal 28 3" xfId="16041" xr:uid="{00000000-0005-0000-0000-0000A93E0000}"/>
    <cellStyle name="Normal 28 3 2" xfId="16042" xr:uid="{00000000-0005-0000-0000-0000AA3E0000}"/>
    <cellStyle name="Normal 28 3 3" xfId="16043" xr:uid="{00000000-0005-0000-0000-0000AB3E0000}"/>
    <cellStyle name="Normal 28 3 3 2" xfId="16044" xr:uid="{00000000-0005-0000-0000-0000AC3E0000}"/>
    <cellStyle name="Normal 28 3 3 2 2" xfId="16045" xr:uid="{00000000-0005-0000-0000-0000AD3E0000}"/>
    <cellStyle name="Normal 28 3 3 3" xfId="16046" xr:uid="{00000000-0005-0000-0000-0000AE3E0000}"/>
    <cellStyle name="Normal 28 3 3 3 2" xfId="16047" xr:uid="{00000000-0005-0000-0000-0000AF3E0000}"/>
    <cellStyle name="Normal 28 3 3 4" xfId="16048" xr:uid="{00000000-0005-0000-0000-0000B03E0000}"/>
    <cellStyle name="Normal 28 3 4" xfId="16049" xr:uid="{00000000-0005-0000-0000-0000B13E0000}"/>
    <cellStyle name="Normal 28 3 4 2" xfId="16050" xr:uid="{00000000-0005-0000-0000-0000B23E0000}"/>
    <cellStyle name="Normal 28 3 4 2 2" xfId="16051" xr:uid="{00000000-0005-0000-0000-0000B33E0000}"/>
    <cellStyle name="Normal 28 3 4 3" xfId="16052" xr:uid="{00000000-0005-0000-0000-0000B43E0000}"/>
    <cellStyle name="Normal 28 3 4 3 2" xfId="16053" xr:uid="{00000000-0005-0000-0000-0000B53E0000}"/>
    <cellStyle name="Normal 28 3 4 4" xfId="16054" xr:uid="{00000000-0005-0000-0000-0000B63E0000}"/>
    <cellStyle name="Normal 28 3 5" xfId="16055" xr:uid="{00000000-0005-0000-0000-0000B73E0000}"/>
    <cellStyle name="Normal 28 3 5 2" xfId="16056" xr:uid="{00000000-0005-0000-0000-0000B83E0000}"/>
    <cellStyle name="Normal 28 3 6" xfId="16057" xr:uid="{00000000-0005-0000-0000-0000B93E0000}"/>
    <cellStyle name="Normal 28 3 6 2" xfId="16058" xr:uid="{00000000-0005-0000-0000-0000BA3E0000}"/>
    <cellStyle name="Normal 28 3 7" xfId="16059" xr:uid="{00000000-0005-0000-0000-0000BB3E0000}"/>
    <cellStyle name="Normal 28 4" xfId="16060" xr:uid="{00000000-0005-0000-0000-0000BC3E0000}"/>
    <cellStyle name="Normal 28 4 2" xfId="16061" xr:uid="{00000000-0005-0000-0000-0000BD3E0000}"/>
    <cellStyle name="Normal 28 5" xfId="16062" xr:uid="{00000000-0005-0000-0000-0000BE3E0000}"/>
    <cellStyle name="Normal 28 5 2" xfId="16063" xr:uid="{00000000-0005-0000-0000-0000BF3E0000}"/>
    <cellStyle name="Normal 28 6" xfId="16064" xr:uid="{00000000-0005-0000-0000-0000C03E0000}"/>
    <cellStyle name="Normal 28 7" xfId="16065" xr:uid="{00000000-0005-0000-0000-0000C13E0000}"/>
    <cellStyle name="Normal 28 8" xfId="16066" xr:uid="{00000000-0005-0000-0000-0000C23E0000}"/>
    <cellStyle name="Normal 28 8 2" xfId="16067" xr:uid="{00000000-0005-0000-0000-0000C33E0000}"/>
    <cellStyle name="Normal 28 8 3" xfId="16068" xr:uid="{00000000-0005-0000-0000-0000C43E0000}"/>
    <cellStyle name="Normal 28 9" xfId="16069" xr:uid="{00000000-0005-0000-0000-0000C53E0000}"/>
    <cellStyle name="Normal 28 9 2" xfId="16070" xr:uid="{00000000-0005-0000-0000-0000C63E0000}"/>
    <cellStyle name="Normal 28 9 3" xfId="16071" xr:uid="{00000000-0005-0000-0000-0000C73E0000}"/>
    <cellStyle name="Normal 29" xfId="16072" xr:uid="{00000000-0005-0000-0000-0000C83E0000}"/>
    <cellStyle name="Normal 29 10" xfId="16073" xr:uid="{00000000-0005-0000-0000-0000C93E0000}"/>
    <cellStyle name="Normal 29 10 2" xfId="16074" xr:uid="{00000000-0005-0000-0000-0000CA3E0000}"/>
    <cellStyle name="Normal 29 10 3" xfId="16075" xr:uid="{00000000-0005-0000-0000-0000CB3E0000}"/>
    <cellStyle name="Normal 29 11" xfId="16076" xr:uid="{00000000-0005-0000-0000-0000CC3E0000}"/>
    <cellStyle name="Normal 29 11 2" xfId="16077" xr:uid="{00000000-0005-0000-0000-0000CD3E0000}"/>
    <cellStyle name="Normal 29 11 3" xfId="16078" xr:uid="{00000000-0005-0000-0000-0000CE3E0000}"/>
    <cellStyle name="Normal 29 12" xfId="16079" xr:uid="{00000000-0005-0000-0000-0000CF3E0000}"/>
    <cellStyle name="Normal 29 12 2" xfId="16080" xr:uid="{00000000-0005-0000-0000-0000D03E0000}"/>
    <cellStyle name="Normal 29 12 3" xfId="16081" xr:uid="{00000000-0005-0000-0000-0000D13E0000}"/>
    <cellStyle name="Normal 29 13" xfId="16082" xr:uid="{00000000-0005-0000-0000-0000D23E0000}"/>
    <cellStyle name="Normal 29 13 2" xfId="16083" xr:uid="{00000000-0005-0000-0000-0000D33E0000}"/>
    <cellStyle name="Normal 29 13 3" xfId="16084" xr:uid="{00000000-0005-0000-0000-0000D43E0000}"/>
    <cellStyle name="Normal 29 14" xfId="16085" xr:uid="{00000000-0005-0000-0000-0000D53E0000}"/>
    <cellStyle name="Normal 29 14 2" xfId="16086" xr:uid="{00000000-0005-0000-0000-0000D63E0000}"/>
    <cellStyle name="Normal 29 14 3" xfId="16087" xr:uid="{00000000-0005-0000-0000-0000D73E0000}"/>
    <cellStyle name="Normal 29 15" xfId="16088" xr:uid="{00000000-0005-0000-0000-0000D83E0000}"/>
    <cellStyle name="Normal 29 16" xfId="16089" xr:uid="{00000000-0005-0000-0000-0000D93E0000}"/>
    <cellStyle name="Normal 29 17" xfId="16090" xr:uid="{00000000-0005-0000-0000-0000DA3E0000}"/>
    <cellStyle name="Normal 29 18" xfId="16091" xr:uid="{00000000-0005-0000-0000-0000DB3E0000}"/>
    <cellStyle name="Normal 29 18 2" xfId="16092" xr:uid="{00000000-0005-0000-0000-0000DC3E0000}"/>
    <cellStyle name="Normal 29 18 2 2" xfId="16093" xr:uid="{00000000-0005-0000-0000-0000DD3E0000}"/>
    <cellStyle name="Normal 29 18 3" xfId="16094" xr:uid="{00000000-0005-0000-0000-0000DE3E0000}"/>
    <cellStyle name="Normal 29 18 3 2" xfId="16095" xr:uid="{00000000-0005-0000-0000-0000DF3E0000}"/>
    <cellStyle name="Normal 29 18 4" xfId="16096" xr:uid="{00000000-0005-0000-0000-0000E03E0000}"/>
    <cellStyle name="Normal 29 19" xfId="16097" xr:uid="{00000000-0005-0000-0000-0000E13E0000}"/>
    <cellStyle name="Normal 29 19 2" xfId="16098" xr:uid="{00000000-0005-0000-0000-0000E23E0000}"/>
    <cellStyle name="Normal 29 19 2 2" xfId="16099" xr:uid="{00000000-0005-0000-0000-0000E33E0000}"/>
    <cellStyle name="Normal 29 19 3" xfId="16100" xr:uid="{00000000-0005-0000-0000-0000E43E0000}"/>
    <cellStyle name="Normal 29 19 3 2" xfId="16101" xr:uid="{00000000-0005-0000-0000-0000E53E0000}"/>
    <cellStyle name="Normal 29 19 4" xfId="16102" xr:uid="{00000000-0005-0000-0000-0000E63E0000}"/>
    <cellStyle name="Normal 29 2" xfId="16103" xr:uid="{00000000-0005-0000-0000-0000E73E0000}"/>
    <cellStyle name="Normal 29 2 10" xfId="16104" xr:uid="{00000000-0005-0000-0000-0000E83E0000}"/>
    <cellStyle name="Normal 29 2 11" xfId="16105" xr:uid="{00000000-0005-0000-0000-0000E93E0000}"/>
    <cellStyle name="Normal 29 2 11 2" xfId="16106" xr:uid="{00000000-0005-0000-0000-0000EA3E0000}"/>
    <cellStyle name="Normal 29 2 11 2 2" xfId="16107" xr:uid="{00000000-0005-0000-0000-0000EB3E0000}"/>
    <cellStyle name="Normal 29 2 11 3" xfId="16108" xr:uid="{00000000-0005-0000-0000-0000EC3E0000}"/>
    <cellStyle name="Normal 29 2 11 3 2" xfId="16109" xr:uid="{00000000-0005-0000-0000-0000ED3E0000}"/>
    <cellStyle name="Normal 29 2 11 4" xfId="16110" xr:uid="{00000000-0005-0000-0000-0000EE3E0000}"/>
    <cellStyle name="Normal 29 2 12" xfId="16111" xr:uid="{00000000-0005-0000-0000-0000EF3E0000}"/>
    <cellStyle name="Normal 29 2 12 2" xfId="16112" xr:uid="{00000000-0005-0000-0000-0000F03E0000}"/>
    <cellStyle name="Normal 29 2 12 2 2" xfId="16113" xr:uid="{00000000-0005-0000-0000-0000F13E0000}"/>
    <cellStyle name="Normal 29 2 12 3" xfId="16114" xr:uid="{00000000-0005-0000-0000-0000F23E0000}"/>
    <cellStyle name="Normal 29 2 12 3 2" xfId="16115" xr:uid="{00000000-0005-0000-0000-0000F33E0000}"/>
    <cellStyle name="Normal 29 2 12 4" xfId="16116" xr:uid="{00000000-0005-0000-0000-0000F43E0000}"/>
    <cellStyle name="Normal 29 2 13" xfId="16117" xr:uid="{00000000-0005-0000-0000-0000F53E0000}"/>
    <cellStyle name="Normal 29 2 13 2" xfId="16118" xr:uid="{00000000-0005-0000-0000-0000F63E0000}"/>
    <cellStyle name="Normal 29 2 14" xfId="16119" xr:uid="{00000000-0005-0000-0000-0000F73E0000}"/>
    <cellStyle name="Normal 29 2 14 2" xfId="16120" xr:uid="{00000000-0005-0000-0000-0000F83E0000}"/>
    <cellStyle name="Normal 29 2 15" xfId="16121" xr:uid="{00000000-0005-0000-0000-0000F93E0000}"/>
    <cellStyle name="Normal 29 2 16" xfId="16122" xr:uid="{00000000-0005-0000-0000-0000FA3E0000}"/>
    <cellStyle name="Normal 29 2 2" xfId="16123" xr:uid="{00000000-0005-0000-0000-0000FB3E0000}"/>
    <cellStyle name="Normal 29 2 2 2" xfId="16124" xr:uid="{00000000-0005-0000-0000-0000FC3E0000}"/>
    <cellStyle name="Normal 29 2 2 3" xfId="16125" xr:uid="{00000000-0005-0000-0000-0000FD3E0000}"/>
    <cellStyle name="Normal 29 2 2 4" xfId="16126" xr:uid="{00000000-0005-0000-0000-0000FE3E0000}"/>
    <cellStyle name="Normal 29 2 2 4 2" xfId="16127" xr:uid="{00000000-0005-0000-0000-0000FF3E0000}"/>
    <cellStyle name="Normal 29 2 2 4 2 2" xfId="16128" xr:uid="{00000000-0005-0000-0000-0000003F0000}"/>
    <cellStyle name="Normal 29 2 2 4 3" xfId="16129" xr:uid="{00000000-0005-0000-0000-0000013F0000}"/>
    <cellStyle name="Normal 29 2 2 4 3 2" xfId="16130" xr:uid="{00000000-0005-0000-0000-0000023F0000}"/>
    <cellStyle name="Normal 29 2 2 4 4" xfId="16131" xr:uid="{00000000-0005-0000-0000-0000033F0000}"/>
    <cellStyle name="Normal 29 2 2 5" xfId="16132" xr:uid="{00000000-0005-0000-0000-0000043F0000}"/>
    <cellStyle name="Normal 29 2 2 5 2" xfId="16133" xr:uid="{00000000-0005-0000-0000-0000053F0000}"/>
    <cellStyle name="Normal 29 2 2 5 2 2" xfId="16134" xr:uid="{00000000-0005-0000-0000-0000063F0000}"/>
    <cellStyle name="Normal 29 2 2 5 3" xfId="16135" xr:uid="{00000000-0005-0000-0000-0000073F0000}"/>
    <cellStyle name="Normal 29 2 2 5 3 2" xfId="16136" xr:uid="{00000000-0005-0000-0000-0000083F0000}"/>
    <cellStyle name="Normal 29 2 2 5 4" xfId="16137" xr:uid="{00000000-0005-0000-0000-0000093F0000}"/>
    <cellStyle name="Normal 29 2 2 6" xfId="16138" xr:uid="{00000000-0005-0000-0000-00000A3F0000}"/>
    <cellStyle name="Normal 29 2 2 6 2" xfId="16139" xr:uid="{00000000-0005-0000-0000-00000B3F0000}"/>
    <cellStyle name="Normal 29 2 2 7" xfId="16140" xr:uid="{00000000-0005-0000-0000-00000C3F0000}"/>
    <cellStyle name="Normal 29 2 2 7 2" xfId="16141" xr:uid="{00000000-0005-0000-0000-00000D3F0000}"/>
    <cellStyle name="Normal 29 2 2 8" xfId="16142" xr:uid="{00000000-0005-0000-0000-00000E3F0000}"/>
    <cellStyle name="Normal 29 2 3" xfId="16143" xr:uid="{00000000-0005-0000-0000-00000F3F0000}"/>
    <cellStyle name="Normal 29 2 4" xfId="16144" xr:uid="{00000000-0005-0000-0000-0000103F0000}"/>
    <cellStyle name="Normal 29 2 5" xfId="16145" xr:uid="{00000000-0005-0000-0000-0000113F0000}"/>
    <cellStyle name="Normal 29 2 6" xfId="16146" xr:uid="{00000000-0005-0000-0000-0000123F0000}"/>
    <cellStyle name="Normal 29 2 7" xfId="16147" xr:uid="{00000000-0005-0000-0000-0000133F0000}"/>
    <cellStyle name="Normal 29 2 8" xfId="16148" xr:uid="{00000000-0005-0000-0000-0000143F0000}"/>
    <cellStyle name="Normal 29 2 9" xfId="16149" xr:uid="{00000000-0005-0000-0000-0000153F0000}"/>
    <cellStyle name="Normal 29 20" xfId="16150" xr:uid="{00000000-0005-0000-0000-0000163F0000}"/>
    <cellStyle name="Normal 29 20 2" xfId="16151" xr:uid="{00000000-0005-0000-0000-0000173F0000}"/>
    <cellStyle name="Normal 29 21" xfId="16152" xr:uid="{00000000-0005-0000-0000-0000183F0000}"/>
    <cellStyle name="Normal 29 21 2" xfId="16153" xr:uid="{00000000-0005-0000-0000-0000193F0000}"/>
    <cellStyle name="Normal 29 22" xfId="16154" xr:uid="{00000000-0005-0000-0000-00001A3F0000}"/>
    <cellStyle name="Normal 29 23" xfId="16155" xr:uid="{00000000-0005-0000-0000-00001B3F0000}"/>
    <cellStyle name="Normal 29 3" xfId="16156" xr:uid="{00000000-0005-0000-0000-00001C3F0000}"/>
    <cellStyle name="Normal 29 3 2" xfId="16157" xr:uid="{00000000-0005-0000-0000-00001D3F0000}"/>
    <cellStyle name="Normal 29 3 3" xfId="16158" xr:uid="{00000000-0005-0000-0000-00001E3F0000}"/>
    <cellStyle name="Normal 29 3 3 2" xfId="16159" xr:uid="{00000000-0005-0000-0000-00001F3F0000}"/>
    <cellStyle name="Normal 29 3 3 2 2" xfId="16160" xr:uid="{00000000-0005-0000-0000-0000203F0000}"/>
    <cellStyle name="Normal 29 3 3 3" xfId="16161" xr:uid="{00000000-0005-0000-0000-0000213F0000}"/>
    <cellStyle name="Normal 29 3 3 3 2" xfId="16162" xr:uid="{00000000-0005-0000-0000-0000223F0000}"/>
    <cellStyle name="Normal 29 3 3 4" xfId="16163" xr:uid="{00000000-0005-0000-0000-0000233F0000}"/>
    <cellStyle name="Normal 29 3 4" xfId="16164" xr:uid="{00000000-0005-0000-0000-0000243F0000}"/>
    <cellStyle name="Normal 29 3 4 2" xfId="16165" xr:uid="{00000000-0005-0000-0000-0000253F0000}"/>
    <cellStyle name="Normal 29 3 4 2 2" xfId="16166" xr:uid="{00000000-0005-0000-0000-0000263F0000}"/>
    <cellStyle name="Normal 29 3 4 3" xfId="16167" xr:uid="{00000000-0005-0000-0000-0000273F0000}"/>
    <cellStyle name="Normal 29 3 4 3 2" xfId="16168" xr:uid="{00000000-0005-0000-0000-0000283F0000}"/>
    <cellStyle name="Normal 29 3 4 4" xfId="16169" xr:uid="{00000000-0005-0000-0000-0000293F0000}"/>
    <cellStyle name="Normal 29 3 5" xfId="16170" xr:uid="{00000000-0005-0000-0000-00002A3F0000}"/>
    <cellStyle name="Normal 29 3 5 2" xfId="16171" xr:uid="{00000000-0005-0000-0000-00002B3F0000}"/>
    <cellStyle name="Normal 29 3 6" xfId="16172" xr:uid="{00000000-0005-0000-0000-00002C3F0000}"/>
    <cellStyle name="Normal 29 3 6 2" xfId="16173" xr:uid="{00000000-0005-0000-0000-00002D3F0000}"/>
    <cellStyle name="Normal 29 3 7" xfId="16174" xr:uid="{00000000-0005-0000-0000-00002E3F0000}"/>
    <cellStyle name="Normal 29 4" xfId="16175" xr:uid="{00000000-0005-0000-0000-00002F3F0000}"/>
    <cellStyle name="Normal 29 4 2" xfId="16176" xr:uid="{00000000-0005-0000-0000-0000303F0000}"/>
    <cellStyle name="Normal 29 5" xfId="16177" xr:uid="{00000000-0005-0000-0000-0000313F0000}"/>
    <cellStyle name="Normal 29 6" xfId="16178" xr:uid="{00000000-0005-0000-0000-0000323F0000}"/>
    <cellStyle name="Normal 29 7" xfId="16179" xr:uid="{00000000-0005-0000-0000-0000333F0000}"/>
    <cellStyle name="Normal 29 8" xfId="16180" xr:uid="{00000000-0005-0000-0000-0000343F0000}"/>
    <cellStyle name="Normal 29 8 2" xfId="16181" xr:uid="{00000000-0005-0000-0000-0000353F0000}"/>
    <cellStyle name="Normal 29 8 3" xfId="16182" xr:uid="{00000000-0005-0000-0000-0000363F0000}"/>
    <cellStyle name="Normal 29 9" xfId="16183" xr:uid="{00000000-0005-0000-0000-0000373F0000}"/>
    <cellStyle name="Normal 29 9 2" xfId="16184" xr:uid="{00000000-0005-0000-0000-0000383F0000}"/>
    <cellStyle name="Normal 29 9 3" xfId="16185" xr:uid="{00000000-0005-0000-0000-0000393F0000}"/>
    <cellStyle name="Normal 3" xfId="16186" xr:uid="{00000000-0005-0000-0000-00003A3F0000}"/>
    <cellStyle name="Normal 3 10" xfId="16187" xr:uid="{00000000-0005-0000-0000-00003B3F0000}"/>
    <cellStyle name="Normal 3 10 10" xfId="16188" xr:uid="{00000000-0005-0000-0000-00003C3F0000}"/>
    <cellStyle name="Normal 3 10 2" xfId="16189" xr:uid="{00000000-0005-0000-0000-00003D3F0000}"/>
    <cellStyle name="Normal 3 10 2 2" xfId="16190" xr:uid="{00000000-0005-0000-0000-00003E3F0000}"/>
    <cellStyle name="Normal 3 10 2 2 2" xfId="16191" xr:uid="{00000000-0005-0000-0000-00003F3F0000}"/>
    <cellStyle name="Normal 3 10 2 2 2 2" xfId="16192" xr:uid="{00000000-0005-0000-0000-0000403F0000}"/>
    <cellStyle name="Normal 3 10 2 2 3" xfId="16193" xr:uid="{00000000-0005-0000-0000-0000413F0000}"/>
    <cellStyle name="Normal 3 10 2 2 3 2" xfId="16194" xr:uid="{00000000-0005-0000-0000-0000423F0000}"/>
    <cellStyle name="Normal 3 10 2 2 4" xfId="16195" xr:uid="{00000000-0005-0000-0000-0000433F0000}"/>
    <cellStyle name="Normal 3 10 2 3" xfId="16196" xr:uid="{00000000-0005-0000-0000-0000443F0000}"/>
    <cellStyle name="Normal 3 10 2 3 2" xfId="16197" xr:uid="{00000000-0005-0000-0000-0000453F0000}"/>
    <cellStyle name="Normal 3 10 2 4" xfId="16198" xr:uid="{00000000-0005-0000-0000-0000463F0000}"/>
    <cellStyle name="Normal 3 10 2 4 2" xfId="16199" xr:uid="{00000000-0005-0000-0000-0000473F0000}"/>
    <cellStyle name="Normal 3 10 2 5" xfId="16200" xr:uid="{00000000-0005-0000-0000-0000483F0000}"/>
    <cellStyle name="Normal 3 10 3" xfId="16201" xr:uid="{00000000-0005-0000-0000-0000493F0000}"/>
    <cellStyle name="Normal 3 10 3 2" xfId="16202" xr:uid="{00000000-0005-0000-0000-00004A3F0000}"/>
    <cellStyle name="Normal 3 10 3 2 2" xfId="16203" xr:uid="{00000000-0005-0000-0000-00004B3F0000}"/>
    <cellStyle name="Normal 3 10 3 2 2 2" xfId="16204" xr:uid="{00000000-0005-0000-0000-00004C3F0000}"/>
    <cellStyle name="Normal 3 10 3 2 3" xfId="16205" xr:uid="{00000000-0005-0000-0000-00004D3F0000}"/>
    <cellStyle name="Normal 3 10 3 2 3 2" xfId="16206" xr:uid="{00000000-0005-0000-0000-00004E3F0000}"/>
    <cellStyle name="Normal 3 10 3 2 4" xfId="16207" xr:uid="{00000000-0005-0000-0000-00004F3F0000}"/>
    <cellStyle name="Normal 3 10 3 3" xfId="16208" xr:uid="{00000000-0005-0000-0000-0000503F0000}"/>
    <cellStyle name="Normal 3 10 3 3 2" xfId="16209" xr:uid="{00000000-0005-0000-0000-0000513F0000}"/>
    <cellStyle name="Normal 3 10 3 4" xfId="16210" xr:uid="{00000000-0005-0000-0000-0000523F0000}"/>
    <cellStyle name="Normal 3 10 3 4 2" xfId="16211" xr:uid="{00000000-0005-0000-0000-0000533F0000}"/>
    <cellStyle name="Normal 3 10 3 5" xfId="16212" xr:uid="{00000000-0005-0000-0000-0000543F0000}"/>
    <cellStyle name="Normal 3 10 4" xfId="16213" xr:uid="{00000000-0005-0000-0000-0000553F0000}"/>
    <cellStyle name="Normal 3 10 4 2" xfId="16214" xr:uid="{00000000-0005-0000-0000-0000563F0000}"/>
    <cellStyle name="Normal 3 10 4 2 2" xfId="16215" xr:uid="{00000000-0005-0000-0000-0000573F0000}"/>
    <cellStyle name="Normal 3 10 4 3" xfId="16216" xr:uid="{00000000-0005-0000-0000-0000583F0000}"/>
    <cellStyle name="Normal 3 10 4 3 2" xfId="16217" xr:uid="{00000000-0005-0000-0000-0000593F0000}"/>
    <cellStyle name="Normal 3 10 4 4" xfId="16218" xr:uid="{00000000-0005-0000-0000-00005A3F0000}"/>
    <cellStyle name="Normal 3 10 5" xfId="16219" xr:uid="{00000000-0005-0000-0000-00005B3F0000}"/>
    <cellStyle name="Normal 3 10 5 2" xfId="16220" xr:uid="{00000000-0005-0000-0000-00005C3F0000}"/>
    <cellStyle name="Normal 3 10 6" xfId="16221" xr:uid="{00000000-0005-0000-0000-00005D3F0000}"/>
    <cellStyle name="Normal 3 10 6 2" xfId="16222" xr:uid="{00000000-0005-0000-0000-00005E3F0000}"/>
    <cellStyle name="Normal 3 10 7" xfId="16223" xr:uid="{00000000-0005-0000-0000-00005F3F0000}"/>
    <cellStyle name="Normal 3 10 7 2" xfId="16224" xr:uid="{00000000-0005-0000-0000-0000603F0000}"/>
    <cellStyle name="Normal 3 10 8" xfId="16225" xr:uid="{00000000-0005-0000-0000-0000613F0000}"/>
    <cellStyle name="Normal 3 10 9" xfId="16226" xr:uid="{00000000-0005-0000-0000-0000623F0000}"/>
    <cellStyle name="Normal 3 11" xfId="16227" xr:uid="{00000000-0005-0000-0000-0000633F0000}"/>
    <cellStyle name="Normal 3 11 10" xfId="16228" xr:uid="{00000000-0005-0000-0000-0000643F0000}"/>
    <cellStyle name="Normal 3 11 2" xfId="16229" xr:uid="{00000000-0005-0000-0000-0000653F0000}"/>
    <cellStyle name="Normal 3 11 2 2" xfId="16230" xr:uid="{00000000-0005-0000-0000-0000663F0000}"/>
    <cellStyle name="Normal 3 11 2 2 2" xfId="16231" xr:uid="{00000000-0005-0000-0000-0000673F0000}"/>
    <cellStyle name="Normal 3 11 2 2 2 2" xfId="16232" xr:uid="{00000000-0005-0000-0000-0000683F0000}"/>
    <cellStyle name="Normal 3 11 2 2 3" xfId="16233" xr:uid="{00000000-0005-0000-0000-0000693F0000}"/>
    <cellStyle name="Normal 3 11 2 2 3 2" xfId="16234" xr:uid="{00000000-0005-0000-0000-00006A3F0000}"/>
    <cellStyle name="Normal 3 11 2 2 4" xfId="16235" xr:uid="{00000000-0005-0000-0000-00006B3F0000}"/>
    <cellStyle name="Normal 3 11 2 3" xfId="16236" xr:uid="{00000000-0005-0000-0000-00006C3F0000}"/>
    <cellStyle name="Normal 3 11 2 3 2" xfId="16237" xr:uid="{00000000-0005-0000-0000-00006D3F0000}"/>
    <cellStyle name="Normal 3 11 2 4" xfId="16238" xr:uid="{00000000-0005-0000-0000-00006E3F0000}"/>
    <cellStyle name="Normal 3 11 2 4 2" xfId="16239" xr:uid="{00000000-0005-0000-0000-00006F3F0000}"/>
    <cellStyle name="Normal 3 11 2 5" xfId="16240" xr:uid="{00000000-0005-0000-0000-0000703F0000}"/>
    <cellStyle name="Normal 3 11 3" xfId="16241" xr:uid="{00000000-0005-0000-0000-0000713F0000}"/>
    <cellStyle name="Normal 3 11 3 2" xfId="16242" xr:uid="{00000000-0005-0000-0000-0000723F0000}"/>
    <cellStyle name="Normal 3 11 3 2 2" xfId="16243" xr:uid="{00000000-0005-0000-0000-0000733F0000}"/>
    <cellStyle name="Normal 3 11 3 2 2 2" xfId="16244" xr:uid="{00000000-0005-0000-0000-0000743F0000}"/>
    <cellStyle name="Normal 3 11 3 2 3" xfId="16245" xr:uid="{00000000-0005-0000-0000-0000753F0000}"/>
    <cellStyle name="Normal 3 11 3 2 3 2" xfId="16246" xr:uid="{00000000-0005-0000-0000-0000763F0000}"/>
    <cellStyle name="Normal 3 11 3 2 4" xfId="16247" xr:uid="{00000000-0005-0000-0000-0000773F0000}"/>
    <cellStyle name="Normal 3 11 3 3" xfId="16248" xr:uid="{00000000-0005-0000-0000-0000783F0000}"/>
    <cellStyle name="Normal 3 11 3 3 2" xfId="16249" xr:uid="{00000000-0005-0000-0000-0000793F0000}"/>
    <cellStyle name="Normal 3 11 3 4" xfId="16250" xr:uid="{00000000-0005-0000-0000-00007A3F0000}"/>
    <cellStyle name="Normal 3 11 3 4 2" xfId="16251" xr:uid="{00000000-0005-0000-0000-00007B3F0000}"/>
    <cellStyle name="Normal 3 11 3 5" xfId="16252" xr:uid="{00000000-0005-0000-0000-00007C3F0000}"/>
    <cellStyle name="Normal 3 11 4" xfId="16253" xr:uid="{00000000-0005-0000-0000-00007D3F0000}"/>
    <cellStyle name="Normal 3 11 4 2" xfId="16254" xr:uid="{00000000-0005-0000-0000-00007E3F0000}"/>
    <cellStyle name="Normal 3 11 4 2 2" xfId="16255" xr:uid="{00000000-0005-0000-0000-00007F3F0000}"/>
    <cellStyle name="Normal 3 11 4 3" xfId="16256" xr:uid="{00000000-0005-0000-0000-0000803F0000}"/>
    <cellStyle name="Normal 3 11 4 3 2" xfId="16257" xr:uid="{00000000-0005-0000-0000-0000813F0000}"/>
    <cellStyle name="Normal 3 11 4 4" xfId="16258" xr:uid="{00000000-0005-0000-0000-0000823F0000}"/>
    <cellStyle name="Normal 3 11 5" xfId="16259" xr:uid="{00000000-0005-0000-0000-0000833F0000}"/>
    <cellStyle name="Normal 3 11 5 2" xfId="16260" xr:uid="{00000000-0005-0000-0000-0000843F0000}"/>
    <cellStyle name="Normal 3 11 6" xfId="16261" xr:uid="{00000000-0005-0000-0000-0000853F0000}"/>
    <cellStyle name="Normal 3 11 6 2" xfId="16262" xr:uid="{00000000-0005-0000-0000-0000863F0000}"/>
    <cellStyle name="Normal 3 11 7" xfId="16263" xr:uid="{00000000-0005-0000-0000-0000873F0000}"/>
    <cellStyle name="Normal 3 11 7 2" xfId="16264" xr:uid="{00000000-0005-0000-0000-0000883F0000}"/>
    <cellStyle name="Normal 3 11 8" xfId="16265" xr:uid="{00000000-0005-0000-0000-0000893F0000}"/>
    <cellStyle name="Normal 3 11 9" xfId="16266" xr:uid="{00000000-0005-0000-0000-00008A3F0000}"/>
    <cellStyle name="Normal 3 12" xfId="16267" xr:uid="{00000000-0005-0000-0000-00008B3F0000}"/>
    <cellStyle name="Normal 3 12 10" xfId="16268" xr:uid="{00000000-0005-0000-0000-00008C3F0000}"/>
    <cellStyle name="Normal 3 12 2" xfId="16269" xr:uid="{00000000-0005-0000-0000-00008D3F0000}"/>
    <cellStyle name="Normal 3 12 2 2" xfId="16270" xr:uid="{00000000-0005-0000-0000-00008E3F0000}"/>
    <cellStyle name="Normal 3 12 2 2 2" xfId="16271" xr:uid="{00000000-0005-0000-0000-00008F3F0000}"/>
    <cellStyle name="Normal 3 12 2 2 2 2" xfId="16272" xr:uid="{00000000-0005-0000-0000-0000903F0000}"/>
    <cellStyle name="Normal 3 12 2 2 3" xfId="16273" xr:uid="{00000000-0005-0000-0000-0000913F0000}"/>
    <cellStyle name="Normal 3 12 2 2 3 2" xfId="16274" xr:uid="{00000000-0005-0000-0000-0000923F0000}"/>
    <cellStyle name="Normal 3 12 2 2 4" xfId="16275" xr:uid="{00000000-0005-0000-0000-0000933F0000}"/>
    <cellStyle name="Normal 3 12 2 3" xfId="16276" xr:uid="{00000000-0005-0000-0000-0000943F0000}"/>
    <cellStyle name="Normal 3 12 2 3 2" xfId="16277" xr:uid="{00000000-0005-0000-0000-0000953F0000}"/>
    <cellStyle name="Normal 3 12 2 4" xfId="16278" xr:uid="{00000000-0005-0000-0000-0000963F0000}"/>
    <cellStyle name="Normal 3 12 2 4 2" xfId="16279" xr:uid="{00000000-0005-0000-0000-0000973F0000}"/>
    <cellStyle name="Normal 3 12 2 5" xfId="16280" xr:uid="{00000000-0005-0000-0000-0000983F0000}"/>
    <cellStyle name="Normal 3 12 3" xfId="16281" xr:uid="{00000000-0005-0000-0000-0000993F0000}"/>
    <cellStyle name="Normal 3 12 3 2" xfId="16282" xr:uid="{00000000-0005-0000-0000-00009A3F0000}"/>
    <cellStyle name="Normal 3 12 3 2 2" xfId="16283" xr:uid="{00000000-0005-0000-0000-00009B3F0000}"/>
    <cellStyle name="Normal 3 12 3 2 2 2" xfId="16284" xr:uid="{00000000-0005-0000-0000-00009C3F0000}"/>
    <cellStyle name="Normal 3 12 3 2 3" xfId="16285" xr:uid="{00000000-0005-0000-0000-00009D3F0000}"/>
    <cellStyle name="Normal 3 12 3 2 3 2" xfId="16286" xr:uid="{00000000-0005-0000-0000-00009E3F0000}"/>
    <cellStyle name="Normal 3 12 3 2 4" xfId="16287" xr:uid="{00000000-0005-0000-0000-00009F3F0000}"/>
    <cellStyle name="Normal 3 12 3 3" xfId="16288" xr:uid="{00000000-0005-0000-0000-0000A03F0000}"/>
    <cellStyle name="Normal 3 12 3 3 2" xfId="16289" xr:uid="{00000000-0005-0000-0000-0000A13F0000}"/>
    <cellStyle name="Normal 3 12 3 4" xfId="16290" xr:uid="{00000000-0005-0000-0000-0000A23F0000}"/>
    <cellStyle name="Normal 3 12 3 4 2" xfId="16291" xr:uid="{00000000-0005-0000-0000-0000A33F0000}"/>
    <cellStyle name="Normal 3 12 3 5" xfId="16292" xr:uid="{00000000-0005-0000-0000-0000A43F0000}"/>
    <cellStyle name="Normal 3 12 4" xfId="16293" xr:uid="{00000000-0005-0000-0000-0000A53F0000}"/>
    <cellStyle name="Normal 3 12 4 2" xfId="16294" xr:uid="{00000000-0005-0000-0000-0000A63F0000}"/>
    <cellStyle name="Normal 3 12 4 2 2" xfId="16295" xr:uid="{00000000-0005-0000-0000-0000A73F0000}"/>
    <cellStyle name="Normal 3 12 4 3" xfId="16296" xr:uid="{00000000-0005-0000-0000-0000A83F0000}"/>
    <cellStyle name="Normal 3 12 4 3 2" xfId="16297" xr:uid="{00000000-0005-0000-0000-0000A93F0000}"/>
    <cellStyle name="Normal 3 12 4 4" xfId="16298" xr:uid="{00000000-0005-0000-0000-0000AA3F0000}"/>
    <cellStyle name="Normal 3 12 5" xfId="16299" xr:uid="{00000000-0005-0000-0000-0000AB3F0000}"/>
    <cellStyle name="Normal 3 12 5 2" xfId="16300" xr:uid="{00000000-0005-0000-0000-0000AC3F0000}"/>
    <cellStyle name="Normal 3 12 6" xfId="16301" xr:uid="{00000000-0005-0000-0000-0000AD3F0000}"/>
    <cellStyle name="Normal 3 12 6 2" xfId="16302" xr:uid="{00000000-0005-0000-0000-0000AE3F0000}"/>
    <cellStyle name="Normal 3 12 7" xfId="16303" xr:uid="{00000000-0005-0000-0000-0000AF3F0000}"/>
    <cellStyle name="Normal 3 12 7 2" xfId="16304" xr:uid="{00000000-0005-0000-0000-0000B03F0000}"/>
    <cellStyle name="Normal 3 12 8" xfId="16305" xr:uid="{00000000-0005-0000-0000-0000B13F0000}"/>
    <cellStyle name="Normal 3 12 9" xfId="16306" xr:uid="{00000000-0005-0000-0000-0000B23F0000}"/>
    <cellStyle name="Normal 3 13" xfId="16307" xr:uid="{00000000-0005-0000-0000-0000B33F0000}"/>
    <cellStyle name="Normal 3 13 10" xfId="16308" xr:uid="{00000000-0005-0000-0000-0000B43F0000}"/>
    <cellStyle name="Normal 3 13 2" xfId="16309" xr:uid="{00000000-0005-0000-0000-0000B53F0000}"/>
    <cellStyle name="Normal 3 13 2 2" xfId="16310" xr:uid="{00000000-0005-0000-0000-0000B63F0000}"/>
    <cellStyle name="Normal 3 13 2 2 2" xfId="16311" xr:uid="{00000000-0005-0000-0000-0000B73F0000}"/>
    <cellStyle name="Normal 3 13 2 2 2 2" xfId="16312" xr:uid="{00000000-0005-0000-0000-0000B83F0000}"/>
    <cellStyle name="Normal 3 13 2 2 3" xfId="16313" xr:uid="{00000000-0005-0000-0000-0000B93F0000}"/>
    <cellStyle name="Normal 3 13 2 2 3 2" xfId="16314" xr:uid="{00000000-0005-0000-0000-0000BA3F0000}"/>
    <cellStyle name="Normal 3 13 2 2 4" xfId="16315" xr:uid="{00000000-0005-0000-0000-0000BB3F0000}"/>
    <cellStyle name="Normal 3 13 2 3" xfId="16316" xr:uid="{00000000-0005-0000-0000-0000BC3F0000}"/>
    <cellStyle name="Normal 3 13 2 3 2" xfId="16317" xr:uid="{00000000-0005-0000-0000-0000BD3F0000}"/>
    <cellStyle name="Normal 3 13 2 4" xfId="16318" xr:uid="{00000000-0005-0000-0000-0000BE3F0000}"/>
    <cellStyle name="Normal 3 13 2 4 2" xfId="16319" xr:uid="{00000000-0005-0000-0000-0000BF3F0000}"/>
    <cellStyle name="Normal 3 13 2 5" xfId="16320" xr:uid="{00000000-0005-0000-0000-0000C03F0000}"/>
    <cellStyle name="Normal 3 13 3" xfId="16321" xr:uid="{00000000-0005-0000-0000-0000C13F0000}"/>
    <cellStyle name="Normal 3 13 3 2" xfId="16322" xr:uid="{00000000-0005-0000-0000-0000C23F0000}"/>
    <cellStyle name="Normal 3 13 3 2 2" xfId="16323" xr:uid="{00000000-0005-0000-0000-0000C33F0000}"/>
    <cellStyle name="Normal 3 13 3 2 2 2" xfId="16324" xr:uid="{00000000-0005-0000-0000-0000C43F0000}"/>
    <cellStyle name="Normal 3 13 3 2 3" xfId="16325" xr:uid="{00000000-0005-0000-0000-0000C53F0000}"/>
    <cellStyle name="Normal 3 13 3 2 3 2" xfId="16326" xr:uid="{00000000-0005-0000-0000-0000C63F0000}"/>
    <cellStyle name="Normal 3 13 3 2 4" xfId="16327" xr:uid="{00000000-0005-0000-0000-0000C73F0000}"/>
    <cellStyle name="Normal 3 13 3 3" xfId="16328" xr:uid="{00000000-0005-0000-0000-0000C83F0000}"/>
    <cellStyle name="Normal 3 13 3 3 2" xfId="16329" xr:uid="{00000000-0005-0000-0000-0000C93F0000}"/>
    <cellStyle name="Normal 3 13 3 4" xfId="16330" xr:uid="{00000000-0005-0000-0000-0000CA3F0000}"/>
    <cellStyle name="Normal 3 13 3 4 2" xfId="16331" xr:uid="{00000000-0005-0000-0000-0000CB3F0000}"/>
    <cellStyle name="Normal 3 13 3 5" xfId="16332" xr:uid="{00000000-0005-0000-0000-0000CC3F0000}"/>
    <cellStyle name="Normal 3 13 4" xfId="16333" xr:uid="{00000000-0005-0000-0000-0000CD3F0000}"/>
    <cellStyle name="Normal 3 13 4 2" xfId="16334" xr:uid="{00000000-0005-0000-0000-0000CE3F0000}"/>
    <cellStyle name="Normal 3 13 4 2 2" xfId="16335" xr:uid="{00000000-0005-0000-0000-0000CF3F0000}"/>
    <cellStyle name="Normal 3 13 4 3" xfId="16336" xr:uid="{00000000-0005-0000-0000-0000D03F0000}"/>
    <cellStyle name="Normal 3 13 4 3 2" xfId="16337" xr:uid="{00000000-0005-0000-0000-0000D13F0000}"/>
    <cellStyle name="Normal 3 13 4 4" xfId="16338" xr:uid="{00000000-0005-0000-0000-0000D23F0000}"/>
    <cellStyle name="Normal 3 13 5" xfId="16339" xr:uid="{00000000-0005-0000-0000-0000D33F0000}"/>
    <cellStyle name="Normal 3 13 5 2" xfId="16340" xr:uid="{00000000-0005-0000-0000-0000D43F0000}"/>
    <cellStyle name="Normal 3 13 6" xfId="16341" xr:uid="{00000000-0005-0000-0000-0000D53F0000}"/>
    <cellStyle name="Normal 3 13 6 2" xfId="16342" xr:uid="{00000000-0005-0000-0000-0000D63F0000}"/>
    <cellStyle name="Normal 3 13 7" xfId="16343" xr:uid="{00000000-0005-0000-0000-0000D73F0000}"/>
    <cellStyle name="Normal 3 13 7 2" xfId="16344" xr:uid="{00000000-0005-0000-0000-0000D83F0000}"/>
    <cellStyle name="Normal 3 13 8" xfId="16345" xr:uid="{00000000-0005-0000-0000-0000D93F0000}"/>
    <cellStyle name="Normal 3 13 9" xfId="16346" xr:uid="{00000000-0005-0000-0000-0000DA3F0000}"/>
    <cellStyle name="Normal 3 14" xfId="16347" xr:uid="{00000000-0005-0000-0000-0000DB3F0000}"/>
    <cellStyle name="Normal 3 14 2" xfId="16348" xr:uid="{00000000-0005-0000-0000-0000DC3F0000}"/>
    <cellStyle name="Normal 3 14 2 2" xfId="16349" xr:uid="{00000000-0005-0000-0000-0000DD3F0000}"/>
    <cellStyle name="Normal 3 14 2 2 2" xfId="16350" xr:uid="{00000000-0005-0000-0000-0000DE3F0000}"/>
    <cellStyle name="Normal 3 14 2 3" xfId="16351" xr:uid="{00000000-0005-0000-0000-0000DF3F0000}"/>
    <cellStyle name="Normal 3 14 2 3 2" xfId="16352" xr:uid="{00000000-0005-0000-0000-0000E03F0000}"/>
    <cellStyle name="Normal 3 14 2 4" xfId="16353" xr:uid="{00000000-0005-0000-0000-0000E13F0000}"/>
    <cellStyle name="Normal 3 14 3" xfId="16354" xr:uid="{00000000-0005-0000-0000-0000E23F0000}"/>
    <cellStyle name="Normal 3 14 3 2" xfId="16355" xr:uid="{00000000-0005-0000-0000-0000E33F0000}"/>
    <cellStyle name="Normal 3 14 4" xfId="16356" xr:uid="{00000000-0005-0000-0000-0000E43F0000}"/>
    <cellStyle name="Normal 3 14 4 2" xfId="16357" xr:uid="{00000000-0005-0000-0000-0000E53F0000}"/>
    <cellStyle name="Normal 3 14 5" xfId="16358" xr:uid="{00000000-0005-0000-0000-0000E63F0000}"/>
    <cellStyle name="Normal 3 14 6" xfId="16359" xr:uid="{00000000-0005-0000-0000-0000E73F0000}"/>
    <cellStyle name="Normal 3 15" xfId="16360" xr:uid="{00000000-0005-0000-0000-0000E83F0000}"/>
    <cellStyle name="Normal 3 15 2" xfId="16361" xr:uid="{00000000-0005-0000-0000-0000E93F0000}"/>
    <cellStyle name="Normal 3 15 2 2" xfId="16362" xr:uid="{00000000-0005-0000-0000-0000EA3F0000}"/>
    <cellStyle name="Normal 3 15 2 2 2" xfId="16363" xr:uid="{00000000-0005-0000-0000-0000EB3F0000}"/>
    <cellStyle name="Normal 3 15 2 3" xfId="16364" xr:uid="{00000000-0005-0000-0000-0000EC3F0000}"/>
    <cellStyle name="Normal 3 15 2 3 2" xfId="16365" xr:uid="{00000000-0005-0000-0000-0000ED3F0000}"/>
    <cellStyle name="Normal 3 15 2 4" xfId="16366" xr:uid="{00000000-0005-0000-0000-0000EE3F0000}"/>
    <cellStyle name="Normal 3 15 3" xfId="16367" xr:uid="{00000000-0005-0000-0000-0000EF3F0000}"/>
    <cellStyle name="Normal 3 15 3 2" xfId="16368" xr:uid="{00000000-0005-0000-0000-0000F03F0000}"/>
    <cellStyle name="Normal 3 15 4" xfId="16369" xr:uid="{00000000-0005-0000-0000-0000F13F0000}"/>
    <cellStyle name="Normal 3 15 4 2" xfId="16370" xr:uid="{00000000-0005-0000-0000-0000F23F0000}"/>
    <cellStyle name="Normal 3 15 5" xfId="16371" xr:uid="{00000000-0005-0000-0000-0000F33F0000}"/>
    <cellStyle name="Normal 3 15 6" xfId="16372" xr:uid="{00000000-0005-0000-0000-0000F43F0000}"/>
    <cellStyle name="Normal 3 16" xfId="16373" xr:uid="{00000000-0005-0000-0000-0000F53F0000}"/>
    <cellStyle name="Normal 3 16 2" xfId="16374" xr:uid="{00000000-0005-0000-0000-0000F63F0000}"/>
    <cellStyle name="Normal 3 16 2 2" xfId="16375" xr:uid="{00000000-0005-0000-0000-0000F73F0000}"/>
    <cellStyle name="Normal 3 16 3" xfId="16376" xr:uid="{00000000-0005-0000-0000-0000F83F0000}"/>
    <cellStyle name="Normal 3 16 3 2" xfId="16377" xr:uid="{00000000-0005-0000-0000-0000F93F0000}"/>
    <cellStyle name="Normal 3 16 4" xfId="16378" xr:uid="{00000000-0005-0000-0000-0000FA3F0000}"/>
    <cellStyle name="Normal 3 16 5" xfId="16379" xr:uid="{00000000-0005-0000-0000-0000FB3F0000}"/>
    <cellStyle name="Normal 3 17" xfId="16380" xr:uid="{00000000-0005-0000-0000-0000FC3F0000}"/>
    <cellStyle name="Normal 3 17 2" xfId="16381" xr:uid="{00000000-0005-0000-0000-0000FD3F0000}"/>
    <cellStyle name="Normal 3 17 2 2" xfId="16382" xr:uid="{00000000-0005-0000-0000-0000FE3F0000}"/>
    <cellStyle name="Normal 3 17 3" xfId="16383" xr:uid="{00000000-0005-0000-0000-0000FF3F0000}"/>
    <cellStyle name="Normal 3 17 3 2" xfId="16384" xr:uid="{00000000-0005-0000-0000-000000400000}"/>
    <cellStyle name="Normal 3 17 4" xfId="16385" xr:uid="{00000000-0005-0000-0000-000001400000}"/>
    <cellStyle name="Normal 3 17 5" xfId="16386" xr:uid="{00000000-0005-0000-0000-000002400000}"/>
    <cellStyle name="Normal 3 18" xfId="16387" xr:uid="{00000000-0005-0000-0000-000003400000}"/>
    <cellStyle name="Normal 3 18 2" xfId="16388" xr:uid="{00000000-0005-0000-0000-000004400000}"/>
    <cellStyle name="Normal 3 19" xfId="16389" xr:uid="{00000000-0005-0000-0000-000005400000}"/>
    <cellStyle name="Normal 3 2" xfId="16390" xr:uid="{00000000-0005-0000-0000-000006400000}"/>
    <cellStyle name="Normal 3 2 10" xfId="16391" xr:uid="{00000000-0005-0000-0000-000007400000}"/>
    <cellStyle name="Normal 3 2 10 10" xfId="16392" xr:uid="{00000000-0005-0000-0000-000008400000}"/>
    <cellStyle name="Normal 3 2 10 2" xfId="16393" xr:uid="{00000000-0005-0000-0000-000009400000}"/>
    <cellStyle name="Normal 3 2 10 2 2" xfId="16394" xr:uid="{00000000-0005-0000-0000-00000A400000}"/>
    <cellStyle name="Normal 3 2 10 2 2 2" xfId="16395" xr:uid="{00000000-0005-0000-0000-00000B400000}"/>
    <cellStyle name="Normal 3 2 10 2 2 2 2" xfId="16396" xr:uid="{00000000-0005-0000-0000-00000C400000}"/>
    <cellStyle name="Normal 3 2 10 2 2 2 2 2" xfId="16397" xr:uid="{00000000-0005-0000-0000-00000D400000}"/>
    <cellStyle name="Normal 3 2 10 2 2 2 3" xfId="16398" xr:uid="{00000000-0005-0000-0000-00000E400000}"/>
    <cellStyle name="Normal 3 2 10 2 2 2 3 2" xfId="16399" xr:uid="{00000000-0005-0000-0000-00000F400000}"/>
    <cellStyle name="Normal 3 2 10 2 2 2 4" xfId="16400" xr:uid="{00000000-0005-0000-0000-000010400000}"/>
    <cellStyle name="Normal 3 2 10 2 2 3" xfId="16401" xr:uid="{00000000-0005-0000-0000-000011400000}"/>
    <cellStyle name="Normal 3 2 10 2 2 3 2" xfId="16402" xr:uid="{00000000-0005-0000-0000-000012400000}"/>
    <cellStyle name="Normal 3 2 10 2 2 4" xfId="16403" xr:uid="{00000000-0005-0000-0000-000013400000}"/>
    <cellStyle name="Normal 3 2 10 2 2 4 2" xfId="16404" xr:uid="{00000000-0005-0000-0000-000014400000}"/>
    <cellStyle name="Normal 3 2 10 2 2 5" xfId="16405" xr:uid="{00000000-0005-0000-0000-000015400000}"/>
    <cellStyle name="Normal 3 2 10 2 3" xfId="16406" xr:uid="{00000000-0005-0000-0000-000016400000}"/>
    <cellStyle name="Normal 3 2 10 2 3 2" xfId="16407" xr:uid="{00000000-0005-0000-0000-000017400000}"/>
    <cellStyle name="Normal 3 2 10 2 3 2 2" xfId="16408" xr:uid="{00000000-0005-0000-0000-000018400000}"/>
    <cellStyle name="Normal 3 2 10 2 3 2 2 2" xfId="16409" xr:uid="{00000000-0005-0000-0000-000019400000}"/>
    <cellStyle name="Normal 3 2 10 2 3 2 3" xfId="16410" xr:uid="{00000000-0005-0000-0000-00001A400000}"/>
    <cellStyle name="Normal 3 2 10 2 3 2 3 2" xfId="16411" xr:uid="{00000000-0005-0000-0000-00001B400000}"/>
    <cellStyle name="Normal 3 2 10 2 3 2 4" xfId="16412" xr:uid="{00000000-0005-0000-0000-00001C400000}"/>
    <cellStyle name="Normal 3 2 10 2 3 3" xfId="16413" xr:uid="{00000000-0005-0000-0000-00001D400000}"/>
    <cellStyle name="Normal 3 2 10 2 3 3 2" xfId="16414" xr:uid="{00000000-0005-0000-0000-00001E400000}"/>
    <cellStyle name="Normal 3 2 10 2 3 4" xfId="16415" xr:uid="{00000000-0005-0000-0000-00001F400000}"/>
    <cellStyle name="Normal 3 2 10 2 3 4 2" xfId="16416" xr:uid="{00000000-0005-0000-0000-000020400000}"/>
    <cellStyle name="Normal 3 2 10 2 3 5" xfId="16417" xr:uid="{00000000-0005-0000-0000-000021400000}"/>
    <cellStyle name="Normal 3 2 10 2 4" xfId="16418" xr:uid="{00000000-0005-0000-0000-000022400000}"/>
    <cellStyle name="Normal 3 2 10 2 4 2" xfId="16419" xr:uid="{00000000-0005-0000-0000-000023400000}"/>
    <cellStyle name="Normal 3 2 10 2 4 2 2" xfId="16420" xr:uid="{00000000-0005-0000-0000-000024400000}"/>
    <cellStyle name="Normal 3 2 10 2 4 3" xfId="16421" xr:uid="{00000000-0005-0000-0000-000025400000}"/>
    <cellStyle name="Normal 3 2 10 2 4 3 2" xfId="16422" xr:uid="{00000000-0005-0000-0000-000026400000}"/>
    <cellStyle name="Normal 3 2 10 2 4 4" xfId="16423" xr:uid="{00000000-0005-0000-0000-000027400000}"/>
    <cellStyle name="Normal 3 2 10 2 5" xfId="16424" xr:uid="{00000000-0005-0000-0000-000028400000}"/>
    <cellStyle name="Normal 3 2 10 2 5 2" xfId="16425" xr:uid="{00000000-0005-0000-0000-000029400000}"/>
    <cellStyle name="Normal 3 2 10 2 6" xfId="16426" xr:uid="{00000000-0005-0000-0000-00002A400000}"/>
    <cellStyle name="Normal 3 2 10 2 6 2" xfId="16427" xr:uid="{00000000-0005-0000-0000-00002B400000}"/>
    <cellStyle name="Normal 3 2 10 2 7" xfId="16428" xr:uid="{00000000-0005-0000-0000-00002C400000}"/>
    <cellStyle name="Normal 3 2 10 2 7 2" xfId="16429" xr:uid="{00000000-0005-0000-0000-00002D400000}"/>
    <cellStyle name="Normal 3 2 10 2 8" xfId="16430" xr:uid="{00000000-0005-0000-0000-00002E400000}"/>
    <cellStyle name="Normal 3 2 10 3" xfId="16431" xr:uid="{00000000-0005-0000-0000-00002F400000}"/>
    <cellStyle name="Normal 3 2 10 3 2" xfId="16432" xr:uid="{00000000-0005-0000-0000-000030400000}"/>
    <cellStyle name="Normal 3 2 10 3 2 2" xfId="16433" xr:uid="{00000000-0005-0000-0000-000031400000}"/>
    <cellStyle name="Normal 3 2 10 3 2 2 2" xfId="16434" xr:uid="{00000000-0005-0000-0000-000032400000}"/>
    <cellStyle name="Normal 3 2 10 3 2 2 2 2" xfId="16435" xr:uid="{00000000-0005-0000-0000-000033400000}"/>
    <cellStyle name="Normal 3 2 10 3 2 2 3" xfId="16436" xr:uid="{00000000-0005-0000-0000-000034400000}"/>
    <cellStyle name="Normal 3 2 10 3 2 2 3 2" xfId="16437" xr:uid="{00000000-0005-0000-0000-000035400000}"/>
    <cellStyle name="Normal 3 2 10 3 2 2 4" xfId="16438" xr:uid="{00000000-0005-0000-0000-000036400000}"/>
    <cellStyle name="Normal 3 2 10 3 2 3" xfId="16439" xr:uid="{00000000-0005-0000-0000-000037400000}"/>
    <cellStyle name="Normal 3 2 10 3 2 3 2" xfId="16440" xr:uid="{00000000-0005-0000-0000-000038400000}"/>
    <cellStyle name="Normal 3 2 10 3 2 4" xfId="16441" xr:uid="{00000000-0005-0000-0000-000039400000}"/>
    <cellStyle name="Normal 3 2 10 3 2 4 2" xfId="16442" xr:uid="{00000000-0005-0000-0000-00003A400000}"/>
    <cellStyle name="Normal 3 2 10 3 2 5" xfId="16443" xr:uid="{00000000-0005-0000-0000-00003B400000}"/>
    <cellStyle name="Normal 3 2 10 3 3" xfId="16444" xr:uid="{00000000-0005-0000-0000-00003C400000}"/>
    <cellStyle name="Normal 3 2 10 3 3 2" xfId="16445" xr:uid="{00000000-0005-0000-0000-00003D400000}"/>
    <cellStyle name="Normal 3 2 10 3 3 2 2" xfId="16446" xr:uid="{00000000-0005-0000-0000-00003E400000}"/>
    <cellStyle name="Normal 3 2 10 3 3 2 2 2" xfId="16447" xr:uid="{00000000-0005-0000-0000-00003F400000}"/>
    <cellStyle name="Normal 3 2 10 3 3 2 3" xfId="16448" xr:uid="{00000000-0005-0000-0000-000040400000}"/>
    <cellStyle name="Normal 3 2 10 3 3 2 3 2" xfId="16449" xr:uid="{00000000-0005-0000-0000-000041400000}"/>
    <cellStyle name="Normal 3 2 10 3 3 2 4" xfId="16450" xr:uid="{00000000-0005-0000-0000-000042400000}"/>
    <cellStyle name="Normal 3 2 10 3 3 3" xfId="16451" xr:uid="{00000000-0005-0000-0000-000043400000}"/>
    <cellStyle name="Normal 3 2 10 3 3 3 2" xfId="16452" xr:uid="{00000000-0005-0000-0000-000044400000}"/>
    <cellStyle name="Normal 3 2 10 3 3 4" xfId="16453" xr:uid="{00000000-0005-0000-0000-000045400000}"/>
    <cellStyle name="Normal 3 2 10 3 3 4 2" xfId="16454" xr:uid="{00000000-0005-0000-0000-000046400000}"/>
    <cellStyle name="Normal 3 2 10 3 3 5" xfId="16455" xr:uid="{00000000-0005-0000-0000-000047400000}"/>
    <cellStyle name="Normal 3 2 10 3 4" xfId="16456" xr:uid="{00000000-0005-0000-0000-000048400000}"/>
    <cellStyle name="Normal 3 2 10 3 4 2" xfId="16457" xr:uid="{00000000-0005-0000-0000-000049400000}"/>
    <cellStyle name="Normal 3 2 10 3 4 2 2" xfId="16458" xr:uid="{00000000-0005-0000-0000-00004A400000}"/>
    <cellStyle name="Normal 3 2 10 3 4 3" xfId="16459" xr:uid="{00000000-0005-0000-0000-00004B400000}"/>
    <cellStyle name="Normal 3 2 10 3 4 3 2" xfId="16460" xr:uid="{00000000-0005-0000-0000-00004C400000}"/>
    <cellStyle name="Normal 3 2 10 3 4 4" xfId="16461" xr:uid="{00000000-0005-0000-0000-00004D400000}"/>
    <cellStyle name="Normal 3 2 10 3 5" xfId="16462" xr:uid="{00000000-0005-0000-0000-00004E400000}"/>
    <cellStyle name="Normal 3 2 10 3 5 2" xfId="16463" xr:uid="{00000000-0005-0000-0000-00004F400000}"/>
    <cellStyle name="Normal 3 2 10 3 6" xfId="16464" xr:uid="{00000000-0005-0000-0000-000050400000}"/>
    <cellStyle name="Normal 3 2 10 3 6 2" xfId="16465" xr:uid="{00000000-0005-0000-0000-000051400000}"/>
    <cellStyle name="Normal 3 2 10 3 7" xfId="16466" xr:uid="{00000000-0005-0000-0000-000052400000}"/>
    <cellStyle name="Normal 3 2 10 3 7 2" xfId="16467" xr:uid="{00000000-0005-0000-0000-000053400000}"/>
    <cellStyle name="Normal 3 2 10 3 8" xfId="16468" xr:uid="{00000000-0005-0000-0000-000054400000}"/>
    <cellStyle name="Normal 3 2 10 4" xfId="16469" xr:uid="{00000000-0005-0000-0000-000055400000}"/>
    <cellStyle name="Normal 3 2 10 4 2" xfId="16470" xr:uid="{00000000-0005-0000-0000-000056400000}"/>
    <cellStyle name="Normal 3 2 10 4 2 2" xfId="16471" xr:uid="{00000000-0005-0000-0000-000057400000}"/>
    <cellStyle name="Normal 3 2 10 4 2 2 2" xfId="16472" xr:uid="{00000000-0005-0000-0000-000058400000}"/>
    <cellStyle name="Normal 3 2 10 4 2 3" xfId="16473" xr:uid="{00000000-0005-0000-0000-000059400000}"/>
    <cellStyle name="Normal 3 2 10 4 2 3 2" xfId="16474" xr:uid="{00000000-0005-0000-0000-00005A400000}"/>
    <cellStyle name="Normal 3 2 10 4 2 4" xfId="16475" xr:uid="{00000000-0005-0000-0000-00005B400000}"/>
    <cellStyle name="Normal 3 2 10 4 3" xfId="16476" xr:uid="{00000000-0005-0000-0000-00005C400000}"/>
    <cellStyle name="Normal 3 2 10 4 3 2" xfId="16477" xr:uid="{00000000-0005-0000-0000-00005D400000}"/>
    <cellStyle name="Normal 3 2 10 4 4" xfId="16478" xr:uid="{00000000-0005-0000-0000-00005E400000}"/>
    <cellStyle name="Normal 3 2 10 4 4 2" xfId="16479" xr:uid="{00000000-0005-0000-0000-00005F400000}"/>
    <cellStyle name="Normal 3 2 10 4 5" xfId="16480" xr:uid="{00000000-0005-0000-0000-000060400000}"/>
    <cellStyle name="Normal 3 2 10 5" xfId="16481" xr:uid="{00000000-0005-0000-0000-000061400000}"/>
    <cellStyle name="Normal 3 2 10 5 2" xfId="16482" xr:uid="{00000000-0005-0000-0000-000062400000}"/>
    <cellStyle name="Normal 3 2 10 5 2 2" xfId="16483" xr:uid="{00000000-0005-0000-0000-000063400000}"/>
    <cellStyle name="Normal 3 2 10 5 2 2 2" xfId="16484" xr:uid="{00000000-0005-0000-0000-000064400000}"/>
    <cellStyle name="Normal 3 2 10 5 2 3" xfId="16485" xr:uid="{00000000-0005-0000-0000-000065400000}"/>
    <cellStyle name="Normal 3 2 10 5 2 3 2" xfId="16486" xr:uid="{00000000-0005-0000-0000-000066400000}"/>
    <cellStyle name="Normal 3 2 10 5 2 4" xfId="16487" xr:uid="{00000000-0005-0000-0000-000067400000}"/>
    <cellStyle name="Normal 3 2 10 5 3" xfId="16488" xr:uid="{00000000-0005-0000-0000-000068400000}"/>
    <cellStyle name="Normal 3 2 10 5 3 2" xfId="16489" xr:uid="{00000000-0005-0000-0000-000069400000}"/>
    <cellStyle name="Normal 3 2 10 5 4" xfId="16490" xr:uid="{00000000-0005-0000-0000-00006A400000}"/>
    <cellStyle name="Normal 3 2 10 5 4 2" xfId="16491" xr:uid="{00000000-0005-0000-0000-00006B400000}"/>
    <cellStyle name="Normal 3 2 10 5 5" xfId="16492" xr:uid="{00000000-0005-0000-0000-00006C400000}"/>
    <cellStyle name="Normal 3 2 10 6" xfId="16493" xr:uid="{00000000-0005-0000-0000-00006D400000}"/>
    <cellStyle name="Normal 3 2 10 6 2" xfId="16494" xr:uid="{00000000-0005-0000-0000-00006E400000}"/>
    <cellStyle name="Normal 3 2 10 6 2 2" xfId="16495" xr:uid="{00000000-0005-0000-0000-00006F400000}"/>
    <cellStyle name="Normal 3 2 10 6 3" xfId="16496" xr:uid="{00000000-0005-0000-0000-000070400000}"/>
    <cellStyle name="Normal 3 2 10 6 3 2" xfId="16497" xr:uid="{00000000-0005-0000-0000-000071400000}"/>
    <cellStyle name="Normal 3 2 10 6 4" xfId="16498" xr:uid="{00000000-0005-0000-0000-000072400000}"/>
    <cellStyle name="Normal 3 2 10 7" xfId="16499" xr:uid="{00000000-0005-0000-0000-000073400000}"/>
    <cellStyle name="Normal 3 2 10 7 2" xfId="16500" xr:uid="{00000000-0005-0000-0000-000074400000}"/>
    <cellStyle name="Normal 3 2 10 8" xfId="16501" xr:uid="{00000000-0005-0000-0000-000075400000}"/>
    <cellStyle name="Normal 3 2 10 8 2" xfId="16502" xr:uid="{00000000-0005-0000-0000-000076400000}"/>
    <cellStyle name="Normal 3 2 10 9" xfId="16503" xr:uid="{00000000-0005-0000-0000-000077400000}"/>
    <cellStyle name="Normal 3 2 10 9 2" xfId="16504" xr:uid="{00000000-0005-0000-0000-000078400000}"/>
    <cellStyle name="Normal 3 2 11" xfId="16505" xr:uid="{00000000-0005-0000-0000-000079400000}"/>
    <cellStyle name="Normal 3 2 12" xfId="16506" xr:uid="{00000000-0005-0000-0000-00007A400000}"/>
    <cellStyle name="Normal 3 2 13" xfId="16507" xr:uid="{00000000-0005-0000-0000-00007B400000}"/>
    <cellStyle name="Normal 3 2 14" xfId="16508" xr:uid="{00000000-0005-0000-0000-00007C400000}"/>
    <cellStyle name="Normal 3 2 14 2" xfId="16509" xr:uid="{00000000-0005-0000-0000-00007D400000}"/>
    <cellStyle name="Normal 3 2 14 2 2" xfId="16510" xr:uid="{00000000-0005-0000-0000-00007E400000}"/>
    <cellStyle name="Normal 3 2 14 2 2 2" xfId="16511" xr:uid="{00000000-0005-0000-0000-00007F400000}"/>
    <cellStyle name="Normal 3 2 14 2 2 2 2" xfId="16512" xr:uid="{00000000-0005-0000-0000-000080400000}"/>
    <cellStyle name="Normal 3 2 14 2 2 3" xfId="16513" xr:uid="{00000000-0005-0000-0000-000081400000}"/>
    <cellStyle name="Normal 3 2 14 2 2 3 2" xfId="16514" xr:uid="{00000000-0005-0000-0000-000082400000}"/>
    <cellStyle name="Normal 3 2 14 2 2 4" xfId="16515" xr:uid="{00000000-0005-0000-0000-000083400000}"/>
    <cellStyle name="Normal 3 2 14 2 3" xfId="16516" xr:uid="{00000000-0005-0000-0000-000084400000}"/>
    <cellStyle name="Normal 3 2 14 2 3 2" xfId="16517" xr:uid="{00000000-0005-0000-0000-000085400000}"/>
    <cellStyle name="Normal 3 2 14 2 4" xfId="16518" xr:uid="{00000000-0005-0000-0000-000086400000}"/>
    <cellStyle name="Normal 3 2 14 2 4 2" xfId="16519" xr:uid="{00000000-0005-0000-0000-000087400000}"/>
    <cellStyle name="Normal 3 2 14 2 5" xfId="16520" xr:uid="{00000000-0005-0000-0000-000088400000}"/>
    <cellStyle name="Normal 3 2 14 3" xfId="16521" xr:uid="{00000000-0005-0000-0000-000089400000}"/>
    <cellStyle name="Normal 3 2 14 3 2" xfId="16522" xr:uid="{00000000-0005-0000-0000-00008A400000}"/>
    <cellStyle name="Normal 3 2 14 3 2 2" xfId="16523" xr:uid="{00000000-0005-0000-0000-00008B400000}"/>
    <cellStyle name="Normal 3 2 14 3 2 2 2" xfId="16524" xr:uid="{00000000-0005-0000-0000-00008C400000}"/>
    <cellStyle name="Normal 3 2 14 3 2 3" xfId="16525" xr:uid="{00000000-0005-0000-0000-00008D400000}"/>
    <cellStyle name="Normal 3 2 14 3 2 3 2" xfId="16526" xr:uid="{00000000-0005-0000-0000-00008E400000}"/>
    <cellStyle name="Normal 3 2 14 3 2 4" xfId="16527" xr:uid="{00000000-0005-0000-0000-00008F400000}"/>
    <cellStyle name="Normal 3 2 14 3 3" xfId="16528" xr:uid="{00000000-0005-0000-0000-000090400000}"/>
    <cellStyle name="Normal 3 2 14 3 3 2" xfId="16529" xr:uid="{00000000-0005-0000-0000-000091400000}"/>
    <cellStyle name="Normal 3 2 14 3 4" xfId="16530" xr:uid="{00000000-0005-0000-0000-000092400000}"/>
    <cellStyle name="Normal 3 2 14 3 4 2" xfId="16531" xr:uid="{00000000-0005-0000-0000-000093400000}"/>
    <cellStyle name="Normal 3 2 14 3 5" xfId="16532" xr:uid="{00000000-0005-0000-0000-000094400000}"/>
    <cellStyle name="Normal 3 2 14 4" xfId="16533" xr:uid="{00000000-0005-0000-0000-000095400000}"/>
    <cellStyle name="Normal 3 2 14 4 2" xfId="16534" xr:uid="{00000000-0005-0000-0000-000096400000}"/>
    <cellStyle name="Normal 3 2 14 4 2 2" xfId="16535" xr:uid="{00000000-0005-0000-0000-000097400000}"/>
    <cellStyle name="Normal 3 2 14 4 3" xfId="16536" xr:uid="{00000000-0005-0000-0000-000098400000}"/>
    <cellStyle name="Normal 3 2 14 4 3 2" xfId="16537" xr:uid="{00000000-0005-0000-0000-000099400000}"/>
    <cellStyle name="Normal 3 2 14 4 4" xfId="16538" xr:uid="{00000000-0005-0000-0000-00009A400000}"/>
    <cellStyle name="Normal 3 2 14 5" xfId="16539" xr:uid="{00000000-0005-0000-0000-00009B400000}"/>
    <cellStyle name="Normal 3 2 14 5 2" xfId="16540" xr:uid="{00000000-0005-0000-0000-00009C400000}"/>
    <cellStyle name="Normal 3 2 14 6" xfId="16541" xr:uid="{00000000-0005-0000-0000-00009D400000}"/>
    <cellStyle name="Normal 3 2 14 6 2" xfId="16542" xr:uid="{00000000-0005-0000-0000-00009E400000}"/>
    <cellStyle name="Normal 3 2 14 7" xfId="16543" xr:uid="{00000000-0005-0000-0000-00009F400000}"/>
    <cellStyle name="Normal 3 2 14 7 2" xfId="16544" xr:uid="{00000000-0005-0000-0000-0000A0400000}"/>
    <cellStyle name="Normal 3 2 14 8" xfId="16545" xr:uid="{00000000-0005-0000-0000-0000A1400000}"/>
    <cellStyle name="Normal 3 2 15" xfId="16546" xr:uid="{00000000-0005-0000-0000-0000A2400000}"/>
    <cellStyle name="Normal 3 2 15 2" xfId="16547" xr:uid="{00000000-0005-0000-0000-0000A3400000}"/>
    <cellStyle name="Normal 3 2 15 2 2" xfId="16548" xr:uid="{00000000-0005-0000-0000-0000A4400000}"/>
    <cellStyle name="Normal 3 2 15 2 2 2" xfId="16549" xr:uid="{00000000-0005-0000-0000-0000A5400000}"/>
    <cellStyle name="Normal 3 2 15 2 2 2 2" xfId="16550" xr:uid="{00000000-0005-0000-0000-0000A6400000}"/>
    <cellStyle name="Normal 3 2 15 2 2 3" xfId="16551" xr:uid="{00000000-0005-0000-0000-0000A7400000}"/>
    <cellStyle name="Normal 3 2 15 2 2 3 2" xfId="16552" xr:uid="{00000000-0005-0000-0000-0000A8400000}"/>
    <cellStyle name="Normal 3 2 15 2 2 4" xfId="16553" xr:uid="{00000000-0005-0000-0000-0000A9400000}"/>
    <cellStyle name="Normal 3 2 15 2 3" xfId="16554" xr:uid="{00000000-0005-0000-0000-0000AA400000}"/>
    <cellStyle name="Normal 3 2 15 2 3 2" xfId="16555" xr:uid="{00000000-0005-0000-0000-0000AB400000}"/>
    <cellStyle name="Normal 3 2 15 2 4" xfId="16556" xr:uid="{00000000-0005-0000-0000-0000AC400000}"/>
    <cellStyle name="Normal 3 2 15 2 4 2" xfId="16557" xr:uid="{00000000-0005-0000-0000-0000AD400000}"/>
    <cellStyle name="Normal 3 2 15 2 5" xfId="16558" xr:uid="{00000000-0005-0000-0000-0000AE400000}"/>
    <cellStyle name="Normal 3 2 15 3" xfId="16559" xr:uid="{00000000-0005-0000-0000-0000AF400000}"/>
    <cellStyle name="Normal 3 2 15 3 2" xfId="16560" xr:uid="{00000000-0005-0000-0000-0000B0400000}"/>
    <cellStyle name="Normal 3 2 15 3 2 2" xfId="16561" xr:uid="{00000000-0005-0000-0000-0000B1400000}"/>
    <cellStyle name="Normal 3 2 15 3 2 2 2" xfId="16562" xr:uid="{00000000-0005-0000-0000-0000B2400000}"/>
    <cellStyle name="Normal 3 2 15 3 2 3" xfId="16563" xr:uid="{00000000-0005-0000-0000-0000B3400000}"/>
    <cellStyle name="Normal 3 2 15 3 2 3 2" xfId="16564" xr:uid="{00000000-0005-0000-0000-0000B4400000}"/>
    <cellStyle name="Normal 3 2 15 3 2 4" xfId="16565" xr:uid="{00000000-0005-0000-0000-0000B5400000}"/>
    <cellStyle name="Normal 3 2 15 3 3" xfId="16566" xr:uid="{00000000-0005-0000-0000-0000B6400000}"/>
    <cellStyle name="Normal 3 2 15 3 3 2" xfId="16567" xr:uid="{00000000-0005-0000-0000-0000B7400000}"/>
    <cellStyle name="Normal 3 2 15 3 4" xfId="16568" xr:uid="{00000000-0005-0000-0000-0000B8400000}"/>
    <cellStyle name="Normal 3 2 15 3 4 2" xfId="16569" xr:uid="{00000000-0005-0000-0000-0000B9400000}"/>
    <cellStyle name="Normal 3 2 15 3 5" xfId="16570" xr:uid="{00000000-0005-0000-0000-0000BA400000}"/>
    <cellStyle name="Normal 3 2 15 4" xfId="16571" xr:uid="{00000000-0005-0000-0000-0000BB400000}"/>
    <cellStyle name="Normal 3 2 15 4 2" xfId="16572" xr:uid="{00000000-0005-0000-0000-0000BC400000}"/>
    <cellStyle name="Normal 3 2 15 4 2 2" xfId="16573" xr:uid="{00000000-0005-0000-0000-0000BD400000}"/>
    <cellStyle name="Normal 3 2 15 4 3" xfId="16574" xr:uid="{00000000-0005-0000-0000-0000BE400000}"/>
    <cellStyle name="Normal 3 2 15 4 3 2" xfId="16575" xr:uid="{00000000-0005-0000-0000-0000BF400000}"/>
    <cellStyle name="Normal 3 2 15 4 4" xfId="16576" xr:uid="{00000000-0005-0000-0000-0000C0400000}"/>
    <cellStyle name="Normal 3 2 15 5" xfId="16577" xr:uid="{00000000-0005-0000-0000-0000C1400000}"/>
    <cellStyle name="Normal 3 2 15 5 2" xfId="16578" xr:uid="{00000000-0005-0000-0000-0000C2400000}"/>
    <cellStyle name="Normal 3 2 15 6" xfId="16579" xr:uid="{00000000-0005-0000-0000-0000C3400000}"/>
    <cellStyle name="Normal 3 2 15 6 2" xfId="16580" xr:uid="{00000000-0005-0000-0000-0000C4400000}"/>
    <cellStyle name="Normal 3 2 15 7" xfId="16581" xr:uid="{00000000-0005-0000-0000-0000C5400000}"/>
    <cellStyle name="Normal 3 2 15 7 2" xfId="16582" xr:uid="{00000000-0005-0000-0000-0000C6400000}"/>
    <cellStyle name="Normal 3 2 15 8" xfId="16583" xr:uid="{00000000-0005-0000-0000-0000C7400000}"/>
    <cellStyle name="Normal 3 2 16" xfId="16584" xr:uid="{00000000-0005-0000-0000-0000C8400000}"/>
    <cellStyle name="Normal 3 2 16 2" xfId="16585" xr:uid="{00000000-0005-0000-0000-0000C9400000}"/>
    <cellStyle name="Normal 3 2 16 2 2" xfId="16586" xr:uid="{00000000-0005-0000-0000-0000CA400000}"/>
    <cellStyle name="Normal 3 2 16 2 2 2" xfId="16587" xr:uid="{00000000-0005-0000-0000-0000CB400000}"/>
    <cellStyle name="Normal 3 2 16 2 2 2 2" xfId="16588" xr:uid="{00000000-0005-0000-0000-0000CC400000}"/>
    <cellStyle name="Normal 3 2 16 2 2 3" xfId="16589" xr:uid="{00000000-0005-0000-0000-0000CD400000}"/>
    <cellStyle name="Normal 3 2 16 2 2 3 2" xfId="16590" xr:uid="{00000000-0005-0000-0000-0000CE400000}"/>
    <cellStyle name="Normal 3 2 16 2 2 4" xfId="16591" xr:uid="{00000000-0005-0000-0000-0000CF400000}"/>
    <cellStyle name="Normal 3 2 16 2 3" xfId="16592" xr:uid="{00000000-0005-0000-0000-0000D0400000}"/>
    <cellStyle name="Normal 3 2 16 2 3 2" xfId="16593" xr:uid="{00000000-0005-0000-0000-0000D1400000}"/>
    <cellStyle name="Normal 3 2 16 2 4" xfId="16594" xr:uid="{00000000-0005-0000-0000-0000D2400000}"/>
    <cellStyle name="Normal 3 2 16 2 4 2" xfId="16595" xr:uid="{00000000-0005-0000-0000-0000D3400000}"/>
    <cellStyle name="Normal 3 2 16 2 5" xfId="16596" xr:uid="{00000000-0005-0000-0000-0000D4400000}"/>
    <cellStyle name="Normal 3 2 16 3" xfId="16597" xr:uid="{00000000-0005-0000-0000-0000D5400000}"/>
    <cellStyle name="Normal 3 2 16 3 2" xfId="16598" xr:uid="{00000000-0005-0000-0000-0000D6400000}"/>
    <cellStyle name="Normal 3 2 16 3 2 2" xfId="16599" xr:uid="{00000000-0005-0000-0000-0000D7400000}"/>
    <cellStyle name="Normal 3 2 16 3 2 2 2" xfId="16600" xr:uid="{00000000-0005-0000-0000-0000D8400000}"/>
    <cellStyle name="Normal 3 2 16 3 2 3" xfId="16601" xr:uid="{00000000-0005-0000-0000-0000D9400000}"/>
    <cellStyle name="Normal 3 2 16 3 2 3 2" xfId="16602" xr:uid="{00000000-0005-0000-0000-0000DA400000}"/>
    <cellStyle name="Normal 3 2 16 3 2 4" xfId="16603" xr:uid="{00000000-0005-0000-0000-0000DB400000}"/>
    <cellStyle name="Normal 3 2 16 3 3" xfId="16604" xr:uid="{00000000-0005-0000-0000-0000DC400000}"/>
    <cellStyle name="Normal 3 2 16 3 3 2" xfId="16605" xr:uid="{00000000-0005-0000-0000-0000DD400000}"/>
    <cellStyle name="Normal 3 2 16 3 4" xfId="16606" xr:uid="{00000000-0005-0000-0000-0000DE400000}"/>
    <cellStyle name="Normal 3 2 16 3 4 2" xfId="16607" xr:uid="{00000000-0005-0000-0000-0000DF400000}"/>
    <cellStyle name="Normal 3 2 16 3 5" xfId="16608" xr:uid="{00000000-0005-0000-0000-0000E0400000}"/>
    <cellStyle name="Normal 3 2 16 4" xfId="16609" xr:uid="{00000000-0005-0000-0000-0000E1400000}"/>
    <cellStyle name="Normal 3 2 16 4 2" xfId="16610" xr:uid="{00000000-0005-0000-0000-0000E2400000}"/>
    <cellStyle name="Normal 3 2 16 4 2 2" xfId="16611" xr:uid="{00000000-0005-0000-0000-0000E3400000}"/>
    <cellStyle name="Normal 3 2 16 4 3" xfId="16612" xr:uid="{00000000-0005-0000-0000-0000E4400000}"/>
    <cellStyle name="Normal 3 2 16 4 3 2" xfId="16613" xr:uid="{00000000-0005-0000-0000-0000E5400000}"/>
    <cellStyle name="Normal 3 2 16 4 4" xfId="16614" xr:uid="{00000000-0005-0000-0000-0000E6400000}"/>
    <cellStyle name="Normal 3 2 16 5" xfId="16615" xr:uid="{00000000-0005-0000-0000-0000E7400000}"/>
    <cellStyle name="Normal 3 2 16 5 2" xfId="16616" xr:uid="{00000000-0005-0000-0000-0000E8400000}"/>
    <cellStyle name="Normal 3 2 16 6" xfId="16617" xr:uid="{00000000-0005-0000-0000-0000E9400000}"/>
    <cellStyle name="Normal 3 2 16 6 2" xfId="16618" xr:uid="{00000000-0005-0000-0000-0000EA400000}"/>
    <cellStyle name="Normal 3 2 16 7" xfId="16619" xr:uid="{00000000-0005-0000-0000-0000EB400000}"/>
    <cellStyle name="Normal 3 2 16 7 2" xfId="16620" xr:uid="{00000000-0005-0000-0000-0000EC400000}"/>
    <cellStyle name="Normal 3 2 16 8" xfId="16621" xr:uid="{00000000-0005-0000-0000-0000ED400000}"/>
    <cellStyle name="Normal 3 2 17" xfId="16622" xr:uid="{00000000-0005-0000-0000-0000EE400000}"/>
    <cellStyle name="Normal 3 2 17 2" xfId="16623" xr:uid="{00000000-0005-0000-0000-0000EF400000}"/>
    <cellStyle name="Normal 3 2 17 2 2" xfId="16624" xr:uid="{00000000-0005-0000-0000-0000F0400000}"/>
    <cellStyle name="Normal 3 2 17 2 2 2" xfId="16625" xr:uid="{00000000-0005-0000-0000-0000F1400000}"/>
    <cellStyle name="Normal 3 2 17 2 2 2 2" xfId="16626" xr:uid="{00000000-0005-0000-0000-0000F2400000}"/>
    <cellStyle name="Normal 3 2 17 2 2 3" xfId="16627" xr:uid="{00000000-0005-0000-0000-0000F3400000}"/>
    <cellStyle name="Normal 3 2 17 2 2 3 2" xfId="16628" xr:uid="{00000000-0005-0000-0000-0000F4400000}"/>
    <cellStyle name="Normal 3 2 17 2 2 4" xfId="16629" xr:uid="{00000000-0005-0000-0000-0000F5400000}"/>
    <cellStyle name="Normal 3 2 17 2 3" xfId="16630" xr:uid="{00000000-0005-0000-0000-0000F6400000}"/>
    <cellStyle name="Normal 3 2 17 2 3 2" xfId="16631" xr:uid="{00000000-0005-0000-0000-0000F7400000}"/>
    <cellStyle name="Normal 3 2 17 2 4" xfId="16632" xr:uid="{00000000-0005-0000-0000-0000F8400000}"/>
    <cellStyle name="Normal 3 2 17 2 4 2" xfId="16633" xr:uid="{00000000-0005-0000-0000-0000F9400000}"/>
    <cellStyle name="Normal 3 2 17 2 5" xfId="16634" xr:uid="{00000000-0005-0000-0000-0000FA400000}"/>
    <cellStyle name="Normal 3 2 17 3" xfId="16635" xr:uid="{00000000-0005-0000-0000-0000FB400000}"/>
    <cellStyle name="Normal 3 2 17 3 2" xfId="16636" xr:uid="{00000000-0005-0000-0000-0000FC400000}"/>
    <cellStyle name="Normal 3 2 17 3 2 2" xfId="16637" xr:uid="{00000000-0005-0000-0000-0000FD400000}"/>
    <cellStyle name="Normal 3 2 17 3 2 2 2" xfId="16638" xr:uid="{00000000-0005-0000-0000-0000FE400000}"/>
    <cellStyle name="Normal 3 2 17 3 2 3" xfId="16639" xr:uid="{00000000-0005-0000-0000-0000FF400000}"/>
    <cellStyle name="Normal 3 2 17 3 2 3 2" xfId="16640" xr:uid="{00000000-0005-0000-0000-000000410000}"/>
    <cellStyle name="Normal 3 2 17 3 2 4" xfId="16641" xr:uid="{00000000-0005-0000-0000-000001410000}"/>
    <cellStyle name="Normal 3 2 17 3 3" xfId="16642" xr:uid="{00000000-0005-0000-0000-000002410000}"/>
    <cellStyle name="Normal 3 2 17 3 3 2" xfId="16643" xr:uid="{00000000-0005-0000-0000-000003410000}"/>
    <cellStyle name="Normal 3 2 17 3 4" xfId="16644" xr:uid="{00000000-0005-0000-0000-000004410000}"/>
    <cellStyle name="Normal 3 2 17 3 4 2" xfId="16645" xr:uid="{00000000-0005-0000-0000-000005410000}"/>
    <cellStyle name="Normal 3 2 17 3 5" xfId="16646" xr:uid="{00000000-0005-0000-0000-000006410000}"/>
    <cellStyle name="Normal 3 2 17 4" xfId="16647" xr:uid="{00000000-0005-0000-0000-000007410000}"/>
    <cellStyle name="Normal 3 2 17 4 2" xfId="16648" xr:uid="{00000000-0005-0000-0000-000008410000}"/>
    <cellStyle name="Normal 3 2 17 4 2 2" xfId="16649" xr:uid="{00000000-0005-0000-0000-000009410000}"/>
    <cellStyle name="Normal 3 2 17 4 3" xfId="16650" xr:uid="{00000000-0005-0000-0000-00000A410000}"/>
    <cellStyle name="Normal 3 2 17 4 3 2" xfId="16651" xr:uid="{00000000-0005-0000-0000-00000B410000}"/>
    <cellStyle name="Normal 3 2 17 4 4" xfId="16652" xr:uid="{00000000-0005-0000-0000-00000C410000}"/>
    <cellStyle name="Normal 3 2 17 5" xfId="16653" xr:uid="{00000000-0005-0000-0000-00000D410000}"/>
    <cellStyle name="Normal 3 2 17 5 2" xfId="16654" xr:uid="{00000000-0005-0000-0000-00000E410000}"/>
    <cellStyle name="Normal 3 2 17 6" xfId="16655" xr:uid="{00000000-0005-0000-0000-00000F410000}"/>
    <cellStyle name="Normal 3 2 17 6 2" xfId="16656" xr:uid="{00000000-0005-0000-0000-000010410000}"/>
    <cellStyle name="Normal 3 2 17 7" xfId="16657" xr:uid="{00000000-0005-0000-0000-000011410000}"/>
    <cellStyle name="Normal 3 2 17 7 2" xfId="16658" xr:uid="{00000000-0005-0000-0000-000012410000}"/>
    <cellStyle name="Normal 3 2 17 8" xfId="16659" xr:uid="{00000000-0005-0000-0000-000013410000}"/>
    <cellStyle name="Normal 3 2 18" xfId="16660" xr:uid="{00000000-0005-0000-0000-000014410000}"/>
    <cellStyle name="Normal 3 2 18 2" xfId="16661" xr:uid="{00000000-0005-0000-0000-000015410000}"/>
    <cellStyle name="Normal 3 2 18 2 2" xfId="16662" xr:uid="{00000000-0005-0000-0000-000016410000}"/>
    <cellStyle name="Normal 3 2 18 2 2 2" xfId="16663" xr:uid="{00000000-0005-0000-0000-000017410000}"/>
    <cellStyle name="Normal 3 2 18 2 2 2 2" xfId="16664" xr:uid="{00000000-0005-0000-0000-000018410000}"/>
    <cellStyle name="Normal 3 2 18 2 2 3" xfId="16665" xr:uid="{00000000-0005-0000-0000-000019410000}"/>
    <cellStyle name="Normal 3 2 18 2 2 3 2" xfId="16666" xr:uid="{00000000-0005-0000-0000-00001A410000}"/>
    <cellStyle name="Normal 3 2 18 2 2 4" xfId="16667" xr:uid="{00000000-0005-0000-0000-00001B410000}"/>
    <cellStyle name="Normal 3 2 18 2 3" xfId="16668" xr:uid="{00000000-0005-0000-0000-00001C410000}"/>
    <cellStyle name="Normal 3 2 18 2 3 2" xfId="16669" xr:uid="{00000000-0005-0000-0000-00001D410000}"/>
    <cellStyle name="Normal 3 2 18 2 4" xfId="16670" xr:uid="{00000000-0005-0000-0000-00001E410000}"/>
    <cellStyle name="Normal 3 2 18 2 4 2" xfId="16671" xr:uid="{00000000-0005-0000-0000-00001F410000}"/>
    <cellStyle name="Normal 3 2 18 2 5" xfId="16672" xr:uid="{00000000-0005-0000-0000-000020410000}"/>
    <cellStyle name="Normal 3 2 18 3" xfId="16673" xr:uid="{00000000-0005-0000-0000-000021410000}"/>
    <cellStyle name="Normal 3 2 18 3 2" xfId="16674" xr:uid="{00000000-0005-0000-0000-000022410000}"/>
    <cellStyle name="Normal 3 2 18 3 2 2" xfId="16675" xr:uid="{00000000-0005-0000-0000-000023410000}"/>
    <cellStyle name="Normal 3 2 18 3 2 2 2" xfId="16676" xr:uid="{00000000-0005-0000-0000-000024410000}"/>
    <cellStyle name="Normal 3 2 18 3 2 3" xfId="16677" xr:uid="{00000000-0005-0000-0000-000025410000}"/>
    <cellStyle name="Normal 3 2 18 3 2 3 2" xfId="16678" xr:uid="{00000000-0005-0000-0000-000026410000}"/>
    <cellStyle name="Normal 3 2 18 3 2 4" xfId="16679" xr:uid="{00000000-0005-0000-0000-000027410000}"/>
    <cellStyle name="Normal 3 2 18 3 3" xfId="16680" xr:uid="{00000000-0005-0000-0000-000028410000}"/>
    <cellStyle name="Normal 3 2 18 3 3 2" xfId="16681" xr:uid="{00000000-0005-0000-0000-000029410000}"/>
    <cellStyle name="Normal 3 2 18 3 4" xfId="16682" xr:uid="{00000000-0005-0000-0000-00002A410000}"/>
    <cellStyle name="Normal 3 2 18 3 4 2" xfId="16683" xr:uid="{00000000-0005-0000-0000-00002B410000}"/>
    <cellStyle name="Normal 3 2 18 3 5" xfId="16684" xr:uid="{00000000-0005-0000-0000-00002C410000}"/>
    <cellStyle name="Normal 3 2 18 4" xfId="16685" xr:uid="{00000000-0005-0000-0000-00002D410000}"/>
    <cellStyle name="Normal 3 2 18 4 2" xfId="16686" xr:uid="{00000000-0005-0000-0000-00002E410000}"/>
    <cellStyle name="Normal 3 2 18 4 2 2" xfId="16687" xr:uid="{00000000-0005-0000-0000-00002F410000}"/>
    <cellStyle name="Normal 3 2 18 4 3" xfId="16688" xr:uid="{00000000-0005-0000-0000-000030410000}"/>
    <cellStyle name="Normal 3 2 18 4 3 2" xfId="16689" xr:uid="{00000000-0005-0000-0000-000031410000}"/>
    <cellStyle name="Normal 3 2 18 4 4" xfId="16690" xr:uid="{00000000-0005-0000-0000-000032410000}"/>
    <cellStyle name="Normal 3 2 18 5" xfId="16691" xr:uid="{00000000-0005-0000-0000-000033410000}"/>
    <cellStyle name="Normal 3 2 18 5 2" xfId="16692" xr:uid="{00000000-0005-0000-0000-000034410000}"/>
    <cellStyle name="Normal 3 2 18 6" xfId="16693" xr:uid="{00000000-0005-0000-0000-000035410000}"/>
    <cellStyle name="Normal 3 2 18 6 2" xfId="16694" xr:uid="{00000000-0005-0000-0000-000036410000}"/>
    <cellStyle name="Normal 3 2 18 7" xfId="16695" xr:uid="{00000000-0005-0000-0000-000037410000}"/>
    <cellStyle name="Normal 3 2 18 7 2" xfId="16696" xr:uid="{00000000-0005-0000-0000-000038410000}"/>
    <cellStyle name="Normal 3 2 18 8" xfId="16697" xr:uid="{00000000-0005-0000-0000-000039410000}"/>
    <cellStyle name="Normal 3 2 19" xfId="16698" xr:uid="{00000000-0005-0000-0000-00003A410000}"/>
    <cellStyle name="Normal 3 2 19 2" xfId="16699" xr:uid="{00000000-0005-0000-0000-00003B410000}"/>
    <cellStyle name="Normal 3 2 19 2 2" xfId="16700" xr:uid="{00000000-0005-0000-0000-00003C410000}"/>
    <cellStyle name="Normal 3 2 19 2 2 2" xfId="16701" xr:uid="{00000000-0005-0000-0000-00003D410000}"/>
    <cellStyle name="Normal 3 2 19 2 2 2 2" xfId="16702" xr:uid="{00000000-0005-0000-0000-00003E410000}"/>
    <cellStyle name="Normal 3 2 19 2 2 3" xfId="16703" xr:uid="{00000000-0005-0000-0000-00003F410000}"/>
    <cellStyle name="Normal 3 2 19 2 2 3 2" xfId="16704" xr:uid="{00000000-0005-0000-0000-000040410000}"/>
    <cellStyle name="Normal 3 2 19 2 2 4" xfId="16705" xr:uid="{00000000-0005-0000-0000-000041410000}"/>
    <cellStyle name="Normal 3 2 19 2 3" xfId="16706" xr:uid="{00000000-0005-0000-0000-000042410000}"/>
    <cellStyle name="Normal 3 2 19 2 3 2" xfId="16707" xr:uid="{00000000-0005-0000-0000-000043410000}"/>
    <cellStyle name="Normal 3 2 19 2 4" xfId="16708" xr:uid="{00000000-0005-0000-0000-000044410000}"/>
    <cellStyle name="Normal 3 2 19 2 4 2" xfId="16709" xr:uid="{00000000-0005-0000-0000-000045410000}"/>
    <cellStyle name="Normal 3 2 19 2 5" xfId="16710" xr:uid="{00000000-0005-0000-0000-000046410000}"/>
    <cellStyle name="Normal 3 2 19 3" xfId="16711" xr:uid="{00000000-0005-0000-0000-000047410000}"/>
    <cellStyle name="Normal 3 2 19 3 2" xfId="16712" xr:uid="{00000000-0005-0000-0000-000048410000}"/>
    <cellStyle name="Normal 3 2 19 3 2 2" xfId="16713" xr:uid="{00000000-0005-0000-0000-000049410000}"/>
    <cellStyle name="Normal 3 2 19 3 2 2 2" xfId="16714" xr:uid="{00000000-0005-0000-0000-00004A410000}"/>
    <cellStyle name="Normal 3 2 19 3 2 3" xfId="16715" xr:uid="{00000000-0005-0000-0000-00004B410000}"/>
    <cellStyle name="Normal 3 2 19 3 2 3 2" xfId="16716" xr:uid="{00000000-0005-0000-0000-00004C410000}"/>
    <cellStyle name="Normal 3 2 19 3 2 4" xfId="16717" xr:uid="{00000000-0005-0000-0000-00004D410000}"/>
    <cellStyle name="Normal 3 2 19 3 3" xfId="16718" xr:uid="{00000000-0005-0000-0000-00004E410000}"/>
    <cellStyle name="Normal 3 2 19 3 3 2" xfId="16719" xr:uid="{00000000-0005-0000-0000-00004F410000}"/>
    <cellStyle name="Normal 3 2 19 3 4" xfId="16720" xr:uid="{00000000-0005-0000-0000-000050410000}"/>
    <cellStyle name="Normal 3 2 19 3 4 2" xfId="16721" xr:uid="{00000000-0005-0000-0000-000051410000}"/>
    <cellStyle name="Normal 3 2 19 3 5" xfId="16722" xr:uid="{00000000-0005-0000-0000-000052410000}"/>
    <cellStyle name="Normal 3 2 19 4" xfId="16723" xr:uid="{00000000-0005-0000-0000-000053410000}"/>
    <cellStyle name="Normal 3 2 19 4 2" xfId="16724" xr:uid="{00000000-0005-0000-0000-000054410000}"/>
    <cellStyle name="Normal 3 2 19 4 2 2" xfId="16725" xr:uid="{00000000-0005-0000-0000-000055410000}"/>
    <cellStyle name="Normal 3 2 19 4 3" xfId="16726" xr:uid="{00000000-0005-0000-0000-000056410000}"/>
    <cellStyle name="Normal 3 2 19 4 3 2" xfId="16727" xr:uid="{00000000-0005-0000-0000-000057410000}"/>
    <cellStyle name="Normal 3 2 19 4 4" xfId="16728" xr:uid="{00000000-0005-0000-0000-000058410000}"/>
    <cellStyle name="Normal 3 2 19 5" xfId="16729" xr:uid="{00000000-0005-0000-0000-000059410000}"/>
    <cellStyle name="Normal 3 2 19 5 2" xfId="16730" xr:uid="{00000000-0005-0000-0000-00005A410000}"/>
    <cellStyle name="Normal 3 2 19 6" xfId="16731" xr:uid="{00000000-0005-0000-0000-00005B410000}"/>
    <cellStyle name="Normal 3 2 19 6 2" xfId="16732" xr:uid="{00000000-0005-0000-0000-00005C410000}"/>
    <cellStyle name="Normal 3 2 19 7" xfId="16733" xr:uid="{00000000-0005-0000-0000-00005D410000}"/>
    <cellStyle name="Normal 3 2 19 7 2" xfId="16734" xr:uid="{00000000-0005-0000-0000-00005E410000}"/>
    <cellStyle name="Normal 3 2 19 8" xfId="16735" xr:uid="{00000000-0005-0000-0000-00005F410000}"/>
    <cellStyle name="Normal 3 2 2" xfId="16736" xr:uid="{00000000-0005-0000-0000-000060410000}"/>
    <cellStyle name="Normal 3 2 2 10" xfId="16737" xr:uid="{00000000-0005-0000-0000-000061410000}"/>
    <cellStyle name="Normal 3 2 2 10 2" xfId="16738" xr:uid="{00000000-0005-0000-0000-000062410000}"/>
    <cellStyle name="Normal 3 2 2 10 3" xfId="16739" xr:uid="{00000000-0005-0000-0000-000063410000}"/>
    <cellStyle name="Normal 3 2 2 11" xfId="16740" xr:uid="{00000000-0005-0000-0000-000064410000}"/>
    <cellStyle name="Normal 3 2 2 11 2" xfId="16741" xr:uid="{00000000-0005-0000-0000-000065410000}"/>
    <cellStyle name="Normal 3 2 2 11 3" xfId="16742" xr:uid="{00000000-0005-0000-0000-000066410000}"/>
    <cellStyle name="Normal 3 2 2 12" xfId="16743" xr:uid="{00000000-0005-0000-0000-000067410000}"/>
    <cellStyle name="Normal 3 2 2 13" xfId="16744" xr:uid="{00000000-0005-0000-0000-000068410000}"/>
    <cellStyle name="Normal 3 2 2 13 2" xfId="16745" xr:uid="{00000000-0005-0000-0000-000069410000}"/>
    <cellStyle name="Normal 3 2 2 13 2 2" xfId="16746" xr:uid="{00000000-0005-0000-0000-00006A410000}"/>
    <cellStyle name="Normal 3 2 2 13 3" xfId="16747" xr:uid="{00000000-0005-0000-0000-00006B410000}"/>
    <cellStyle name="Normal 3 2 2 13 3 2" xfId="16748" xr:uid="{00000000-0005-0000-0000-00006C410000}"/>
    <cellStyle name="Normal 3 2 2 13 4" xfId="16749" xr:uid="{00000000-0005-0000-0000-00006D410000}"/>
    <cellStyle name="Normal 3 2 2 14" xfId="16750" xr:uid="{00000000-0005-0000-0000-00006E410000}"/>
    <cellStyle name="Normal 3 2 2 14 2" xfId="16751" xr:uid="{00000000-0005-0000-0000-00006F410000}"/>
    <cellStyle name="Normal 3 2 2 14 2 2" xfId="16752" xr:uid="{00000000-0005-0000-0000-000070410000}"/>
    <cellStyle name="Normal 3 2 2 14 3" xfId="16753" xr:uid="{00000000-0005-0000-0000-000071410000}"/>
    <cellStyle name="Normal 3 2 2 14 3 2" xfId="16754" xr:uid="{00000000-0005-0000-0000-000072410000}"/>
    <cellStyle name="Normal 3 2 2 14 4" xfId="16755" xr:uid="{00000000-0005-0000-0000-000073410000}"/>
    <cellStyle name="Normal 3 2 2 15" xfId="16756" xr:uid="{00000000-0005-0000-0000-000074410000}"/>
    <cellStyle name="Normal 3 2 2 15 2" xfId="16757" xr:uid="{00000000-0005-0000-0000-000075410000}"/>
    <cellStyle name="Normal 3 2 2 16" xfId="16758" xr:uid="{00000000-0005-0000-0000-000076410000}"/>
    <cellStyle name="Normal 3 2 2 16 2" xfId="16759" xr:uid="{00000000-0005-0000-0000-000077410000}"/>
    <cellStyle name="Normal 3 2 2 17" xfId="16760" xr:uid="{00000000-0005-0000-0000-000078410000}"/>
    <cellStyle name="Normal 3 2 2 18" xfId="16761" xr:uid="{00000000-0005-0000-0000-000079410000}"/>
    <cellStyle name="Normal 3 2 2 2" xfId="16762" xr:uid="{00000000-0005-0000-0000-00007A410000}"/>
    <cellStyle name="Normal 3 2 2 2 10" xfId="16763" xr:uid="{00000000-0005-0000-0000-00007B410000}"/>
    <cellStyle name="Normal 3 2 2 2 10 2" xfId="16764" xr:uid="{00000000-0005-0000-0000-00007C410000}"/>
    <cellStyle name="Normal 3 2 2 2 10 2 2" xfId="16765" xr:uid="{00000000-0005-0000-0000-00007D410000}"/>
    <cellStyle name="Normal 3 2 2 2 10 2 2 2" xfId="16766" xr:uid="{00000000-0005-0000-0000-00007E410000}"/>
    <cellStyle name="Normal 3 2 2 2 10 2 3" xfId="16767" xr:uid="{00000000-0005-0000-0000-00007F410000}"/>
    <cellStyle name="Normal 3 2 2 2 10 2 3 2" xfId="16768" xr:uid="{00000000-0005-0000-0000-000080410000}"/>
    <cellStyle name="Normal 3 2 2 2 10 2 4" xfId="16769" xr:uid="{00000000-0005-0000-0000-000081410000}"/>
    <cellStyle name="Normal 3 2 2 2 10 3" xfId="16770" xr:uid="{00000000-0005-0000-0000-000082410000}"/>
    <cellStyle name="Normal 3 2 2 2 10 3 2" xfId="16771" xr:uid="{00000000-0005-0000-0000-000083410000}"/>
    <cellStyle name="Normal 3 2 2 2 10 4" xfId="16772" xr:uid="{00000000-0005-0000-0000-000084410000}"/>
    <cellStyle name="Normal 3 2 2 2 10 4 2" xfId="16773" xr:uid="{00000000-0005-0000-0000-000085410000}"/>
    <cellStyle name="Normal 3 2 2 2 10 5" xfId="16774" xr:uid="{00000000-0005-0000-0000-000086410000}"/>
    <cellStyle name="Normal 3 2 2 2 11" xfId="16775" xr:uid="{00000000-0005-0000-0000-000087410000}"/>
    <cellStyle name="Normal 3 2 2 2 11 2" xfId="16776" xr:uid="{00000000-0005-0000-0000-000088410000}"/>
    <cellStyle name="Normal 3 2 2 2 11 2 2" xfId="16777" xr:uid="{00000000-0005-0000-0000-000089410000}"/>
    <cellStyle name="Normal 3 2 2 2 11 2 2 2" xfId="16778" xr:uid="{00000000-0005-0000-0000-00008A410000}"/>
    <cellStyle name="Normal 3 2 2 2 11 2 3" xfId="16779" xr:uid="{00000000-0005-0000-0000-00008B410000}"/>
    <cellStyle name="Normal 3 2 2 2 11 2 3 2" xfId="16780" xr:uid="{00000000-0005-0000-0000-00008C410000}"/>
    <cellStyle name="Normal 3 2 2 2 11 2 4" xfId="16781" xr:uid="{00000000-0005-0000-0000-00008D410000}"/>
    <cellStyle name="Normal 3 2 2 2 11 3" xfId="16782" xr:uid="{00000000-0005-0000-0000-00008E410000}"/>
    <cellStyle name="Normal 3 2 2 2 11 3 2" xfId="16783" xr:uid="{00000000-0005-0000-0000-00008F410000}"/>
    <cellStyle name="Normal 3 2 2 2 11 4" xfId="16784" xr:uid="{00000000-0005-0000-0000-000090410000}"/>
    <cellStyle name="Normal 3 2 2 2 11 4 2" xfId="16785" xr:uid="{00000000-0005-0000-0000-000091410000}"/>
    <cellStyle name="Normal 3 2 2 2 11 5" xfId="16786" xr:uid="{00000000-0005-0000-0000-000092410000}"/>
    <cellStyle name="Normal 3 2 2 2 12" xfId="16787" xr:uid="{00000000-0005-0000-0000-000093410000}"/>
    <cellStyle name="Normal 3 2 2 2 12 2" xfId="16788" xr:uid="{00000000-0005-0000-0000-000094410000}"/>
    <cellStyle name="Normal 3 2 2 2 12 2 2" xfId="16789" xr:uid="{00000000-0005-0000-0000-000095410000}"/>
    <cellStyle name="Normal 3 2 2 2 12 3" xfId="16790" xr:uid="{00000000-0005-0000-0000-000096410000}"/>
    <cellStyle name="Normal 3 2 2 2 12 3 2" xfId="16791" xr:uid="{00000000-0005-0000-0000-000097410000}"/>
    <cellStyle name="Normal 3 2 2 2 12 4" xfId="16792" xr:uid="{00000000-0005-0000-0000-000098410000}"/>
    <cellStyle name="Normal 3 2 2 2 13" xfId="16793" xr:uid="{00000000-0005-0000-0000-000099410000}"/>
    <cellStyle name="Normal 3 2 2 2 13 2" xfId="16794" xr:uid="{00000000-0005-0000-0000-00009A410000}"/>
    <cellStyle name="Normal 3 2 2 2 13 2 2" xfId="16795" xr:uid="{00000000-0005-0000-0000-00009B410000}"/>
    <cellStyle name="Normal 3 2 2 2 13 3" xfId="16796" xr:uid="{00000000-0005-0000-0000-00009C410000}"/>
    <cellStyle name="Normal 3 2 2 2 13 3 2" xfId="16797" xr:uid="{00000000-0005-0000-0000-00009D410000}"/>
    <cellStyle name="Normal 3 2 2 2 13 4" xfId="16798" xr:uid="{00000000-0005-0000-0000-00009E410000}"/>
    <cellStyle name="Normal 3 2 2 2 14" xfId="16799" xr:uid="{00000000-0005-0000-0000-00009F410000}"/>
    <cellStyle name="Normal 3 2 2 2 14 2" xfId="16800" xr:uid="{00000000-0005-0000-0000-0000A0410000}"/>
    <cellStyle name="Normal 3 2 2 2 14 2 2" xfId="16801" xr:uid="{00000000-0005-0000-0000-0000A1410000}"/>
    <cellStyle name="Normal 3 2 2 2 14 3" xfId="16802" xr:uid="{00000000-0005-0000-0000-0000A2410000}"/>
    <cellStyle name="Normal 3 2 2 2 14 3 2" xfId="16803" xr:uid="{00000000-0005-0000-0000-0000A3410000}"/>
    <cellStyle name="Normal 3 2 2 2 14 4" xfId="16804" xr:uid="{00000000-0005-0000-0000-0000A4410000}"/>
    <cellStyle name="Normal 3 2 2 2 15" xfId="16805" xr:uid="{00000000-0005-0000-0000-0000A5410000}"/>
    <cellStyle name="Normal 3 2 2 2 15 2" xfId="16806" xr:uid="{00000000-0005-0000-0000-0000A6410000}"/>
    <cellStyle name="Normal 3 2 2 2 15 2 2" xfId="16807" xr:uid="{00000000-0005-0000-0000-0000A7410000}"/>
    <cellStyle name="Normal 3 2 2 2 15 3" xfId="16808" xr:uid="{00000000-0005-0000-0000-0000A8410000}"/>
    <cellStyle name="Normal 3 2 2 2 15 3 2" xfId="16809" xr:uid="{00000000-0005-0000-0000-0000A9410000}"/>
    <cellStyle name="Normal 3 2 2 2 15 4" xfId="16810" xr:uid="{00000000-0005-0000-0000-0000AA410000}"/>
    <cellStyle name="Normal 3 2 2 2 16" xfId="16811" xr:uid="{00000000-0005-0000-0000-0000AB410000}"/>
    <cellStyle name="Normal 3 2 2 2 16 2" xfId="16812" xr:uid="{00000000-0005-0000-0000-0000AC410000}"/>
    <cellStyle name="Normal 3 2 2 2 17" xfId="16813" xr:uid="{00000000-0005-0000-0000-0000AD410000}"/>
    <cellStyle name="Normal 3 2 2 2 17 2" xfId="16814" xr:uid="{00000000-0005-0000-0000-0000AE410000}"/>
    <cellStyle name="Normal 3 2 2 2 18" xfId="16815" xr:uid="{00000000-0005-0000-0000-0000AF410000}"/>
    <cellStyle name="Normal 3 2 2 2 18 2" xfId="16816" xr:uid="{00000000-0005-0000-0000-0000B0410000}"/>
    <cellStyle name="Normal 3 2 2 2 19" xfId="16817" xr:uid="{00000000-0005-0000-0000-0000B1410000}"/>
    <cellStyle name="Normal 3 2 2 2 2" xfId="16818" xr:uid="{00000000-0005-0000-0000-0000B2410000}"/>
    <cellStyle name="Normal 3 2 2 2 2 2" xfId="16819" xr:uid="{00000000-0005-0000-0000-0000B3410000}"/>
    <cellStyle name="Normal 3 2 2 2 3" xfId="16820" xr:uid="{00000000-0005-0000-0000-0000B4410000}"/>
    <cellStyle name="Normal 3 2 2 2 4" xfId="16821" xr:uid="{00000000-0005-0000-0000-0000B5410000}"/>
    <cellStyle name="Normal 3 2 2 2 5" xfId="16822" xr:uid="{00000000-0005-0000-0000-0000B6410000}"/>
    <cellStyle name="Normal 3 2 2 2 6" xfId="16823" xr:uid="{00000000-0005-0000-0000-0000B7410000}"/>
    <cellStyle name="Normal 3 2 2 2 7" xfId="16824" xr:uid="{00000000-0005-0000-0000-0000B8410000}"/>
    <cellStyle name="Normal 3 2 2 2 8" xfId="16825" xr:uid="{00000000-0005-0000-0000-0000B9410000}"/>
    <cellStyle name="Normal 3 2 2 2 9" xfId="16826" xr:uid="{00000000-0005-0000-0000-0000BA410000}"/>
    <cellStyle name="Normal 3 2 2 3" xfId="16827" xr:uid="{00000000-0005-0000-0000-0000BB410000}"/>
    <cellStyle name="Normal 3 2 2 3 2" xfId="16828" xr:uid="{00000000-0005-0000-0000-0000BC410000}"/>
    <cellStyle name="Normal 3 2 2 4" xfId="16829" xr:uid="{00000000-0005-0000-0000-0000BD410000}"/>
    <cellStyle name="Normal 3 2 2 5" xfId="16830" xr:uid="{00000000-0005-0000-0000-0000BE410000}"/>
    <cellStyle name="Normal 3 2 2 5 2" xfId="16831" xr:uid="{00000000-0005-0000-0000-0000BF410000}"/>
    <cellStyle name="Normal 3 2 2 5 3" xfId="16832" xr:uid="{00000000-0005-0000-0000-0000C0410000}"/>
    <cellStyle name="Normal 3 2 2 6" xfId="16833" xr:uid="{00000000-0005-0000-0000-0000C1410000}"/>
    <cellStyle name="Normal 3 2 2 6 2" xfId="16834" xr:uid="{00000000-0005-0000-0000-0000C2410000}"/>
    <cellStyle name="Normal 3 2 2 6 3" xfId="16835" xr:uid="{00000000-0005-0000-0000-0000C3410000}"/>
    <cellStyle name="Normal 3 2 2 7" xfId="16836" xr:uid="{00000000-0005-0000-0000-0000C4410000}"/>
    <cellStyle name="Normal 3 2 2 7 2" xfId="16837" xr:uid="{00000000-0005-0000-0000-0000C5410000}"/>
    <cellStyle name="Normal 3 2 2 7 3" xfId="16838" xr:uid="{00000000-0005-0000-0000-0000C6410000}"/>
    <cellStyle name="Normal 3 2 2 8" xfId="16839" xr:uid="{00000000-0005-0000-0000-0000C7410000}"/>
    <cellStyle name="Normal 3 2 2 8 2" xfId="16840" xr:uid="{00000000-0005-0000-0000-0000C8410000}"/>
    <cellStyle name="Normal 3 2 2 8 3" xfId="16841" xr:uid="{00000000-0005-0000-0000-0000C9410000}"/>
    <cellStyle name="Normal 3 2 2 9" xfId="16842" xr:uid="{00000000-0005-0000-0000-0000CA410000}"/>
    <cellStyle name="Normal 3 2 2 9 2" xfId="16843" xr:uid="{00000000-0005-0000-0000-0000CB410000}"/>
    <cellStyle name="Normal 3 2 2 9 3" xfId="16844" xr:uid="{00000000-0005-0000-0000-0000CC410000}"/>
    <cellStyle name="Normal 3 2 20" xfId="16845" xr:uid="{00000000-0005-0000-0000-0000CD410000}"/>
    <cellStyle name="Normal 3 2 20 2" xfId="16846" xr:uid="{00000000-0005-0000-0000-0000CE410000}"/>
    <cellStyle name="Normal 3 2 20 2 2" xfId="16847" xr:uid="{00000000-0005-0000-0000-0000CF410000}"/>
    <cellStyle name="Normal 3 2 20 2 2 2" xfId="16848" xr:uid="{00000000-0005-0000-0000-0000D0410000}"/>
    <cellStyle name="Normal 3 2 20 2 2 2 2" xfId="16849" xr:uid="{00000000-0005-0000-0000-0000D1410000}"/>
    <cellStyle name="Normal 3 2 20 2 2 3" xfId="16850" xr:uid="{00000000-0005-0000-0000-0000D2410000}"/>
    <cellStyle name="Normal 3 2 20 2 2 3 2" xfId="16851" xr:uid="{00000000-0005-0000-0000-0000D3410000}"/>
    <cellStyle name="Normal 3 2 20 2 2 4" xfId="16852" xr:uid="{00000000-0005-0000-0000-0000D4410000}"/>
    <cellStyle name="Normal 3 2 20 2 3" xfId="16853" xr:uid="{00000000-0005-0000-0000-0000D5410000}"/>
    <cellStyle name="Normal 3 2 20 2 3 2" xfId="16854" xr:uid="{00000000-0005-0000-0000-0000D6410000}"/>
    <cellStyle name="Normal 3 2 20 2 4" xfId="16855" xr:uid="{00000000-0005-0000-0000-0000D7410000}"/>
    <cellStyle name="Normal 3 2 20 2 4 2" xfId="16856" xr:uid="{00000000-0005-0000-0000-0000D8410000}"/>
    <cellStyle name="Normal 3 2 20 2 5" xfId="16857" xr:uid="{00000000-0005-0000-0000-0000D9410000}"/>
    <cellStyle name="Normal 3 2 20 3" xfId="16858" xr:uid="{00000000-0005-0000-0000-0000DA410000}"/>
    <cellStyle name="Normal 3 2 20 3 2" xfId="16859" xr:uid="{00000000-0005-0000-0000-0000DB410000}"/>
    <cellStyle name="Normal 3 2 20 3 2 2" xfId="16860" xr:uid="{00000000-0005-0000-0000-0000DC410000}"/>
    <cellStyle name="Normal 3 2 20 3 2 2 2" xfId="16861" xr:uid="{00000000-0005-0000-0000-0000DD410000}"/>
    <cellStyle name="Normal 3 2 20 3 2 3" xfId="16862" xr:uid="{00000000-0005-0000-0000-0000DE410000}"/>
    <cellStyle name="Normal 3 2 20 3 2 3 2" xfId="16863" xr:uid="{00000000-0005-0000-0000-0000DF410000}"/>
    <cellStyle name="Normal 3 2 20 3 2 4" xfId="16864" xr:uid="{00000000-0005-0000-0000-0000E0410000}"/>
    <cellStyle name="Normal 3 2 20 3 3" xfId="16865" xr:uid="{00000000-0005-0000-0000-0000E1410000}"/>
    <cellStyle name="Normal 3 2 20 3 3 2" xfId="16866" xr:uid="{00000000-0005-0000-0000-0000E2410000}"/>
    <cellStyle name="Normal 3 2 20 3 4" xfId="16867" xr:uid="{00000000-0005-0000-0000-0000E3410000}"/>
    <cellStyle name="Normal 3 2 20 3 4 2" xfId="16868" xr:uid="{00000000-0005-0000-0000-0000E4410000}"/>
    <cellStyle name="Normal 3 2 20 3 5" xfId="16869" xr:uid="{00000000-0005-0000-0000-0000E5410000}"/>
    <cellStyle name="Normal 3 2 20 4" xfId="16870" xr:uid="{00000000-0005-0000-0000-0000E6410000}"/>
    <cellStyle name="Normal 3 2 20 4 2" xfId="16871" xr:uid="{00000000-0005-0000-0000-0000E7410000}"/>
    <cellStyle name="Normal 3 2 20 4 2 2" xfId="16872" xr:uid="{00000000-0005-0000-0000-0000E8410000}"/>
    <cellStyle name="Normal 3 2 20 4 3" xfId="16873" xr:uid="{00000000-0005-0000-0000-0000E9410000}"/>
    <cellStyle name="Normal 3 2 20 4 3 2" xfId="16874" xr:uid="{00000000-0005-0000-0000-0000EA410000}"/>
    <cellStyle name="Normal 3 2 20 4 4" xfId="16875" xr:uid="{00000000-0005-0000-0000-0000EB410000}"/>
    <cellStyle name="Normal 3 2 20 5" xfId="16876" xr:uid="{00000000-0005-0000-0000-0000EC410000}"/>
    <cellStyle name="Normal 3 2 20 5 2" xfId="16877" xr:uid="{00000000-0005-0000-0000-0000ED410000}"/>
    <cellStyle name="Normal 3 2 20 6" xfId="16878" xr:uid="{00000000-0005-0000-0000-0000EE410000}"/>
    <cellStyle name="Normal 3 2 20 6 2" xfId="16879" xr:uid="{00000000-0005-0000-0000-0000EF410000}"/>
    <cellStyle name="Normal 3 2 20 7" xfId="16880" xr:uid="{00000000-0005-0000-0000-0000F0410000}"/>
    <cellStyle name="Normal 3 2 20 7 2" xfId="16881" xr:uid="{00000000-0005-0000-0000-0000F1410000}"/>
    <cellStyle name="Normal 3 2 20 8" xfId="16882" xr:uid="{00000000-0005-0000-0000-0000F2410000}"/>
    <cellStyle name="Normal 3 2 21" xfId="16883" xr:uid="{00000000-0005-0000-0000-0000F3410000}"/>
    <cellStyle name="Normal 3 2 21 2" xfId="16884" xr:uid="{00000000-0005-0000-0000-0000F4410000}"/>
    <cellStyle name="Normal 3 2 21 2 2" xfId="16885" xr:uid="{00000000-0005-0000-0000-0000F5410000}"/>
    <cellStyle name="Normal 3 2 21 2 2 2" xfId="16886" xr:uid="{00000000-0005-0000-0000-0000F6410000}"/>
    <cellStyle name="Normal 3 2 21 2 2 2 2" xfId="16887" xr:uid="{00000000-0005-0000-0000-0000F7410000}"/>
    <cellStyle name="Normal 3 2 21 2 2 3" xfId="16888" xr:uid="{00000000-0005-0000-0000-0000F8410000}"/>
    <cellStyle name="Normal 3 2 21 2 2 3 2" xfId="16889" xr:uid="{00000000-0005-0000-0000-0000F9410000}"/>
    <cellStyle name="Normal 3 2 21 2 2 4" xfId="16890" xr:uid="{00000000-0005-0000-0000-0000FA410000}"/>
    <cellStyle name="Normal 3 2 21 2 3" xfId="16891" xr:uid="{00000000-0005-0000-0000-0000FB410000}"/>
    <cellStyle name="Normal 3 2 21 2 3 2" xfId="16892" xr:uid="{00000000-0005-0000-0000-0000FC410000}"/>
    <cellStyle name="Normal 3 2 21 2 4" xfId="16893" xr:uid="{00000000-0005-0000-0000-0000FD410000}"/>
    <cellStyle name="Normal 3 2 21 2 4 2" xfId="16894" xr:uid="{00000000-0005-0000-0000-0000FE410000}"/>
    <cellStyle name="Normal 3 2 21 2 5" xfId="16895" xr:uid="{00000000-0005-0000-0000-0000FF410000}"/>
    <cellStyle name="Normal 3 2 21 3" xfId="16896" xr:uid="{00000000-0005-0000-0000-000000420000}"/>
    <cellStyle name="Normal 3 2 21 3 2" xfId="16897" xr:uid="{00000000-0005-0000-0000-000001420000}"/>
    <cellStyle name="Normal 3 2 21 3 2 2" xfId="16898" xr:uid="{00000000-0005-0000-0000-000002420000}"/>
    <cellStyle name="Normal 3 2 21 3 2 2 2" xfId="16899" xr:uid="{00000000-0005-0000-0000-000003420000}"/>
    <cellStyle name="Normal 3 2 21 3 2 3" xfId="16900" xr:uid="{00000000-0005-0000-0000-000004420000}"/>
    <cellStyle name="Normal 3 2 21 3 2 3 2" xfId="16901" xr:uid="{00000000-0005-0000-0000-000005420000}"/>
    <cellStyle name="Normal 3 2 21 3 2 4" xfId="16902" xr:uid="{00000000-0005-0000-0000-000006420000}"/>
    <cellStyle name="Normal 3 2 21 3 3" xfId="16903" xr:uid="{00000000-0005-0000-0000-000007420000}"/>
    <cellStyle name="Normal 3 2 21 3 3 2" xfId="16904" xr:uid="{00000000-0005-0000-0000-000008420000}"/>
    <cellStyle name="Normal 3 2 21 3 4" xfId="16905" xr:uid="{00000000-0005-0000-0000-000009420000}"/>
    <cellStyle name="Normal 3 2 21 3 4 2" xfId="16906" xr:uid="{00000000-0005-0000-0000-00000A420000}"/>
    <cellStyle name="Normal 3 2 21 3 5" xfId="16907" xr:uid="{00000000-0005-0000-0000-00000B420000}"/>
    <cellStyle name="Normal 3 2 21 4" xfId="16908" xr:uid="{00000000-0005-0000-0000-00000C420000}"/>
    <cellStyle name="Normal 3 2 21 4 2" xfId="16909" xr:uid="{00000000-0005-0000-0000-00000D420000}"/>
    <cellStyle name="Normal 3 2 21 4 2 2" xfId="16910" xr:uid="{00000000-0005-0000-0000-00000E420000}"/>
    <cellStyle name="Normal 3 2 21 4 3" xfId="16911" xr:uid="{00000000-0005-0000-0000-00000F420000}"/>
    <cellStyle name="Normal 3 2 21 4 3 2" xfId="16912" xr:uid="{00000000-0005-0000-0000-000010420000}"/>
    <cellStyle name="Normal 3 2 21 4 4" xfId="16913" xr:uid="{00000000-0005-0000-0000-000011420000}"/>
    <cellStyle name="Normal 3 2 21 5" xfId="16914" xr:uid="{00000000-0005-0000-0000-000012420000}"/>
    <cellStyle name="Normal 3 2 21 5 2" xfId="16915" xr:uid="{00000000-0005-0000-0000-000013420000}"/>
    <cellStyle name="Normal 3 2 21 6" xfId="16916" xr:uid="{00000000-0005-0000-0000-000014420000}"/>
    <cellStyle name="Normal 3 2 21 6 2" xfId="16917" xr:uid="{00000000-0005-0000-0000-000015420000}"/>
    <cellStyle name="Normal 3 2 21 7" xfId="16918" xr:uid="{00000000-0005-0000-0000-000016420000}"/>
    <cellStyle name="Normal 3 2 21 7 2" xfId="16919" xr:uid="{00000000-0005-0000-0000-000017420000}"/>
    <cellStyle name="Normal 3 2 21 8" xfId="16920" xr:uid="{00000000-0005-0000-0000-000018420000}"/>
    <cellStyle name="Normal 3 2 22" xfId="16921" xr:uid="{00000000-0005-0000-0000-000019420000}"/>
    <cellStyle name="Normal 3 2 23" xfId="16922" xr:uid="{00000000-0005-0000-0000-00001A420000}"/>
    <cellStyle name="Normal 3 2 24" xfId="16923" xr:uid="{00000000-0005-0000-0000-00001B420000}"/>
    <cellStyle name="Normal 3 2 25" xfId="16924" xr:uid="{00000000-0005-0000-0000-00001C420000}"/>
    <cellStyle name="Normal 3 2 26" xfId="16925" xr:uid="{00000000-0005-0000-0000-00001D420000}"/>
    <cellStyle name="Normal 3 2 27" xfId="16926" xr:uid="{00000000-0005-0000-0000-00001E420000}"/>
    <cellStyle name="Normal 3 2 3" xfId="16927" xr:uid="{00000000-0005-0000-0000-00001F420000}"/>
    <cellStyle name="Normal 3 2 3 10" xfId="16928" xr:uid="{00000000-0005-0000-0000-000020420000}"/>
    <cellStyle name="Normal 3 2 3 10 2" xfId="16929" xr:uid="{00000000-0005-0000-0000-000021420000}"/>
    <cellStyle name="Normal 3 2 3 10 2 2" xfId="16930" xr:uid="{00000000-0005-0000-0000-000022420000}"/>
    <cellStyle name="Normal 3 2 3 10 3" xfId="16931" xr:uid="{00000000-0005-0000-0000-000023420000}"/>
    <cellStyle name="Normal 3 2 3 10 3 2" xfId="16932" xr:uid="{00000000-0005-0000-0000-000024420000}"/>
    <cellStyle name="Normal 3 2 3 10 4" xfId="16933" xr:uid="{00000000-0005-0000-0000-000025420000}"/>
    <cellStyle name="Normal 3 2 3 11" xfId="16934" xr:uid="{00000000-0005-0000-0000-000026420000}"/>
    <cellStyle name="Normal 3 2 3 11 2" xfId="16935" xr:uid="{00000000-0005-0000-0000-000027420000}"/>
    <cellStyle name="Normal 3 2 3 12" xfId="16936" xr:uid="{00000000-0005-0000-0000-000028420000}"/>
    <cellStyle name="Normal 3 2 3 12 2" xfId="16937" xr:uid="{00000000-0005-0000-0000-000029420000}"/>
    <cellStyle name="Normal 3 2 3 13" xfId="16938" xr:uid="{00000000-0005-0000-0000-00002A420000}"/>
    <cellStyle name="Normal 3 2 3 13 2" xfId="16939" xr:uid="{00000000-0005-0000-0000-00002B420000}"/>
    <cellStyle name="Normal 3 2 3 14" xfId="16940" xr:uid="{00000000-0005-0000-0000-00002C420000}"/>
    <cellStyle name="Normal 3 2 3 15" xfId="16941" xr:uid="{00000000-0005-0000-0000-00002D420000}"/>
    <cellStyle name="Normal 3 2 3 2" xfId="16942" xr:uid="{00000000-0005-0000-0000-00002E420000}"/>
    <cellStyle name="Normal 3 2 3 2 2" xfId="16943" xr:uid="{00000000-0005-0000-0000-00002F420000}"/>
    <cellStyle name="Normal 3 2 3 2 2 2" xfId="16944" xr:uid="{00000000-0005-0000-0000-000030420000}"/>
    <cellStyle name="Normal 3 2 3 2 2 2 2" xfId="16945" xr:uid="{00000000-0005-0000-0000-000031420000}"/>
    <cellStyle name="Normal 3 2 3 2 2 2 2 2" xfId="16946" xr:uid="{00000000-0005-0000-0000-000032420000}"/>
    <cellStyle name="Normal 3 2 3 2 2 2 3" xfId="16947" xr:uid="{00000000-0005-0000-0000-000033420000}"/>
    <cellStyle name="Normal 3 2 3 2 2 2 3 2" xfId="16948" xr:uid="{00000000-0005-0000-0000-000034420000}"/>
    <cellStyle name="Normal 3 2 3 2 2 2 4" xfId="16949" xr:uid="{00000000-0005-0000-0000-000035420000}"/>
    <cellStyle name="Normal 3 2 3 2 2 3" xfId="16950" xr:uid="{00000000-0005-0000-0000-000036420000}"/>
    <cellStyle name="Normal 3 2 3 2 2 3 2" xfId="16951" xr:uid="{00000000-0005-0000-0000-000037420000}"/>
    <cellStyle name="Normal 3 2 3 2 2 4" xfId="16952" xr:uid="{00000000-0005-0000-0000-000038420000}"/>
    <cellStyle name="Normal 3 2 3 2 2 4 2" xfId="16953" xr:uid="{00000000-0005-0000-0000-000039420000}"/>
    <cellStyle name="Normal 3 2 3 2 2 5" xfId="16954" xr:uid="{00000000-0005-0000-0000-00003A420000}"/>
    <cellStyle name="Normal 3 2 3 2 3" xfId="16955" xr:uid="{00000000-0005-0000-0000-00003B420000}"/>
    <cellStyle name="Normal 3 2 3 2 3 2" xfId="16956" xr:uid="{00000000-0005-0000-0000-00003C420000}"/>
    <cellStyle name="Normal 3 2 3 2 3 2 2" xfId="16957" xr:uid="{00000000-0005-0000-0000-00003D420000}"/>
    <cellStyle name="Normal 3 2 3 2 3 2 2 2" xfId="16958" xr:uid="{00000000-0005-0000-0000-00003E420000}"/>
    <cellStyle name="Normal 3 2 3 2 3 2 3" xfId="16959" xr:uid="{00000000-0005-0000-0000-00003F420000}"/>
    <cellStyle name="Normal 3 2 3 2 3 2 3 2" xfId="16960" xr:uid="{00000000-0005-0000-0000-000040420000}"/>
    <cellStyle name="Normal 3 2 3 2 3 2 4" xfId="16961" xr:uid="{00000000-0005-0000-0000-000041420000}"/>
    <cellStyle name="Normal 3 2 3 2 3 3" xfId="16962" xr:uid="{00000000-0005-0000-0000-000042420000}"/>
    <cellStyle name="Normal 3 2 3 2 3 3 2" xfId="16963" xr:uid="{00000000-0005-0000-0000-000043420000}"/>
    <cellStyle name="Normal 3 2 3 2 3 4" xfId="16964" xr:uid="{00000000-0005-0000-0000-000044420000}"/>
    <cellStyle name="Normal 3 2 3 2 3 4 2" xfId="16965" xr:uid="{00000000-0005-0000-0000-000045420000}"/>
    <cellStyle name="Normal 3 2 3 2 3 5" xfId="16966" xr:uid="{00000000-0005-0000-0000-000046420000}"/>
    <cellStyle name="Normal 3 2 3 2 4" xfId="16967" xr:uid="{00000000-0005-0000-0000-000047420000}"/>
    <cellStyle name="Normal 3 2 3 2 4 2" xfId="16968" xr:uid="{00000000-0005-0000-0000-000048420000}"/>
    <cellStyle name="Normal 3 2 3 2 4 2 2" xfId="16969" xr:uid="{00000000-0005-0000-0000-000049420000}"/>
    <cellStyle name="Normal 3 2 3 2 4 3" xfId="16970" xr:uid="{00000000-0005-0000-0000-00004A420000}"/>
    <cellStyle name="Normal 3 2 3 2 4 3 2" xfId="16971" xr:uid="{00000000-0005-0000-0000-00004B420000}"/>
    <cellStyle name="Normal 3 2 3 2 4 4" xfId="16972" xr:uid="{00000000-0005-0000-0000-00004C420000}"/>
    <cellStyle name="Normal 3 2 3 2 5" xfId="16973" xr:uid="{00000000-0005-0000-0000-00004D420000}"/>
    <cellStyle name="Normal 3 2 3 2 5 2" xfId="16974" xr:uid="{00000000-0005-0000-0000-00004E420000}"/>
    <cellStyle name="Normal 3 2 3 2 6" xfId="16975" xr:uid="{00000000-0005-0000-0000-00004F420000}"/>
    <cellStyle name="Normal 3 2 3 2 6 2" xfId="16976" xr:uid="{00000000-0005-0000-0000-000050420000}"/>
    <cellStyle name="Normal 3 2 3 2 7" xfId="16977" xr:uid="{00000000-0005-0000-0000-000051420000}"/>
    <cellStyle name="Normal 3 2 3 2 7 2" xfId="16978" xr:uid="{00000000-0005-0000-0000-000052420000}"/>
    <cellStyle name="Normal 3 2 3 2 8" xfId="16979" xr:uid="{00000000-0005-0000-0000-000053420000}"/>
    <cellStyle name="Normal 3 2 3 2 9" xfId="16980" xr:uid="{00000000-0005-0000-0000-000054420000}"/>
    <cellStyle name="Normal 3 2 3 3" xfId="16981" xr:uid="{00000000-0005-0000-0000-000055420000}"/>
    <cellStyle name="Normal 3 2 3 3 2" xfId="16982" xr:uid="{00000000-0005-0000-0000-000056420000}"/>
    <cellStyle name="Normal 3 2 3 3 2 2" xfId="16983" xr:uid="{00000000-0005-0000-0000-000057420000}"/>
    <cellStyle name="Normal 3 2 3 3 2 2 2" xfId="16984" xr:uid="{00000000-0005-0000-0000-000058420000}"/>
    <cellStyle name="Normal 3 2 3 3 2 2 2 2" xfId="16985" xr:uid="{00000000-0005-0000-0000-000059420000}"/>
    <cellStyle name="Normal 3 2 3 3 2 2 3" xfId="16986" xr:uid="{00000000-0005-0000-0000-00005A420000}"/>
    <cellStyle name="Normal 3 2 3 3 2 2 3 2" xfId="16987" xr:uid="{00000000-0005-0000-0000-00005B420000}"/>
    <cellStyle name="Normal 3 2 3 3 2 2 4" xfId="16988" xr:uid="{00000000-0005-0000-0000-00005C420000}"/>
    <cellStyle name="Normal 3 2 3 3 2 3" xfId="16989" xr:uid="{00000000-0005-0000-0000-00005D420000}"/>
    <cellStyle name="Normal 3 2 3 3 2 3 2" xfId="16990" xr:uid="{00000000-0005-0000-0000-00005E420000}"/>
    <cellStyle name="Normal 3 2 3 3 2 4" xfId="16991" xr:uid="{00000000-0005-0000-0000-00005F420000}"/>
    <cellStyle name="Normal 3 2 3 3 2 4 2" xfId="16992" xr:uid="{00000000-0005-0000-0000-000060420000}"/>
    <cellStyle name="Normal 3 2 3 3 2 5" xfId="16993" xr:uid="{00000000-0005-0000-0000-000061420000}"/>
    <cellStyle name="Normal 3 2 3 3 3" xfId="16994" xr:uid="{00000000-0005-0000-0000-000062420000}"/>
    <cellStyle name="Normal 3 2 3 3 3 2" xfId="16995" xr:uid="{00000000-0005-0000-0000-000063420000}"/>
    <cellStyle name="Normal 3 2 3 3 3 2 2" xfId="16996" xr:uid="{00000000-0005-0000-0000-000064420000}"/>
    <cellStyle name="Normal 3 2 3 3 3 2 2 2" xfId="16997" xr:uid="{00000000-0005-0000-0000-000065420000}"/>
    <cellStyle name="Normal 3 2 3 3 3 2 3" xfId="16998" xr:uid="{00000000-0005-0000-0000-000066420000}"/>
    <cellStyle name="Normal 3 2 3 3 3 2 3 2" xfId="16999" xr:uid="{00000000-0005-0000-0000-000067420000}"/>
    <cellStyle name="Normal 3 2 3 3 3 2 4" xfId="17000" xr:uid="{00000000-0005-0000-0000-000068420000}"/>
    <cellStyle name="Normal 3 2 3 3 3 3" xfId="17001" xr:uid="{00000000-0005-0000-0000-000069420000}"/>
    <cellStyle name="Normal 3 2 3 3 3 3 2" xfId="17002" xr:uid="{00000000-0005-0000-0000-00006A420000}"/>
    <cellStyle name="Normal 3 2 3 3 3 4" xfId="17003" xr:uid="{00000000-0005-0000-0000-00006B420000}"/>
    <cellStyle name="Normal 3 2 3 3 3 4 2" xfId="17004" xr:uid="{00000000-0005-0000-0000-00006C420000}"/>
    <cellStyle name="Normal 3 2 3 3 3 5" xfId="17005" xr:uid="{00000000-0005-0000-0000-00006D420000}"/>
    <cellStyle name="Normal 3 2 3 3 4" xfId="17006" xr:uid="{00000000-0005-0000-0000-00006E420000}"/>
    <cellStyle name="Normal 3 2 3 3 4 2" xfId="17007" xr:uid="{00000000-0005-0000-0000-00006F420000}"/>
    <cellStyle name="Normal 3 2 3 3 4 2 2" xfId="17008" xr:uid="{00000000-0005-0000-0000-000070420000}"/>
    <cellStyle name="Normal 3 2 3 3 4 3" xfId="17009" xr:uid="{00000000-0005-0000-0000-000071420000}"/>
    <cellStyle name="Normal 3 2 3 3 4 3 2" xfId="17010" xr:uid="{00000000-0005-0000-0000-000072420000}"/>
    <cellStyle name="Normal 3 2 3 3 4 4" xfId="17011" xr:uid="{00000000-0005-0000-0000-000073420000}"/>
    <cellStyle name="Normal 3 2 3 3 5" xfId="17012" xr:uid="{00000000-0005-0000-0000-000074420000}"/>
    <cellStyle name="Normal 3 2 3 3 5 2" xfId="17013" xr:uid="{00000000-0005-0000-0000-000075420000}"/>
    <cellStyle name="Normal 3 2 3 3 6" xfId="17014" xr:uid="{00000000-0005-0000-0000-000076420000}"/>
    <cellStyle name="Normal 3 2 3 3 6 2" xfId="17015" xr:uid="{00000000-0005-0000-0000-000077420000}"/>
    <cellStyle name="Normal 3 2 3 3 7" xfId="17016" xr:uid="{00000000-0005-0000-0000-000078420000}"/>
    <cellStyle name="Normal 3 2 3 3 7 2" xfId="17017" xr:uid="{00000000-0005-0000-0000-000079420000}"/>
    <cellStyle name="Normal 3 2 3 3 8" xfId="17018" xr:uid="{00000000-0005-0000-0000-00007A420000}"/>
    <cellStyle name="Normal 3 2 3 4" xfId="17019" xr:uid="{00000000-0005-0000-0000-00007B420000}"/>
    <cellStyle name="Normal 3 2 3 4 2" xfId="17020" xr:uid="{00000000-0005-0000-0000-00007C420000}"/>
    <cellStyle name="Normal 3 2 3 4 2 2" xfId="17021" xr:uid="{00000000-0005-0000-0000-00007D420000}"/>
    <cellStyle name="Normal 3 2 3 4 2 2 2" xfId="17022" xr:uid="{00000000-0005-0000-0000-00007E420000}"/>
    <cellStyle name="Normal 3 2 3 4 2 2 2 2" xfId="17023" xr:uid="{00000000-0005-0000-0000-00007F420000}"/>
    <cellStyle name="Normal 3 2 3 4 2 2 3" xfId="17024" xr:uid="{00000000-0005-0000-0000-000080420000}"/>
    <cellStyle name="Normal 3 2 3 4 2 2 3 2" xfId="17025" xr:uid="{00000000-0005-0000-0000-000081420000}"/>
    <cellStyle name="Normal 3 2 3 4 2 2 4" xfId="17026" xr:uid="{00000000-0005-0000-0000-000082420000}"/>
    <cellStyle name="Normal 3 2 3 4 2 3" xfId="17027" xr:uid="{00000000-0005-0000-0000-000083420000}"/>
    <cellStyle name="Normal 3 2 3 4 2 3 2" xfId="17028" xr:uid="{00000000-0005-0000-0000-000084420000}"/>
    <cellStyle name="Normal 3 2 3 4 2 4" xfId="17029" xr:uid="{00000000-0005-0000-0000-000085420000}"/>
    <cellStyle name="Normal 3 2 3 4 2 4 2" xfId="17030" xr:uid="{00000000-0005-0000-0000-000086420000}"/>
    <cellStyle name="Normal 3 2 3 4 2 5" xfId="17031" xr:uid="{00000000-0005-0000-0000-000087420000}"/>
    <cellStyle name="Normal 3 2 3 4 3" xfId="17032" xr:uid="{00000000-0005-0000-0000-000088420000}"/>
    <cellStyle name="Normal 3 2 3 4 3 2" xfId="17033" xr:uid="{00000000-0005-0000-0000-000089420000}"/>
    <cellStyle name="Normal 3 2 3 4 3 2 2" xfId="17034" xr:uid="{00000000-0005-0000-0000-00008A420000}"/>
    <cellStyle name="Normal 3 2 3 4 3 2 2 2" xfId="17035" xr:uid="{00000000-0005-0000-0000-00008B420000}"/>
    <cellStyle name="Normal 3 2 3 4 3 2 3" xfId="17036" xr:uid="{00000000-0005-0000-0000-00008C420000}"/>
    <cellStyle name="Normal 3 2 3 4 3 2 3 2" xfId="17037" xr:uid="{00000000-0005-0000-0000-00008D420000}"/>
    <cellStyle name="Normal 3 2 3 4 3 2 4" xfId="17038" xr:uid="{00000000-0005-0000-0000-00008E420000}"/>
    <cellStyle name="Normal 3 2 3 4 3 3" xfId="17039" xr:uid="{00000000-0005-0000-0000-00008F420000}"/>
    <cellStyle name="Normal 3 2 3 4 3 3 2" xfId="17040" xr:uid="{00000000-0005-0000-0000-000090420000}"/>
    <cellStyle name="Normal 3 2 3 4 3 4" xfId="17041" xr:uid="{00000000-0005-0000-0000-000091420000}"/>
    <cellStyle name="Normal 3 2 3 4 3 4 2" xfId="17042" xr:uid="{00000000-0005-0000-0000-000092420000}"/>
    <cellStyle name="Normal 3 2 3 4 3 5" xfId="17043" xr:uid="{00000000-0005-0000-0000-000093420000}"/>
    <cellStyle name="Normal 3 2 3 4 4" xfId="17044" xr:uid="{00000000-0005-0000-0000-000094420000}"/>
    <cellStyle name="Normal 3 2 3 4 4 2" xfId="17045" xr:uid="{00000000-0005-0000-0000-000095420000}"/>
    <cellStyle name="Normal 3 2 3 4 4 2 2" xfId="17046" xr:uid="{00000000-0005-0000-0000-000096420000}"/>
    <cellStyle name="Normal 3 2 3 4 4 3" xfId="17047" xr:uid="{00000000-0005-0000-0000-000097420000}"/>
    <cellStyle name="Normal 3 2 3 4 4 3 2" xfId="17048" xr:uid="{00000000-0005-0000-0000-000098420000}"/>
    <cellStyle name="Normal 3 2 3 4 4 4" xfId="17049" xr:uid="{00000000-0005-0000-0000-000099420000}"/>
    <cellStyle name="Normal 3 2 3 4 5" xfId="17050" xr:uid="{00000000-0005-0000-0000-00009A420000}"/>
    <cellStyle name="Normal 3 2 3 4 5 2" xfId="17051" xr:uid="{00000000-0005-0000-0000-00009B420000}"/>
    <cellStyle name="Normal 3 2 3 4 6" xfId="17052" xr:uid="{00000000-0005-0000-0000-00009C420000}"/>
    <cellStyle name="Normal 3 2 3 4 6 2" xfId="17053" xr:uid="{00000000-0005-0000-0000-00009D420000}"/>
    <cellStyle name="Normal 3 2 3 4 7" xfId="17054" xr:uid="{00000000-0005-0000-0000-00009E420000}"/>
    <cellStyle name="Normal 3 2 3 4 7 2" xfId="17055" xr:uid="{00000000-0005-0000-0000-00009F420000}"/>
    <cellStyle name="Normal 3 2 3 4 8" xfId="17056" xr:uid="{00000000-0005-0000-0000-0000A0420000}"/>
    <cellStyle name="Normal 3 2 3 5" xfId="17057" xr:uid="{00000000-0005-0000-0000-0000A1420000}"/>
    <cellStyle name="Normal 3 2 3 5 2" xfId="17058" xr:uid="{00000000-0005-0000-0000-0000A2420000}"/>
    <cellStyle name="Normal 3 2 3 5 2 2" xfId="17059" xr:uid="{00000000-0005-0000-0000-0000A3420000}"/>
    <cellStyle name="Normal 3 2 3 5 2 2 2" xfId="17060" xr:uid="{00000000-0005-0000-0000-0000A4420000}"/>
    <cellStyle name="Normal 3 2 3 5 2 3" xfId="17061" xr:uid="{00000000-0005-0000-0000-0000A5420000}"/>
    <cellStyle name="Normal 3 2 3 5 2 3 2" xfId="17062" xr:uid="{00000000-0005-0000-0000-0000A6420000}"/>
    <cellStyle name="Normal 3 2 3 5 2 4" xfId="17063" xr:uid="{00000000-0005-0000-0000-0000A7420000}"/>
    <cellStyle name="Normal 3 2 3 5 3" xfId="17064" xr:uid="{00000000-0005-0000-0000-0000A8420000}"/>
    <cellStyle name="Normal 3 2 3 5 3 2" xfId="17065" xr:uid="{00000000-0005-0000-0000-0000A9420000}"/>
    <cellStyle name="Normal 3 2 3 5 4" xfId="17066" xr:uid="{00000000-0005-0000-0000-0000AA420000}"/>
    <cellStyle name="Normal 3 2 3 5 4 2" xfId="17067" xr:uid="{00000000-0005-0000-0000-0000AB420000}"/>
    <cellStyle name="Normal 3 2 3 5 5" xfId="17068" xr:uid="{00000000-0005-0000-0000-0000AC420000}"/>
    <cellStyle name="Normal 3 2 3 6" xfId="17069" xr:uid="{00000000-0005-0000-0000-0000AD420000}"/>
    <cellStyle name="Normal 3 2 3 6 2" xfId="17070" xr:uid="{00000000-0005-0000-0000-0000AE420000}"/>
    <cellStyle name="Normal 3 2 3 6 2 2" xfId="17071" xr:uid="{00000000-0005-0000-0000-0000AF420000}"/>
    <cellStyle name="Normal 3 2 3 6 2 2 2" xfId="17072" xr:uid="{00000000-0005-0000-0000-0000B0420000}"/>
    <cellStyle name="Normal 3 2 3 6 2 3" xfId="17073" xr:uid="{00000000-0005-0000-0000-0000B1420000}"/>
    <cellStyle name="Normal 3 2 3 6 2 3 2" xfId="17074" xr:uid="{00000000-0005-0000-0000-0000B2420000}"/>
    <cellStyle name="Normal 3 2 3 6 2 4" xfId="17075" xr:uid="{00000000-0005-0000-0000-0000B3420000}"/>
    <cellStyle name="Normal 3 2 3 6 3" xfId="17076" xr:uid="{00000000-0005-0000-0000-0000B4420000}"/>
    <cellStyle name="Normal 3 2 3 6 3 2" xfId="17077" xr:uid="{00000000-0005-0000-0000-0000B5420000}"/>
    <cellStyle name="Normal 3 2 3 6 4" xfId="17078" xr:uid="{00000000-0005-0000-0000-0000B6420000}"/>
    <cellStyle name="Normal 3 2 3 6 4 2" xfId="17079" xr:uid="{00000000-0005-0000-0000-0000B7420000}"/>
    <cellStyle name="Normal 3 2 3 6 5" xfId="17080" xr:uid="{00000000-0005-0000-0000-0000B8420000}"/>
    <cellStyle name="Normal 3 2 3 7" xfId="17081" xr:uid="{00000000-0005-0000-0000-0000B9420000}"/>
    <cellStyle name="Normal 3 2 3 7 2" xfId="17082" xr:uid="{00000000-0005-0000-0000-0000BA420000}"/>
    <cellStyle name="Normal 3 2 3 7 2 2" xfId="17083" xr:uid="{00000000-0005-0000-0000-0000BB420000}"/>
    <cellStyle name="Normal 3 2 3 7 3" xfId="17084" xr:uid="{00000000-0005-0000-0000-0000BC420000}"/>
    <cellStyle name="Normal 3 2 3 7 3 2" xfId="17085" xr:uid="{00000000-0005-0000-0000-0000BD420000}"/>
    <cellStyle name="Normal 3 2 3 7 4" xfId="17086" xr:uid="{00000000-0005-0000-0000-0000BE420000}"/>
    <cellStyle name="Normal 3 2 3 8" xfId="17087" xr:uid="{00000000-0005-0000-0000-0000BF420000}"/>
    <cellStyle name="Normal 3 2 3 8 2" xfId="17088" xr:uid="{00000000-0005-0000-0000-0000C0420000}"/>
    <cellStyle name="Normal 3 2 3 8 2 2" xfId="17089" xr:uid="{00000000-0005-0000-0000-0000C1420000}"/>
    <cellStyle name="Normal 3 2 3 8 3" xfId="17090" xr:uid="{00000000-0005-0000-0000-0000C2420000}"/>
    <cellStyle name="Normal 3 2 3 8 3 2" xfId="17091" xr:uid="{00000000-0005-0000-0000-0000C3420000}"/>
    <cellStyle name="Normal 3 2 3 8 4" xfId="17092" xr:uid="{00000000-0005-0000-0000-0000C4420000}"/>
    <cellStyle name="Normal 3 2 3 9" xfId="17093" xr:uid="{00000000-0005-0000-0000-0000C5420000}"/>
    <cellStyle name="Normal 3 2 3 9 2" xfId="17094" xr:uid="{00000000-0005-0000-0000-0000C6420000}"/>
    <cellStyle name="Normal 3 2 3 9 2 2" xfId="17095" xr:uid="{00000000-0005-0000-0000-0000C7420000}"/>
    <cellStyle name="Normal 3 2 3 9 3" xfId="17096" xr:uid="{00000000-0005-0000-0000-0000C8420000}"/>
    <cellStyle name="Normal 3 2 3 9 3 2" xfId="17097" xr:uid="{00000000-0005-0000-0000-0000C9420000}"/>
    <cellStyle name="Normal 3 2 3 9 4" xfId="17098" xr:uid="{00000000-0005-0000-0000-0000CA420000}"/>
    <cellStyle name="Normal 3 2 4" xfId="17099" xr:uid="{00000000-0005-0000-0000-0000CB420000}"/>
    <cellStyle name="Normal 3 2 4 2" xfId="17100" xr:uid="{00000000-0005-0000-0000-0000CC420000}"/>
    <cellStyle name="Normal 3 2 4 2 2" xfId="17101" xr:uid="{00000000-0005-0000-0000-0000CD420000}"/>
    <cellStyle name="Normal 3 2 4 2 2 2" xfId="17102" xr:uid="{00000000-0005-0000-0000-0000CE420000}"/>
    <cellStyle name="Normal 3 2 4 2 2 2 2" xfId="17103" xr:uid="{00000000-0005-0000-0000-0000CF420000}"/>
    <cellStyle name="Normal 3 2 4 2 2 2 2 2" xfId="17104" xr:uid="{00000000-0005-0000-0000-0000D0420000}"/>
    <cellStyle name="Normal 3 2 4 2 2 2 3" xfId="17105" xr:uid="{00000000-0005-0000-0000-0000D1420000}"/>
    <cellStyle name="Normal 3 2 4 2 2 2 3 2" xfId="17106" xr:uid="{00000000-0005-0000-0000-0000D2420000}"/>
    <cellStyle name="Normal 3 2 4 2 2 2 4" xfId="17107" xr:uid="{00000000-0005-0000-0000-0000D3420000}"/>
    <cellStyle name="Normal 3 2 4 2 2 3" xfId="17108" xr:uid="{00000000-0005-0000-0000-0000D4420000}"/>
    <cellStyle name="Normal 3 2 4 2 2 3 2" xfId="17109" xr:uid="{00000000-0005-0000-0000-0000D5420000}"/>
    <cellStyle name="Normal 3 2 4 2 2 4" xfId="17110" xr:uid="{00000000-0005-0000-0000-0000D6420000}"/>
    <cellStyle name="Normal 3 2 4 2 2 4 2" xfId="17111" xr:uid="{00000000-0005-0000-0000-0000D7420000}"/>
    <cellStyle name="Normal 3 2 4 2 2 5" xfId="17112" xr:uid="{00000000-0005-0000-0000-0000D8420000}"/>
    <cellStyle name="Normal 3 2 4 2 3" xfId="17113" xr:uid="{00000000-0005-0000-0000-0000D9420000}"/>
    <cellStyle name="Normal 3 2 4 2 3 2" xfId="17114" xr:uid="{00000000-0005-0000-0000-0000DA420000}"/>
    <cellStyle name="Normal 3 2 4 2 3 2 2" xfId="17115" xr:uid="{00000000-0005-0000-0000-0000DB420000}"/>
    <cellStyle name="Normal 3 2 4 2 3 2 2 2" xfId="17116" xr:uid="{00000000-0005-0000-0000-0000DC420000}"/>
    <cellStyle name="Normal 3 2 4 2 3 2 3" xfId="17117" xr:uid="{00000000-0005-0000-0000-0000DD420000}"/>
    <cellStyle name="Normal 3 2 4 2 3 2 3 2" xfId="17118" xr:uid="{00000000-0005-0000-0000-0000DE420000}"/>
    <cellStyle name="Normal 3 2 4 2 3 2 4" xfId="17119" xr:uid="{00000000-0005-0000-0000-0000DF420000}"/>
    <cellStyle name="Normal 3 2 4 2 3 3" xfId="17120" xr:uid="{00000000-0005-0000-0000-0000E0420000}"/>
    <cellStyle name="Normal 3 2 4 2 3 3 2" xfId="17121" xr:uid="{00000000-0005-0000-0000-0000E1420000}"/>
    <cellStyle name="Normal 3 2 4 2 3 4" xfId="17122" xr:uid="{00000000-0005-0000-0000-0000E2420000}"/>
    <cellStyle name="Normal 3 2 4 2 3 4 2" xfId="17123" xr:uid="{00000000-0005-0000-0000-0000E3420000}"/>
    <cellStyle name="Normal 3 2 4 2 3 5" xfId="17124" xr:uid="{00000000-0005-0000-0000-0000E4420000}"/>
    <cellStyle name="Normal 3 2 4 2 4" xfId="17125" xr:uid="{00000000-0005-0000-0000-0000E5420000}"/>
    <cellStyle name="Normal 3 2 4 2 4 2" xfId="17126" xr:uid="{00000000-0005-0000-0000-0000E6420000}"/>
    <cellStyle name="Normal 3 2 4 2 4 2 2" xfId="17127" xr:uid="{00000000-0005-0000-0000-0000E7420000}"/>
    <cellStyle name="Normal 3 2 4 2 4 3" xfId="17128" xr:uid="{00000000-0005-0000-0000-0000E8420000}"/>
    <cellStyle name="Normal 3 2 4 2 4 3 2" xfId="17129" xr:uid="{00000000-0005-0000-0000-0000E9420000}"/>
    <cellStyle name="Normal 3 2 4 2 4 4" xfId="17130" xr:uid="{00000000-0005-0000-0000-0000EA420000}"/>
    <cellStyle name="Normal 3 2 4 2 5" xfId="17131" xr:uid="{00000000-0005-0000-0000-0000EB420000}"/>
    <cellStyle name="Normal 3 2 4 2 5 2" xfId="17132" xr:uid="{00000000-0005-0000-0000-0000EC420000}"/>
    <cellStyle name="Normal 3 2 4 2 6" xfId="17133" xr:uid="{00000000-0005-0000-0000-0000ED420000}"/>
    <cellStyle name="Normal 3 2 4 2 6 2" xfId="17134" xr:uid="{00000000-0005-0000-0000-0000EE420000}"/>
    <cellStyle name="Normal 3 2 4 2 7" xfId="17135" xr:uid="{00000000-0005-0000-0000-0000EF420000}"/>
    <cellStyle name="Normal 3 2 4 2 7 2" xfId="17136" xr:uid="{00000000-0005-0000-0000-0000F0420000}"/>
    <cellStyle name="Normal 3 2 4 2 8" xfId="17137" xr:uid="{00000000-0005-0000-0000-0000F1420000}"/>
    <cellStyle name="Normal 3 2 4 3" xfId="17138" xr:uid="{00000000-0005-0000-0000-0000F2420000}"/>
    <cellStyle name="Normal 3 2 4 3 2" xfId="17139" xr:uid="{00000000-0005-0000-0000-0000F3420000}"/>
    <cellStyle name="Normal 3 2 4 3 2 2" xfId="17140" xr:uid="{00000000-0005-0000-0000-0000F4420000}"/>
    <cellStyle name="Normal 3 2 4 3 2 2 2" xfId="17141" xr:uid="{00000000-0005-0000-0000-0000F5420000}"/>
    <cellStyle name="Normal 3 2 4 3 2 2 2 2" xfId="17142" xr:uid="{00000000-0005-0000-0000-0000F6420000}"/>
    <cellStyle name="Normal 3 2 4 3 2 2 3" xfId="17143" xr:uid="{00000000-0005-0000-0000-0000F7420000}"/>
    <cellStyle name="Normal 3 2 4 3 2 2 3 2" xfId="17144" xr:uid="{00000000-0005-0000-0000-0000F8420000}"/>
    <cellStyle name="Normal 3 2 4 3 2 2 4" xfId="17145" xr:uid="{00000000-0005-0000-0000-0000F9420000}"/>
    <cellStyle name="Normal 3 2 4 3 2 3" xfId="17146" xr:uid="{00000000-0005-0000-0000-0000FA420000}"/>
    <cellStyle name="Normal 3 2 4 3 2 3 2" xfId="17147" xr:uid="{00000000-0005-0000-0000-0000FB420000}"/>
    <cellStyle name="Normal 3 2 4 3 2 4" xfId="17148" xr:uid="{00000000-0005-0000-0000-0000FC420000}"/>
    <cellStyle name="Normal 3 2 4 3 2 4 2" xfId="17149" xr:uid="{00000000-0005-0000-0000-0000FD420000}"/>
    <cellStyle name="Normal 3 2 4 3 2 5" xfId="17150" xr:uid="{00000000-0005-0000-0000-0000FE420000}"/>
    <cellStyle name="Normal 3 2 4 3 3" xfId="17151" xr:uid="{00000000-0005-0000-0000-0000FF420000}"/>
    <cellStyle name="Normal 3 2 4 3 3 2" xfId="17152" xr:uid="{00000000-0005-0000-0000-000000430000}"/>
    <cellStyle name="Normal 3 2 4 3 3 2 2" xfId="17153" xr:uid="{00000000-0005-0000-0000-000001430000}"/>
    <cellStyle name="Normal 3 2 4 3 3 2 2 2" xfId="17154" xr:uid="{00000000-0005-0000-0000-000002430000}"/>
    <cellStyle name="Normal 3 2 4 3 3 2 3" xfId="17155" xr:uid="{00000000-0005-0000-0000-000003430000}"/>
    <cellStyle name="Normal 3 2 4 3 3 2 3 2" xfId="17156" xr:uid="{00000000-0005-0000-0000-000004430000}"/>
    <cellStyle name="Normal 3 2 4 3 3 2 4" xfId="17157" xr:uid="{00000000-0005-0000-0000-000005430000}"/>
    <cellStyle name="Normal 3 2 4 3 3 3" xfId="17158" xr:uid="{00000000-0005-0000-0000-000006430000}"/>
    <cellStyle name="Normal 3 2 4 3 3 3 2" xfId="17159" xr:uid="{00000000-0005-0000-0000-000007430000}"/>
    <cellStyle name="Normal 3 2 4 3 3 4" xfId="17160" xr:uid="{00000000-0005-0000-0000-000008430000}"/>
    <cellStyle name="Normal 3 2 4 3 3 4 2" xfId="17161" xr:uid="{00000000-0005-0000-0000-000009430000}"/>
    <cellStyle name="Normal 3 2 4 3 3 5" xfId="17162" xr:uid="{00000000-0005-0000-0000-00000A430000}"/>
    <cellStyle name="Normal 3 2 4 3 4" xfId="17163" xr:uid="{00000000-0005-0000-0000-00000B430000}"/>
    <cellStyle name="Normal 3 2 4 3 4 2" xfId="17164" xr:uid="{00000000-0005-0000-0000-00000C430000}"/>
    <cellStyle name="Normal 3 2 4 3 4 2 2" xfId="17165" xr:uid="{00000000-0005-0000-0000-00000D430000}"/>
    <cellStyle name="Normal 3 2 4 3 4 3" xfId="17166" xr:uid="{00000000-0005-0000-0000-00000E430000}"/>
    <cellStyle name="Normal 3 2 4 3 4 3 2" xfId="17167" xr:uid="{00000000-0005-0000-0000-00000F430000}"/>
    <cellStyle name="Normal 3 2 4 3 4 4" xfId="17168" xr:uid="{00000000-0005-0000-0000-000010430000}"/>
    <cellStyle name="Normal 3 2 4 3 5" xfId="17169" xr:uid="{00000000-0005-0000-0000-000011430000}"/>
    <cellStyle name="Normal 3 2 4 3 5 2" xfId="17170" xr:uid="{00000000-0005-0000-0000-000012430000}"/>
    <cellStyle name="Normal 3 2 4 3 6" xfId="17171" xr:uid="{00000000-0005-0000-0000-000013430000}"/>
    <cellStyle name="Normal 3 2 4 3 6 2" xfId="17172" xr:uid="{00000000-0005-0000-0000-000014430000}"/>
    <cellStyle name="Normal 3 2 4 3 7" xfId="17173" xr:uid="{00000000-0005-0000-0000-000015430000}"/>
    <cellStyle name="Normal 3 2 4 3 7 2" xfId="17174" xr:uid="{00000000-0005-0000-0000-000016430000}"/>
    <cellStyle name="Normal 3 2 4 3 8" xfId="17175" xr:uid="{00000000-0005-0000-0000-000017430000}"/>
    <cellStyle name="Normal 3 2 4 4" xfId="17176" xr:uid="{00000000-0005-0000-0000-000018430000}"/>
    <cellStyle name="Normal 3 2 4 4 2" xfId="17177" xr:uid="{00000000-0005-0000-0000-000019430000}"/>
    <cellStyle name="Normal 3 2 4 4 2 2" xfId="17178" xr:uid="{00000000-0005-0000-0000-00001A430000}"/>
    <cellStyle name="Normal 3 2 4 4 2 2 2" xfId="17179" xr:uid="{00000000-0005-0000-0000-00001B430000}"/>
    <cellStyle name="Normal 3 2 4 4 2 2 2 2" xfId="17180" xr:uid="{00000000-0005-0000-0000-00001C430000}"/>
    <cellStyle name="Normal 3 2 4 4 2 2 3" xfId="17181" xr:uid="{00000000-0005-0000-0000-00001D430000}"/>
    <cellStyle name="Normal 3 2 4 4 2 2 3 2" xfId="17182" xr:uid="{00000000-0005-0000-0000-00001E430000}"/>
    <cellStyle name="Normal 3 2 4 4 2 2 4" xfId="17183" xr:uid="{00000000-0005-0000-0000-00001F430000}"/>
    <cellStyle name="Normal 3 2 4 4 2 3" xfId="17184" xr:uid="{00000000-0005-0000-0000-000020430000}"/>
    <cellStyle name="Normal 3 2 4 4 2 3 2" xfId="17185" xr:uid="{00000000-0005-0000-0000-000021430000}"/>
    <cellStyle name="Normal 3 2 4 4 2 4" xfId="17186" xr:uid="{00000000-0005-0000-0000-000022430000}"/>
    <cellStyle name="Normal 3 2 4 4 2 4 2" xfId="17187" xr:uid="{00000000-0005-0000-0000-000023430000}"/>
    <cellStyle name="Normal 3 2 4 4 2 5" xfId="17188" xr:uid="{00000000-0005-0000-0000-000024430000}"/>
    <cellStyle name="Normal 3 2 4 4 3" xfId="17189" xr:uid="{00000000-0005-0000-0000-000025430000}"/>
    <cellStyle name="Normal 3 2 4 4 3 2" xfId="17190" xr:uid="{00000000-0005-0000-0000-000026430000}"/>
    <cellStyle name="Normal 3 2 4 4 3 2 2" xfId="17191" xr:uid="{00000000-0005-0000-0000-000027430000}"/>
    <cellStyle name="Normal 3 2 4 4 3 2 2 2" xfId="17192" xr:uid="{00000000-0005-0000-0000-000028430000}"/>
    <cellStyle name="Normal 3 2 4 4 3 2 3" xfId="17193" xr:uid="{00000000-0005-0000-0000-000029430000}"/>
    <cellStyle name="Normal 3 2 4 4 3 2 3 2" xfId="17194" xr:uid="{00000000-0005-0000-0000-00002A430000}"/>
    <cellStyle name="Normal 3 2 4 4 3 2 4" xfId="17195" xr:uid="{00000000-0005-0000-0000-00002B430000}"/>
    <cellStyle name="Normal 3 2 4 4 3 3" xfId="17196" xr:uid="{00000000-0005-0000-0000-00002C430000}"/>
    <cellStyle name="Normal 3 2 4 4 3 3 2" xfId="17197" xr:uid="{00000000-0005-0000-0000-00002D430000}"/>
    <cellStyle name="Normal 3 2 4 4 3 4" xfId="17198" xr:uid="{00000000-0005-0000-0000-00002E430000}"/>
    <cellStyle name="Normal 3 2 4 4 3 4 2" xfId="17199" xr:uid="{00000000-0005-0000-0000-00002F430000}"/>
    <cellStyle name="Normal 3 2 4 4 3 5" xfId="17200" xr:uid="{00000000-0005-0000-0000-000030430000}"/>
    <cellStyle name="Normal 3 2 4 4 4" xfId="17201" xr:uid="{00000000-0005-0000-0000-000031430000}"/>
    <cellStyle name="Normal 3 2 4 4 4 2" xfId="17202" xr:uid="{00000000-0005-0000-0000-000032430000}"/>
    <cellStyle name="Normal 3 2 4 4 4 2 2" xfId="17203" xr:uid="{00000000-0005-0000-0000-000033430000}"/>
    <cellStyle name="Normal 3 2 4 4 4 3" xfId="17204" xr:uid="{00000000-0005-0000-0000-000034430000}"/>
    <cellStyle name="Normal 3 2 4 4 4 3 2" xfId="17205" xr:uid="{00000000-0005-0000-0000-000035430000}"/>
    <cellStyle name="Normal 3 2 4 4 4 4" xfId="17206" xr:uid="{00000000-0005-0000-0000-000036430000}"/>
    <cellStyle name="Normal 3 2 4 4 5" xfId="17207" xr:uid="{00000000-0005-0000-0000-000037430000}"/>
    <cellStyle name="Normal 3 2 4 4 5 2" xfId="17208" xr:uid="{00000000-0005-0000-0000-000038430000}"/>
    <cellStyle name="Normal 3 2 4 4 6" xfId="17209" xr:uid="{00000000-0005-0000-0000-000039430000}"/>
    <cellStyle name="Normal 3 2 4 4 6 2" xfId="17210" xr:uid="{00000000-0005-0000-0000-00003A430000}"/>
    <cellStyle name="Normal 3 2 4 4 7" xfId="17211" xr:uid="{00000000-0005-0000-0000-00003B430000}"/>
    <cellStyle name="Normal 3 2 4 4 7 2" xfId="17212" xr:uid="{00000000-0005-0000-0000-00003C430000}"/>
    <cellStyle name="Normal 3 2 4 4 8" xfId="17213" xr:uid="{00000000-0005-0000-0000-00003D430000}"/>
    <cellStyle name="Normal 3 2 4 5" xfId="17214" xr:uid="{00000000-0005-0000-0000-00003E430000}"/>
    <cellStyle name="Normal 3 2 4 6" xfId="17215" xr:uid="{00000000-0005-0000-0000-00003F430000}"/>
    <cellStyle name="Normal 3 2 5" xfId="17216" xr:uid="{00000000-0005-0000-0000-000040430000}"/>
    <cellStyle name="Normal 3 2 5 10" xfId="17217" xr:uid="{00000000-0005-0000-0000-000041430000}"/>
    <cellStyle name="Normal 3 2 5 10 2" xfId="17218" xr:uid="{00000000-0005-0000-0000-000042430000}"/>
    <cellStyle name="Normal 3 2 5 11" xfId="17219" xr:uid="{00000000-0005-0000-0000-000043430000}"/>
    <cellStyle name="Normal 3 2 5 11 2" xfId="17220" xr:uid="{00000000-0005-0000-0000-000044430000}"/>
    <cellStyle name="Normal 3 2 5 12" xfId="17221" xr:uid="{00000000-0005-0000-0000-000045430000}"/>
    <cellStyle name="Normal 3 2 5 12 2" xfId="17222" xr:uid="{00000000-0005-0000-0000-000046430000}"/>
    <cellStyle name="Normal 3 2 5 13" xfId="17223" xr:uid="{00000000-0005-0000-0000-000047430000}"/>
    <cellStyle name="Normal 3 2 5 2" xfId="17224" xr:uid="{00000000-0005-0000-0000-000048430000}"/>
    <cellStyle name="Normal 3 2 5 2 2" xfId="17225" xr:uid="{00000000-0005-0000-0000-000049430000}"/>
    <cellStyle name="Normal 3 2 5 2 2 2" xfId="17226" xr:uid="{00000000-0005-0000-0000-00004A430000}"/>
    <cellStyle name="Normal 3 2 5 2 2 2 2" xfId="17227" xr:uid="{00000000-0005-0000-0000-00004B430000}"/>
    <cellStyle name="Normal 3 2 5 2 2 2 2 2" xfId="17228" xr:uid="{00000000-0005-0000-0000-00004C430000}"/>
    <cellStyle name="Normal 3 2 5 2 2 2 3" xfId="17229" xr:uid="{00000000-0005-0000-0000-00004D430000}"/>
    <cellStyle name="Normal 3 2 5 2 2 2 3 2" xfId="17230" xr:uid="{00000000-0005-0000-0000-00004E430000}"/>
    <cellStyle name="Normal 3 2 5 2 2 2 4" xfId="17231" xr:uid="{00000000-0005-0000-0000-00004F430000}"/>
    <cellStyle name="Normal 3 2 5 2 2 3" xfId="17232" xr:uid="{00000000-0005-0000-0000-000050430000}"/>
    <cellStyle name="Normal 3 2 5 2 2 3 2" xfId="17233" xr:uid="{00000000-0005-0000-0000-000051430000}"/>
    <cellStyle name="Normal 3 2 5 2 2 4" xfId="17234" xr:uid="{00000000-0005-0000-0000-000052430000}"/>
    <cellStyle name="Normal 3 2 5 2 2 4 2" xfId="17235" xr:uid="{00000000-0005-0000-0000-000053430000}"/>
    <cellStyle name="Normal 3 2 5 2 2 5" xfId="17236" xr:uid="{00000000-0005-0000-0000-000054430000}"/>
    <cellStyle name="Normal 3 2 5 2 3" xfId="17237" xr:uid="{00000000-0005-0000-0000-000055430000}"/>
    <cellStyle name="Normal 3 2 5 2 3 2" xfId="17238" xr:uid="{00000000-0005-0000-0000-000056430000}"/>
    <cellStyle name="Normal 3 2 5 2 3 2 2" xfId="17239" xr:uid="{00000000-0005-0000-0000-000057430000}"/>
    <cellStyle name="Normal 3 2 5 2 3 2 2 2" xfId="17240" xr:uid="{00000000-0005-0000-0000-000058430000}"/>
    <cellStyle name="Normal 3 2 5 2 3 2 3" xfId="17241" xr:uid="{00000000-0005-0000-0000-000059430000}"/>
    <cellStyle name="Normal 3 2 5 2 3 2 3 2" xfId="17242" xr:uid="{00000000-0005-0000-0000-00005A430000}"/>
    <cellStyle name="Normal 3 2 5 2 3 2 4" xfId="17243" xr:uid="{00000000-0005-0000-0000-00005B430000}"/>
    <cellStyle name="Normal 3 2 5 2 3 3" xfId="17244" xr:uid="{00000000-0005-0000-0000-00005C430000}"/>
    <cellStyle name="Normal 3 2 5 2 3 3 2" xfId="17245" xr:uid="{00000000-0005-0000-0000-00005D430000}"/>
    <cellStyle name="Normal 3 2 5 2 3 4" xfId="17246" xr:uid="{00000000-0005-0000-0000-00005E430000}"/>
    <cellStyle name="Normal 3 2 5 2 3 4 2" xfId="17247" xr:uid="{00000000-0005-0000-0000-00005F430000}"/>
    <cellStyle name="Normal 3 2 5 2 3 5" xfId="17248" xr:uid="{00000000-0005-0000-0000-000060430000}"/>
    <cellStyle name="Normal 3 2 5 2 4" xfId="17249" xr:uid="{00000000-0005-0000-0000-000061430000}"/>
    <cellStyle name="Normal 3 2 5 2 4 2" xfId="17250" xr:uid="{00000000-0005-0000-0000-000062430000}"/>
    <cellStyle name="Normal 3 2 5 2 4 2 2" xfId="17251" xr:uid="{00000000-0005-0000-0000-000063430000}"/>
    <cellStyle name="Normal 3 2 5 2 4 3" xfId="17252" xr:uid="{00000000-0005-0000-0000-000064430000}"/>
    <cellStyle name="Normal 3 2 5 2 4 3 2" xfId="17253" xr:uid="{00000000-0005-0000-0000-000065430000}"/>
    <cellStyle name="Normal 3 2 5 2 4 4" xfId="17254" xr:uid="{00000000-0005-0000-0000-000066430000}"/>
    <cellStyle name="Normal 3 2 5 2 5" xfId="17255" xr:uid="{00000000-0005-0000-0000-000067430000}"/>
    <cellStyle name="Normal 3 2 5 2 5 2" xfId="17256" xr:uid="{00000000-0005-0000-0000-000068430000}"/>
    <cellStyle name="Normal 3 2 5 2 6" xfId="17257" xr:uid="{00000000-0005-0000-0000-000069430000}"/>
    <cellStyle name="Normal 3 2 5 2 6 2" xfId="17258" xr:uid="{00000000-0005-0000-0000-00006A430000}"/>
    <cellStyle name="Normal 3 2 5 2 7" xfId="17259" xr:uid="{00000000-0005-0000-0000-00006B430000}"/>
    <cellStyle name="Normal 3 2 5 2 7 2" xfId="17260" xr:uid="{00000000-0005-0000-0000-00006C430000}"/>
    <cellStyle name="Normal 3 2 5 2 8" xfId="17261" xr:uid="{00000000-0005-0000-0000-00006D430000}"/>
    <cellStyle name="Normal 3 2 5 3" xfId="17262" xr:uid="{00000000-0005-0000-0000-00006E430000}"/>
    <cellStyle name="Normal 3 2 5 3 2" xfId="17263" xr:uid="{00000000-0005-0000-0000-00006F430000}"/>
    <cellStyle name="Normal 3 2 5 3 2 2" xfId="17264" xr:uid="{00000000-0005-0000-0000-000070430000}"/>
    <cellStyle name="Normal 3 2 5 3 2 2 2" xfId="17265" xr:uid="{00000000-0005-0000-0000-000071430000}"/>
    <cellStyle name="Normal 3 2 5 3 2 2 2 2" xfId="17266" xr:uid="{00000000-0005-0000-0000-000072430000}"/>
    <cellStyle name="Normal 3 2 5 3 2 2 3" xfId="17267" xr:uid="{00000000-0005-0000-0000-000073430000}"/>
    <cellStyle name="Normal 3 2 5 3 2 2 3 2" xfId="17268" xr:uid="{00000000-0005-0000-0000-000074430000}"/>
    <cellStyle name="Normal 3 2 5 3 2 2 4" xfId="17269" xr:uid="{00000000-0005-0000-0000-000075430000}"/>
    <cellStyle name="Normal 3 2 5 3 2 3" xfId="17270" xr:uid="{00000000-0005-0000-0000-000076430000}"/>
    <cellStyle name="Normal 3 2 5 3 2 3 2" xfId="17271" xr:uid="{00000000-0005-0000-0000-000077430000}"/>
    <cellStyle name="Normal 3 2 5 3 2 4" xfId="17272" xr:uid="{00000000-0005-0000-0000-000078430000}"/>
    <cellStyle name="Normal 3 2 5 3 2 4 2" xfId="17273" xr:uid="{00000000-0005-0000-0000-000079430000}"/>
    <cellStyle name="Normal 3 2 5 3 2 5" xfId="17274" xr:uid="{00000000-0005-0000-0000-00007A430000}"/>
    <cellStyle name="Normal 3 2 5 3 3" xfId="17275" xr:uid="{00000000-0005-0000-0000-00007B430000}"/>
    <cellStyle name="Normal 3 2 5 3 3 2" xfId="17276" xr:uid="{00000000-0005-0000-0000-00007C430000}"/>
    <cellStyle name="Normal 3 2 5 3 3 2 2" xfId="17277" xr:uid="{00000000-0005-0000-0000-00007D430000}"/>
    <cellStyle name="Normal 3 2 5 3 3 2 2 2" xfId="17278" xr:uid="{00000000-0005-0000-0000-00007E430000}"/>
    <cellStyle name="Normal 3 2 5 3 3 2 3" xfId="17279" xr:uid="{00000000-0005-0000-0000-00007F430000}"/>
    <cellStyle name="Normal 3 2 5 3 3 2 3 2" xfId="17280" xr:uid="{00000000-0005-0000-0000-000080430000}"/>
    <cellStyle name="Normal 3 2 5 3 3 2 4" xfId="17281" xr:uid="{00000000-0005-0000-0000-000081430000}"/>
    <cellStyle name="Normal 3 2 5 3 3 3" xfId="17282" xr:uid="{00000000-0005-0000-0000-000082430000}"/>
    <cellStyle name="Normal 3 2 5 3 3 3 2" xfId="17283" xr:uid="{00000000-0005-0000-0000-000083430000}"/>
    <cellStyle name="Normal 3 2 5 3 3 4" xfId="17284" xr:uid="{00000000-0005-0000-0000-000084430000}"/>
    <cellStyle name="Normal 3 2 5 3 3 4 2" xfId="17285" xr:uid="{00000000-0005-0000-0000-000085430000}"/>
    <cellStyle name="Normal 3 2 5 3 3 5" xfId="17286" xr:uid="{00000000-0005-0000-0000-000086430000}"/>
    <cellStyle name="Normal 3 2 5 3 4" xfId="17287" xr:uid="{00000000-0005-0000-0000-000087430000}"/>
    <cellStyle name="Normal 3 2 5 3 4 2" xfId="17288" xr:uid="{00000000-0005-0000-0000-000088430000}"/>
    <cellStyle name="Normal 3 2 5 3 4 2 2" xfId="17289" xr:uid="{00000000-0005-0000-0000-000089430000}"/>
    <cellStyle name="Normal 3 2 5 3 4 3" xfId="17290" xr:uid="{00000000-0005-0000-0000-00008A430000}"/>
    <cellStyle name="Normal 3 2 5 3 4 3 2" xfId="17291" xr:uid="{00000000-0005-0000-0000-00008B430000}"/>
    <cellStyle name="Normal 3 2 5 3 4 4" xfId="17292" xr:uid="{00000000-0005-0000-0000-00008C430000}"/>
    <cellStyle name="Normal 3 2 5 3 5" xfId="17293" xr:uid="{00000000-0005-0000-0000-00008D430000}"/>
    <cellStyle name="Normal 3 2 5 3 5 2" xfId="17294" xr:uid="{00000000-0005-0000-0000-00008E430000}"/>
    <cellStyle name="Normal 3 2 5 3 6" xfId="17295" xr:uid="{00000000-0005-0000-0000-00008F430000}"/>
    <cellStyle name="Normal 3 2 5 3 6 2" xfId="17296" xr:uid="{00000000-0005-0000-0000-000090430000}"/>
    <cellStyle name="Normal 3 2 5 3 7" xfId="17297" xr:uid="{00000000-0005-0000-0000-000091430000}"/>
    <cellStyle name="Normal 3 2 5 3 7 2" xfId="17298" xr:uid="{00000000-0005-0000-0000-000092430000}"/>
    <cellStyle name="Normal 3 2 5 3 8" xfId="17299" xr:uid="{00000000-0005-0000-0000-000093430000}"/>
    <cellStyle name="Normal 3 2 5 4" xfId="17300" xr:uid="{00000000-0005-0000-0000-000094430000}"/>
    <cellStyle name="Normal 3 2 5 4 2" xfId="17301" xr:uid="{00000000-0005-0000-0000-000095430000}"/>
    <cellStyle name="Normal 3 2 5 4 2 2" xfId="17302" xr:uid="{00000000-0005-0000-0000-000096430000}"/>
    <cellStyle name="Normal 3 2 5 4 2 2 2" xfId="17303" xr:uid="{00000000-0005-0000-0000-000097430000}"/>
    <cellStyle name="Normal 3 2 5 4 2 3" xfId="17304" xr:uid="{00000000-0005-0000-0000-000098430000}"/>
    <cellStyle name="Normal 3 2 5 4 2 3 2" xfId="17305" xr:uid="{00000000-0005-0000-0000-000099430000}"/>
    <cellStyle name="Normal 3 2 5 4 2 4" xfId="17306" xr:uid="{00000000-0005-0000-0000-00009A430000}"/>
    <cellStyle name="Normal 3 2 5 4 3" xfId="17307" xr:uid="{00000000-0005-0000-0000-00009B430000}"/>
    <cellStyle name="Normal 3 2 5 4 3 2" xfId="17308" xr:uid="{00000000-0005-0000-0000-00009C430000}"/>
    <cellStyle name="Normal 3 2 5 4 4" xfId="17309" xr:uid="{00000000-0005-0000-0000-00009D430000}"/>
    <cellStyle name="Normal 3 2 5 4 4 2" xfId="17310" xr:uid="{00000000-0005-0000-0000-00009E430000}"/>
    <cellStyle name="Normal 3 2 5 4 5" xfId="17311" xr:uid="{00000000-0005-0000-0000-00009F430000}"/>
    <cellStyle name="Normal 3 2 5 5" xfId="17312" xr:uid="{00000000-0005-0000-0000-0000A0430000}"/>
    <cellStyle name="Normal 3 2 5 5 2" xfId="17313" xr:uid="{00000000-0005-0000-0000-0000A1430000}"/>
    <cellStyle name="Normal 3 2 5 5 2 2" xfId="17314" xr:uid="{00000000-0005-0000-0000-0000A2430000}"/>
    <cellStyle name="Normal 3 2 5 5 2 2 2" xfId="17315" xr:uid="{00000000-0005-0000-0000-0000A3430000}"/>
    <cellStyle name="Normal 3 2 5 5 2 3" xfId="17316" xr:uid="{00000000-0005-0000-0000-0000A4430000}"/>
    <cellStyle name="Normal 3 2 5 5 2 3 2" xfId="17317" xr:uid="{00000000-0005-0000-0000-0000A5430000}"/>
    <cellStyle name="Normal 3 2 5 5 2 4" xfId="17318" xr:uid="{00000000-0005-0000-0000-0000A6430000}"/>
    <cellStyle name="Normal 3 2 5 5 3" xfId="17319" xr:uid="{00000000-0005-0000-0000-0000A7430000}"/>
    <cellStyle name="Normal 3 2 5 5 3 2" xfId="17320" xr:uid="{00000000-0005-0000-0000-0000A8430000}"/>
    <cellStyle name="Normal 3 2 5 5 4" xfId="17321" xr:uid="{00000000-0005-0000-0000-0000A9430000}"/>
    <cellStyle name="Normal 3 2 5 5 4 2" xfId="17322" xr:uid="{00000000-0005-0000-0000-0000AA430000}"/>
    <cellStyle name="Normal 3 2 5 5 5" xfId="17323" xr:uid="{00000000-0005-0000-0000-0000AB430000}"/>
    <cellStyle name="Normal 3 2 5 6" xfId="17324" xr:uid="{00000000-0005-0000-0000-0000AC430000}"/>
    <cellStyle name="Normal 3 2 5 6 2" xfId="17325" xr:uid="{00000000-0005-0000-0000-0000AD430000}"/>
    <cellStyle name="Normal 3 2 5 6 2 2" xfId="17326" xr:uid="{00000000-0005-0000-0000-0000AE430000}"/>
    <cellStyle name="Normal 3 2 5 6 3" xfId="17327" xr:uid="{00000000-0005-0000-0000-0000AF430000}"/>
    <cellStyle name="Normal 3 2 5 6 3 2" xfId="17328" xr:uid="{00000000-0005-0000-0000-0000B0430000}"/>
    <cellStyle name="Normal 3 2 5 6 4" xfId="17329" xr:uid="{00000000-0005-0000-0000-0000B1430000}"/>
    <cellStyle name="Normal 3 2 5 7" xfId="17330" xr:uid="{00000000-0005-0000-0000-0000B2430000}"/>
    <cellStyle name="Normal 3 2 5 7 2" xfId="17331" xr:uid="{00000000-0005-0000-0000-0000B3430000}"/>
    <cellStyle name="Normal 3 2 5 7 2 2" xfId="17332" xr:uid="{00000000-0005-0000-0000-0000B4430000}"/>
    <cellStyle name="Normal 3 2 5 7 3" xfId="17333" xr:uid="{00000000-0005-0000-0000-0000B5430000}"/>
    <cellStyle name="Normal 3 2 5 7 3 2" xfId="17334" xr:uid="{00000000-0005-0000-0000-0000B6430000}"/>
    <cellStyle name="Normal 3 2 5 7 4" xfId="17335" xr:uid="{00000000-0005-0000-0000-0000B7430000}"/>
    <cellStyle name="Normal 3 2 5 8" xfId="17336" xr:uid="{00000000-0005-0000-0000-0000B8430000}"/>
    <cellStyle name="Normal 3 2 5 8 2" xfId="17337" xr:uid="{00000000-0005-0000-0000-0000B9430000}"/>
    <cellStyle name="Normal 3 2 5 8 2 2" xfId="17338" xr:uid="{00000000-0005-0000-0000-0000BA430000}"/>
    <cellStyle name="Normal 3 2 5 8 3" xfId="17339" xr:uid="{00000000-0005-0000-0000-0000BB430000}"/>
    <cellStyle name="Normal 3 2 5 8 3 2" xfId="17340" xr:uid="{00000000-0005-0000-0000-0000BC430000}"/>
    <cellStyle name="Normal 3 2 5 8 4" xfId="17341" xr:uid="{00000000-0005-0000-0000-0000BD430000}"/>
    <cellStyle name="Normal 3 2 5 9" xfId="17342" xr:uid="{00000000-0005-0000-0000-0000BE430000}"/>
    <cellStyle name="Normal 3 2 5 9 2" xfId="17343" xr:uid="{00000000-0005-0000-0000-0000BF430000}"/>
    <cellStyle name="Normal 3 2 5 9 2 2" xfId="17344" xr:uid="{00000000-0005-0000-0000-0000C0430000}"/>
    <cellStyle name="Normal 3 2 5 9 3" xfId="17345" xr:uid="{00000000-0005-0000-0000-0000C1430000}"/>
    <cellStyle name="Normal 3 2 5 9 3 2" xfId="17346" xr:uid="{00000000-0005-0000-0000-0000C2430000}"/>
    <cellStyle name="Normal 3 2 5 9 4" xfId="17347" xr:uid="{00000000-0005-0000-0000-0000C3430000}"/>
    <cellStyle name="Normal 3 2 6" xfId="17348" xr:uid="{00000000-0005-0000-0000-0000C4430000}"/>
    <cellStyle name="Normal 3 2 6 10" xfId="17349" xr:uid="{00000000-0005-0000-0000-0000C5430000}"/>
    <cellStyle name="Normal 3 2 6 2" xfId="17350" xr:uid="{00000000-0005-0000-0000-0000C6430000}"/>
    <cellStyle name="Normal 3 2 6 2 2" xfId="17351" xr:uid="{00000000-0005-0000-0000-0000C7430000}"/>
    <cellStyle name="Normal 3 2 6 2 2 2" xfId="17352" xr:uid="{00000000-0005-0000-0000-0000C8430000}"/>
    <cellStyle name="Normal 3 2 6 2 2 2 2" xfId="17353" xr:uid="{00000000-0005-0000-0000-0000C9430000}"/>
    <cellStyle name="Normal 3 2 6 2 2 2 2 2" xfId="17354" xr:uid="{00000000-0005-0000-0000-0000CA430000}"/>
    <cellStyle name="Normal 3 2 6 2 2 2 3" xfId="17355" xr:uid="{00000000-0005-0000-0000-0000CB430000}"/>
    <cellStyle name="Normal 3 2 6 2 2 2 3 2" xfId="17356" xr:uid="{00000000-0005-0000-0000-0000CC430000}"/>
    <cellStyle name="Normal 3 2 6 2 2 2 4" xfId="17357" xr:uid="{00000000-0005-0000-0000-0000CD430000}"/>
    <cellStyle name="Normal 3 2 6 2 2 3" xfId="17358" xr:uid="{00000000-0005-0000-0000-0000CE430000}"/>
    <cellStyle name="Normal 3 2 6 2 2 3 2" xfId="17359" xr:uid="{00000000-0005-0000-0000-0000CF430000}"/>
    <cellStyle name="Normal 3 2 6 2 2 4" xfId="17360" xr:uid="{00000000-0005-0000-0000-0000D0430000}"/>
    <cellStyle name="Normal 3 2 6 2 2 4 2" xfId="17361" xr:uid="{00000000-0005-0000-0000-0000D1430000}"/>
    <cellStyle name="Normal 3 2 6 2 2 5" xfId="17362" xr:uid="{00000000-0005-0000-0000-0000D2430000}"/>
    <cellStyle name="Normal 3 2 6 2 3" xfId="17363" xr:uid="{00000000-0005-0000-0000-0000D3430000}"/>
    <cellStyle name="Normal 3 2 6 2 3 2" xfId="17364" xr:uid="{00000000-0005-0000-0000-0000D4430000}"/>
    <cellStyle name="Normal 3 2 6 2 3 2 2" xfId="17365" xr:uid="{00000000-0005-0000-0000-0000D5430000}"/>
    <cellStyle name="Normal 3 2 6 2 3 2 2 2" xfId="17366" xr:uid="{00000000-0005-0000-0000-0000D6430000}"/>
    <cellStyle name="Normal 3 2 6 2 3 2 3" xfId="17367" xr:uid="{00000000-0005-0000-0000-0000D7430000}"/>
    <cellStyle name="Normal 3 2 6 2 3 2 3 2" xfId="17368" xr:uid="{00000000-0005-0000-0000-0000D8430000}"/>
    <cellStyle name="Normal 3 2 6 2 3 2 4" xfId="17369" xr:uid="{00000000-0005-0000-0000-0000D9430000}"/>
    <cellStyle name="Normal 3 2 6 2 3 3" xfId="17370" xr:uid="{00000000-0005-0000-0000-0000DA430000}"/>
    <cellStyle name="Normal 3 2 6 2 3 3 2" xfId="17371" xr:uid="{00000000-0005-0000-0000-0000DB430000}"/>
    <cellStyle name="Normal 3 2 6 2 3 4" xfId="17372" xr:uid="{00000000-0005-0000-0000-0000DC430000}"/>
    <cellStyle name="Normal 3 2 6 2 3 4 2" xfId="17373" xr:uid="{00000000-0005-0000-0000-0000DD430000}"/>
    <cellStyle name="Normal 3 2 6 2 3 5" xfId="17374" xr:uid="{00000000-0005-0000-0000-0000DE430000}"/>
    <cellStyle name="Normal 3 2 6 2 4" xfId="17375" xr:uid="{00000000-0005-0000-0000-0000DF430000}"/>
    <cellStyle name="Normal 3 2 6 2 4 2" xfId="17376" xr:uid="{00000000-0005-0000-0000-0000E0430000}"/>
    <cellStyle name="Normal 3 2 6 2 4 2 2" xfId="17377" xr:uid="{00000000-0005-0000-0000-0000E1430000}"/>
    <cellStyle name="Normal 3 2 6 2 4 3" xfId="17378" xr:uid="{00000000-0005-0000-0000-0000E2430000}"/>
    <cellStyle name="Normal 3 2 6 2 4 3 2" xfId="17379" xr:uid="{00000000-0005-0000-0000-0000E3430000}"/>
    <cellStyle name="Normal 3 2 6 2 4 4" xfId="17380" xr:uid="{00000000-0005-0000-0000-0000E4430000}"/>
    <cellStyle name="Normal 3 2 6 2 5" xfId="17381" xr:uid="{00000000-0005-0000-0000-0000E5430000}"/>
    <cellStyle name="Normal 3 2 6 2 5 2" xfId="17382" xr:uid="{00000000-0005-0000-0000-0000E6430000}"/>
    <cellStyle name="Normal 3 2 6 2 6" xfId="17383" xr:uid="{00000000-0005-0000-0000-0000E7430000}"/>
    <cellStyle name="Normal 3 2 6 2 6 2" xfId="17384" xr:uid="{00000000-0005-0000-0000-0000E8430000}"/>
    <cellStyle name="Normal 3 2 6 2 7" xfId="17385" xr:uid="{00000000-0005-0000-0000-0000E9430000}"/>
    <cellStyle name="Normal 3 2 6 2 7 2" xfId="17386" xr:uid="{00000000-0005-0000-0000-0000EA430000}"/>
    <cellStyle name="Normal 3 2 6 2 8" xfId="17387" xr:uid="{00000000-0005-0000-0000-0000EB430000}"/>
    <cellStyle name="Normal 3 2 6 3" xfId="17388" xr:uid="{00000000-0005-0000-0000-0000EC430000}"/>
    <cellStyle name="Normal 3 2 6 3 2" xfId="17389" xr:uid="{00000000-0005-0000-0000-0000ED430000}"/>
    <cellStyle name="Normal 3 2 6 3 2 2" xfId="17390" xr:uid="{00000000-0005-0000-0000-0000EE430000}"/>
    <cellStyle name="Normal 3 2 6 3 2 2 2" xfId="17391" xr:uid="{00000000-0005-0000-0000-0000EF430000}"/>
    <cellStyle name="Normal 3 2 6 3 2 2 2 2" xfId="17392" xr:uid="{00000000-0005-0000-0000-0000F0430000}"/>
    <cellStyle name="Normal 3 2 6 3 2 2 3" xfId="17393" xr:uid="{00000000-0005-0000-0000-0000F1430000}"/>
    <cellStyle name="Normal 3 2 6 3 2 2 3 2" xfId="17394" xr:uid="{00000000-0005-0000-0000-0000F2430000}"/>
    <cellStyle name="Normal 3 2 6 3 2 2 4" xfId="17395" xr:uid="{00000000-0005-0000-0000-0000F3430000}"/>
    <cellStyle name="Normal 3 2 6 3 2 3" xfId="17396" xr:uid="{00000000-0005-0000-0000-0000F4430000}"/>
    <cellStyle name="Normal 3 2 6 3 2 3 2" xfId="17397" xr:uid="{00000000-0005-0000-0000-0000F5430000}"/>
    <cellStyle name="Normal 3 2 6 3 2 4" xfId="17398" xr:uid="{00000000-0005-0000-0000-0000F6430000}"/>
    <cellStyle name="Normal 3 2 6 3 2 4 2" xfId="17399" xr:uid="{00000000-0005-0000-0000-0000F7430000}"/>
    <cellStyle name="Normal 3 2 6 3 2 5" xfId="17400" xr:uid="{00000000-0005-0000-0000-0000F8430000}"/>
    <cellStyle name="Normal 3 2 6 3 3" xfId="17401" xr:uid="{00000000-0005-0000-0000-0000F9430000}"/>
    <cellStyle name="Normal 3 2 6 3 3 2" xfId="17402" xr:uid="{00000000-0005-0000-0000-0000FA430000}"/>
    <cellStyle name="Normal 3 2 6 3 3 2 2" xfId="17403" xr:uid="{00000000-0005-0000-0000-0000FB430000}"/>
    <cellStyle name="Normal 3 2 6 3 3 2 2 2" xfId="17404" xr:uid="{00000000-0005-0000-0000-0000FC430000}"/>
    <cellStyle name="Normal 3 2 6 3 3 2 3" xfId="17405" xr:uid="{00000000-0005-0000-0000-0000FD430000}"/>
    <cellStyle name="Normal 3 2 6 3 3 2 3 2" xfId="17406" xr:uid="{00000000-0005-0000-0000-0000FE430000}"/>
    <cellStyle name="Normal 3 2 6 3 3 2 4" xfId="17407" xr:uid="{00000000-0005-0000-0000-0000FF430000}"/>
    <cellStyle name="Normal 3 2 6 3 3 3" xfId="17408" xr:uid="{00000000-0005-0000-0000-000000440000}"/>
    <cellStyle name="Normal 3 2 6 3 3 3 2" xfId="17409" xr:uid="{00000000-0005-0000-0000-000001440000}"/>
    <cellStyle name="Normal 3 2 6 3 3 4" xfId="17410" xr:uid="{00000000-0005-0000-0000-000002440000}"/>
    <cellStyle name="Normal 3 2 6 3 3 4 2" xfId="17411" xr:uid="{00000000-0005-0000-0000-000003440000}"/>
    <cellStyle name="Normal 3 2 6 3 3 5" xfId="17412" xr:uid="{00000000-0005-0000-0000-000004440000}"/>
    <cellStyle name="Normal 3 2 6 3 4" xfId="17413" xr:uid="{00000000-0005-0000-0000-000005440000}"/>
    <cellStyle name="Normal 3 2 6 3 4 2" xfId="17414" xr:uid="{00000000-0005-0000-0000-000006440000}"/>
    <cellStyle name="Normal 3 2 6 3 4 2 2" xfId="17415" xr:uid="{00000000-0005-0000-0000-000007440000}"/>
    <cellStyle name="Normal 3 2 6 3 4 3" xfId="17416" xr:uid="{00000000-0005-0000-0000-000008440000}"/>
    <cellStyle name="Normal 3 2 6 3 4 3 2" xfId="17417" xr:uid="{00000000-0005-0000-0000-000009440000}"/>
    <cellStyle name="Normal 3 2 6 3 4 4" xfId="17418" xr:uid="{00000000-0005-0000-0000-00000A440000}"/>
    <cellStyle name="Normal 3 2 6 3 5" xfId="17419" xr:uid="{00000000-0005-0000-0000-00000B440000}"/>
    <cellStyle name="Normal 3 2 6 3 5 2" xfId="17420" xr:uid="{00000000-0005-0000-0000-00000C440000}"/>
    <cellStyle name="Normal 3 2 6 3 6" xfId="17421" xr:uid="{00000000-0005-0000-0000-00000D440000}"/>
    <cellStyle name="Normal 3 2 6 3 6 2" xfId="17422" xr:uid="{00000000-0005-0000-0000-00000E440000}"/>
    <cellStyle name="Normal 3 2 6 3 7" xfId="17423" xr:uid="{00000000-0005-0000-0000-00000F440000}"/>
    <cellStyle name="Normal 3 2 6 3 7 2" xfId="17424" xr:uid="{00000000-0005-0000-0000-000010440000}"/>
    <cellStyle name="Normal 3 2 6 3 8" xfId="17425" xr:uid="{00000000-0005-0000-0000-000011440000}"/>
    <cellStyle name="Normal 3 2 6 4" xfId="17426" xr:uid="{00000000-0005-0000-0000-000012440000}"/>
    <cellStyle name="Normal 3 2 6 4 2" xfId="17427" xr:uid="{00000000-0005-0000-0000-000013440000}"/>
    <cellStyle name="Normal 3 2 6 4 2 2" xfId="17428" xr:uid="{00000000-0005-0000-0000-000014440000}"/>
    <cellStyle name="Normal 3 2 6 4 2 2 2" xfId="17429" xr:uid="{00000000-0005-0000-0000-000015440000}"/>
    <cellStyle name="Normal 3 2 6 4 2 3" xfId="17430" xr:uid="{00000000-0005-0000-0000-000016440000}"/>
    <cellStyle name="Normal 3 2 6 4 2 3 2" xfId="17431" xr:uid="{00000000-0005-0000-0000-000017440000}"/>
    <cellStyle name="Normal 3 2 6 4 2 4" xfId="17432" xr:uid="{00000000-0005-0000-0000-000018440000}"/>
    <cellStyle name="Normal 3 2 6 4 3" xfId="17433" xr:uid="{00000000-0005-0000-0000-000019440000}"/>
    <cellStyle name="Normal 3 2 6 4 3 2" xfId="17434" xr:uid="{00000000-0005-0000-0000-00001A440000}"/>
    <cellStyle name="Normal 3 2 6 4 4" xfId="17435" xr:uid="{00000000-0005-0000-0000-00001B440000}"/>
    <cellStyle name="Normal 3 2 6 4 4 2" xfId="17436" xr:uid="{00000000-0005-0000-0000-00001C440000}"/>
    <cellStyle name="Normal 3 2 6 4 5" xfId="17437" xr:uid="{00000000-0005-0000-0000-00001D440000}"/>
    <cellStyle name="Normal 3 2 6 5" xfId="17438" xr:uid="{00000000-0005-0000-0000-00001E440000}"/>
    <cellStyle name="Normal 3 2 6 5 2" xfId="17439" xr:uid="{00000000-0005-0000-0000-00001F440000}"/>
    <cellStyle name="Normal 3 2 6 5 2 2" xfId="17440" xr:uid="{00000000-0005-0000-0000-000020440000}"/>
    <cellStyle name="Normal 3 2 6 5 2 2 2" xfId="17441" xr:uid="{00000000-0005-0000-0000-000021440000}"/>
    <cellStyle name="Normal 3 2 6 5 2 3" xfId="17442" xr:uid="{00000000-0005-0000-0000-000022440000}"/>
    <cellStyle name="Normal 3 2 6 5 2 3 2" xfId="17443" xr:uid="{00000000-0005-0000-0000-000023440000}"/>
    <cellStyle name="Normal 3 2 6 5 2 4" xfId="17444" xr:uid="{00000000-0005-0000-0000-000024440000}"/>
    <cellStyle name="Normal 3 2 6 5 3" xfId="17445" xr:uid="{00000000-0005-0000-0000-000025440000}"/>
    <cellStyle name="Normal 3 2 6 5 3 2" xfId="17446" xr:uid="{00000000-0005-0000-0000-000026440000}"/>
    <cellStyle name="Normal 3 2 6 5 4" xfId="17447" xr:uid="{00000000-0005-0000-0000-000027440000}"/>
    <cellStyle name="Normal 3 2 6 5 4 2" xfId="17448" xr:uid="{00000000-0005-0000-0000-000028440000}"/>
    <cellStyle name="Normal 3 2 6 5 5" xfId="17449" xr:uid="{00000000-0005-0000-0000-000029440000}"/>
    <cellStyle name="Normal 3 2 6 6" xfId="17450" xr:uid="{00000000-0005-0000-0000-00002A440000}"/>
    <cellStyle name="Normal 3 2 6 6 2" xfId="17451" xr:uid="{00000000-0005-0000-0000-00002B440000}"/>
    <cellStyle name="Normal 3 2 6 6 2 2" xfId="17452" xr:uid="{00000000-0005-0000-0000-00002C440000}"/>
    <cellStyle name="Normal 3 2 6 6 3" xfId="17453" xr:uid="{00000000-0005-0000-0000-00002D440000}"/>
    <cellStyle name="Normal 3 2 6 6 3 2" xfId="17454" xr:uid="{00000000-0005-0000-0000-00002E440000}"/>
    <cellStyle name="Normal 3 2 6 6 4" xfId="17455" xr:uid="{00000000-0005-0000-0000-00002F440000}"/>
    <cellStyle name="Normal 3 2 6 7" xfId="17456" xr:uid="{00000000-0005-0000-0000-000030440000}"/>
    <cellStyle name="Normal 3 2 6 7 2" xfId="17457" xr:uid="{00000000-0005-0000-0000-000031440000}"/>
    <cellStyle name="Normal 3 2 6 8" xfId="17458" xr:uid="{00000000-0005-0000-0000-000032440000}"/>
    <cellStyle name="Normal 3 2 6 8 2" xfId="17459" xr:uid="{00000000-0005-0000-0000-000033440000}"/>
    <cellStyle name="Normal 3 2 6 9" xfId="17460" xr:uid="{00000000-0005-0000-0000-000034440000}"/>
    <cellStyle name="Normal 3 2 6 9 2" xfId="17461" xr:uid="{00000000-0005-0000-0000-000035440000}"/>
    <cellStyle name="Normal 3 2 7" xfId="17462" xr:uid="{00000000-0005-0000-0000-000036440000}"/>
    <cellStyle name="Normal 3 2 7 10" xfId="17463" xr:uid="{00000000-0005-0000-0000-000037440000}"/>
    <cellStyle name="Normal 3 2 7 2" xfId="17464" xr:uid="{00000000-0005-0000-0000-000038440000}"/>
    <cellStyle name="Normal 3 2 7 2 2" xfId="17465" xr:uid="{00000000-0005-0000-0000-000039440000}"/>
    <cellStyle name="Normal 3 2 7 2 2 2" xfId="17466" xr:uid="{00000000-0005-0000-0000-00003A440000}"/>
    <cellStyle name="Normal 3 2 7 2 2 2 2" xfId="17467" xr:uid="{00000000-0005-0000-0000-00003B440000}"/>
    <cellStyle name="Normal 3 2 7 2 2 2 2 2" xfId="17468" xr:uid="{00000000-0005-0000-0000-00003C440000}"/>
    <cellStyle name="Normal 3 2 7 2 2 2 3" xfId="17469" xr:uid="{00000000-0005-0000-0000-00003D440000}"/>
    <cellStyle name="Normal 3 2 7 2 2 2 3 2" xfId="17470" xr:uid="{00000000-0005-0000-0000-00003E440000}"/>
    <cellStyle name="Normal 3 2 7 2 2 2 4" xfId="17471" xr:uid="{00000000-0005-0000-0000-00003F440000}"/>
    <cellStyle name="Normal 3 2 7 2 2 3" xfId="17472" xr:uid="{00000000-0005-0000-0000-000040440000}"/>
    <cellStyle name="Normal 3 2 7 2 2 3 2" xfId="17473" xr:uid="{00000000-0005-0000-0000-000041440000}"/>
    <cellStyle name="Normal 3 2 7 2 2 4" xfId="17474" xr:uid="{00000000-0005-0000-0000-000042440000}"/>
    <cellStyle name="Normal 3 2 7 2 2 4 2" xfId="17475" xr:uid="{00000000-0005-0000-0000-000043440000}"/>
    <cellStyle name="Normal 3 2 7 2 2 5" xfId="17476" xr:uid="{00000000-0005-0000-0000-000044440000}"/>
    <cellStyle name="Normal 3 2 7 2 3" xfId="17477" xr:uid="{00000000-0005-0000-0000-000045440000}"/>
    <cellStyle name="Normal 3 2 7 2 3 2" xfId="17478" xr:uid="{00000000-0005-0000-0000-000046440000}"/>
    <cellStyle name="Normal 3 2 7 2 3 2 2" xfId="17479" xr:uid="{00000000-0005-0000-0000-000047440000}"/>
    <cellStyle name="Normal 3 2 7 2 3 2 2 2" xfId="17480" xr:uid="{00000000-0005-0000-0000-000048440000}"/>
    <cellStyle name="Normal 3 2 7 2 3 2 3" xfId="17481" xr:uid="{00000000-0005-0000-0000-000049440000}"/>
    <cellStyle name="Normal 3 2 7 2 3 2 3 2" xfId="17482" xr:uid="{00000000-0005-0000-0000-00004A440000}"/>
    <cellStyle name="Normal 3 2 7 2 3 2 4" xfId="17483" xr:uid="{00000000-0005-0000-0000-00004B440000}"/>
    <cellStyle name="Normal 3 2 7 2 3 3" xfId="17484" xr:uid="{00000000-0005-0000-0000-00004C440000}"/>
    <cellStyle name="Normal 3 2 7 2 3 3 2" xfId="17485" xr:uid="{00000000-0005-0000-0000-00004D440000}"/>
    <cellStyle name="Normal 3 2 7 2 3 4" xfId="17486" xr:uid="{00000000-0005-0000-0000-00004E440000}"/>
    <cellStyle name="Normal 3 2 7 2 3 4 2" xfId="17487" xr:uid="{00000000-0005-0000-0000-00004F440000}"/>
    <cellStyle name="Normal 3 2 7 2 3 5" xfId="17488" xr:uid="{00000000-0005-0000-0000-000050440000}"/>
    <cellStyle name="Normal 3 2 7 2 4" xfId="17489" xr:uid="{00000000-0005-0000-0000-000051440000}"/>
    <cellStyle name="Normal 3 2 7 2 4 2" xfId="17490" xr:uid="{00000000-0005-0000-0000-000052440000}"/>
    <cellStyle name="Normal 3 2 7 2 4 2 2" xfId="17491" xr:uid="{00000000-0005-0000-0000-000053440000}"/>
    <cellStyle name="Normal 3 2 7 2 4 3" xfId="17492" xr:uid="{00000000-0005-0000-0000-000054440000}"/>
    <cellStyle name="Normal 3 2 7 2 4 3 2" xfId="17493" xr:uid="{00000000-0005-0000-0000-000055440000}"/>
    <cellStyle name="Normal 3 2 7 2 4 4" xfId="17494" xr:uid="{00000000-0005-0000-0000-000056440000}"/>
    <cellStyle name="Normal 3 2 7 2 5" xfId="17495" xr:uid="{00000000-0005-0000-0000-000057440000}"/>
    <cellStyle name="Normal 3 2 7 2 5 2" xfId="17496" xr:uid="{00000000-0005-0000-0000-000058440000}"/>
    <cellStyle name="Normal 3 2 7 2 6" xfId="17497" xr:uid="{00000000-0005-0000-0000-000059440000}"/>
    <cellStyle name="Normal 3 2 7 2 6 2" xfId="17498" xr:uid="{00000000-0005-0000-0000-00005A440000}"/>
    <cellStyle name="Normal 3 2 7 2 7" xfId="17499" xr:uid="{00000000-0005-0000-0000-00005B440000}"/>
    <cellStyle name="Normal 3 2 7 2 7 2" xfId="17500" xr:uid="{00000000-0005-0000-0000-00005C440000}"/>
    <cellStyle name="Normal 3 2 7 2 8" xfId="17501" xr:uid="{00000000-0005-0000-0000-00005D440000}"/>
    <cellStyle name="Normal 3 2 7 3" xfId="17502" xr:uid="{00000000-0005-0000-0000-00005E440000}"/>
    <cellStyle name="Normal 3 2 7 3 2" xfId="17503" xr:uid="{00000000-0005-0000-0000-00005F440000}"/>
    <cellStyle name="Normal 3 2 7 3 2 2" xfId="17504" xr:uid="{00000000-0005-0000-0000-000060440000}"/>
    <cellStyle name="Normal 3 2 7 3 2 2 2" xfId="17505" xr:uid="{00000000-0005-0000-0000-000061440000}"/>
    <cellStyle name="Normal 3 2 7 3 2 2 2 2" xfId="17506" xr:uid="{00000000-0005-0000-0000-000062440000}"/>
    <cellStyle name="Normal 3 2 7 3 2 2 3" xfId="17507" xr:uid="{00000000-0005-0000-0000-000063440000}"/>
    <cellStyle name="Normal 3 2 7 3 2 2 3 2" xfId="17508" xr:uid="{00000000-0005-0000-0000-000064440000}"/>
    <cellStyle name="Normal 3 2 7 3 2 2 4" xfId="17509" xr:uid="{00000000-0005-0000-0000-000065440000}"/>
    <cellStyle name="Normal 3 2 7 3 2 3" xfId="17510" xr:uid="{00000000-0005-0000-0000-000066440000}"/>
    <cellStyle name="Normal 3 2 7 3 2 3 2" xfId="17511" xr:uid="{00000000-0005-0000-0000-000067440000}"/>
    <cellStyle name="Normal 3 2 7 3 2 4" xfId="17512" xr:uid="{00000000-0005-0000-0000-000068440000}"/>
    <cellStyle name="Normal 3 2 7 3 2 4 2" xfId="17513" xr:uid="{00000000-0005-0000-0000-000069440000}"/>
    <cellStyle name="Normal 3 2 7 3 2 5" xfId="17514" xr:uid="{00000000-0005-0000-0000-00006A440000}"/>
    <cellStyle name="Normal 3 2 7 3 3" xfId="17515" xr:uid="{00000000-0005-0000-0000-00006B440000}"/>
    <cellStyle name="Normal 3 2 7 3 3 2" xfId="17516" xr:uid="{00000000-0005-0000-0000-00006C440000}"/>
    <cellStyle name="Normal 3 2 7 3 3 2 2" xfId="17517" xr:uid="{00000000-0005-0000-0000-00006D440000}"/>
    <cellStyle name="Normal 3 2 7 3 3 2 2 2" xfId="17518" xr:uid="{00000000-0005-0000-0000-00006E440000}"/>
    <cellStyle name="Normal 3 2 7 3 3 2 3" xfId="17519" xr:uid="{00000000-0005-0000-0000-00006F440000}"/>
    <cellStyle name="Normal 3 2 7 3 3 2 3 2" xfId="17520" xr:uid="{00000000-0005-0000-0000-000070440000}"/>
    <cellStyle name="Normal 3 2 7 3 3 2 4" xfId="17521" xr:uid="{00000000-0005-0000-0000-000071440000}"/>
    <cellStyle name="Normal 3 2 7 3 3 3" xfId="17522" xr:uid="{00000000-0005-0000-0000-000072440000}"/>
    <cellStyle name="Normal 3 2 7 3 3 3 2" xfId="17523" xr:uid="{00000000-0005-0000-0000-000073440000}"/>
    <cellStyle name="Normal 3 2 7 3 3 4" xfId="17524" xr:uid="{00000000-0005-0000-0000-000074440000}"/>
    <cellStyle name="Normal 3 2 7 3 3 4 2" xfId="17525" xr:uid="{00000000-0005-0000-0000-000075440000}"/>
    <cellStyle name="Normal 3 2 7 3 3 5" xfId="17526" xr:uid="{00000000-0005-0000-0000-000076440000}"/>
    <cellStyle name="Normal 3 2 7 3 4" xfId="17527" xr:uid="{00000000-0005-0000-0000-000077440000}"/>
    <cellStyle name="Normal 3 2 7 3 4 2" xfId="17528" xr:uid="{00000000-0005-0000-0000-000078440000}"/>
    <cellStyle name="Normal 3 2 7 3 4 2 2" xfId="17529" xr:uid="{00000000-0005-0000-0000-000079440000}"/>
    <cellStyle name="Normal 3 2 7 3 4 3" xfId="17530" xr:uid="{00000000-0005-0000-0000-00007A440000}"/>
    <cellStyle name="Normal 3 2 7 3 4 3 2" xfId="17531" xr:uid="{00000000-0005-0000-0000-00007B440000}"/>
    <cellStyle name="Normal 3 2 7 3 4 4" xfId="17532" xr:uid="{00000000-0005-0000-0000-00007C440000}"/>
    <cellStyle name="Normal 3 2 7 3 5" xfId="17533" xr:uid="{00000000-0005-0000-0000-00007D440000}"/>
    <cellStyle name="Normal 3 2 7 3 5 2" xfId="17534" xr:uid="{00000000-0005-0000-0000-00007E440000}"/>
    <cellStyle name="Normal 3 2 7 3 6" xfId="17535" xr:uid="{00000000-0005-0000-0000-00007F440000}"/>
    <cellStyle name="Normal 3 2 7 3 6 2" xfId="17536" xr:uid="{00000000-0005-0000-0000-000080440000}"/>
    <cellStyle name="Normal 3 2 7 3 7" xfId="17537" xr:uid="{00000000-0005-0000-0000-000081440000}"/>
    <cellStyle name="Normal 3 2 7 3 7 2" xfId="17538" xr:uid="{00000000-0005-0000-0000-000082440000}"/>
    <cellStyle name="Normal 3 2 7 3 8" xfId="17539" xr:uid="{00000000-0005-0000-0000-000083440000}"/>
    <cellStyle name="Normal 3 2 7 4" xfId="17540" xr:uid="{00000000-0005-0000-0000-000084440000}"/>
    <cellStyle name="Normal 3 2 7 4 2" xfId="17541" xr:uid="{00000000-0005-0000-0000-000085440000}"/>
    <cellStyle name="Normal 3 2 7 4 2 2" xfId="17542" xr:uid="{00000000-0005-0000-0000-000086440000}"/>
    <cellStyle name="Normal 3 2 7 4 2 2 2" xfId="17543" xr:uid="{00000000-0005-0000-0000-000087440000}"/>
    <cellStyle name="Normal 3 2 7 4 2 3" xfId="17544" xr:uid="{00000000-0005-0000-0000-000088440000}"/>
    <cellStyle name="Normal 3 2 7 4 2 3 2" xfId="17545" xr:uid="{00000000-0005-0000-0000-000089440000}"/>
    <cellStyle name="Normal 3 2 7 4 2 4" xfId="17546" xr:uid="{00000000-0005-0000-0000-00008A440000}"/>
    <cellStyle name="Normal 3 2 7 4 3" xfId="17547" xr:uid="{00000000-0005-0000-0000-00008B440000}"/>
    <cellStyle name="Normal 3 2 7 4 3 2" xfId="17548" xr:uid="{00000000-0005-0000-0000-00008C440000}"/>
    <cellStyle name="Normal 3 2 7 4 4" xfId="17549" xr:uid="{00000000-0005-0000-0000-00008D440000}"/>
    <cellStyle name="Normal 3 2 7 4 4 2" xfId="17550" xr:uid="{00000000-0005-0000-0000-00008E440000}"/>
    <cellStyle name="Normal 3 2 7 4 5" xfId="17551" xr:uid="{00000000-0005-0000-0000-00008F440000}"/>
    <cellStyle name="Normal 3 2 7 5" xfId="17552" xr:uid="{00000000-0005-0000-0000-000090440000}"/>
    <cellStyle name="Normal 3 2 7 5 2" xfId="17553" xr:uid="{00000000-0005-0000-0000-000091440000}"/>
    <cellStyle name="Normal 3 2 7 5 2 2" xfId="17554" xr:uid="{00000000-0005-0000-0000-000092440000}"/>
    <cellStyle name="Normal 3 2 7 5 2 2 2" xfId="17555" xr:uid="{00000000-0005-0000-0000-000093440000}"/>
    <cellStyle name="Normal 3 2 7 5 2 3" xfId="17556" xr:uid="{00000000-0005-0000-0000-000094440000}"/>
    <cellStyle name="Normal 3 2 7 5 2 3 2" xfId="17557" xr:uid="{00000000-0005-0000-0000-000095440000}"/>
    <cellStyle name="Normal 3 2 7 5 2 4" xfId="17558" xr:uid="{00000000-0005-0000-0000-000096440000}"/>
    <cellStyle name="Normal 3 2 7 5 3" xfId="17559" xr:uid="{00000000-0005-0000-0000-000097440000}"/>
    <cellStyle name="Normal 3 2 7 5 3 2" xfId="17560" xr:uid="{00000000-0005-0000-0000-000098440000}"/>
    <cellStyle name="Normal 3 2 7 5 4" xfId="17561" xr:uid="{00000000-0005-0000-0000-000099440000}"/>
    <cellStyle name="Normal 3 2 7 5 4 2" xfId="17562" xr:uid="{00000000-0005-0000-0000-00009A440000}"/>
    <cellStyle name="Normal 3 2 7 5 5" xfId="17563" xr:uid="{00000000-0005-0000-0000-00009B440000}"/>
    <cellStyle name="Normal 3 2 7 6" xfId="17564" xr:uid="{00000000-0005-0000-0000-00009C440000}"/>
    <cellStyle name="Normal 3 2 7 6 2" xfId="17565" xr:uid="{00000000-0005-0000-0000-00009D440000}"/>
    <cellStyle name="Normal 3 2 7 6 2 2" xfId="17566" xr:uid="{00000000-0005-0000-0000-00009E440000}"/>
    <cellStyle name="Normal 3 2 7 6 3" xfId="17567" xr:uid="{00000000-0005-0000-0000-00009F440000}"/>
    <cellStyle name="Normal 3 2 7 6 3 2" xfId="17568" xr:uid="{00000000-0005-0000-0000-0000A0440000}"/>
    <cellStyle name="Normal 3 2 7 6 4" xfId="17569" xr:uid="{00000000-0005-0000-0000-0000A1440000}"/>
    <cellStyle name="Normal 3 2 7 7" xfId="17570" xr:uid="{00000000-0005-0000-0000-0000A2440000}"/>
    <cellStyle name="Normal 3 2 7 7 2" xfId="17571" xr:uid="{00000000-0005-0000-0000-0000A3440000}"/>
    <cellStyle name="Normal 3 2 7 8" xfId="17572" xr:uid="{00000000-0005-0000-0000-0000A4440000}"/>
    <cellStyle name="Normal 3 2 7 8 2" xfId="17573" xr:uid="{00000000-0005-0000-0000-0000A5440000}"/>
    <cellStyle name="Normal 3 2 7 9" xfId="17574" xr:uid="{00000000-0005-0000-0000-0000A6440000}"/>
    <cellStyle name="Normal 3 2 7 9 2" xfId="17575" xr:uid="{00000000-0005-0000-0000-0000A7440000}"/>
    <cellStyle name="Normal 3 2 8" xfId="17576" xr:uid="{00000000-0005-0000-0000-0000A8440000}"/>
    <cellStyle name="Normal 3 2 8 10" xfId="17577" xr:uid="{00000000-0005-0000-0000-0000A9440000}"/>
    <cellStyle name="Normal 3 2 8 2" xfId="17578" xr:uid="{00000000-0005-0000-0000-0000AA440000}"/>
    <cellStyle name="Normal 3 2 8 2 2" xfId="17579" xr:uid="{00000000-0005-0000-0000-0000AB440000}"/>
    <cellStyle name="Normal 3 2 8 2 2 2" xfId="17580" xr:uid="{00000000-0005-0000-0000-0000AC440000}"/>
    <cellStyle name="Normal 3 2 8 2 2 2 2" xfId="17581" xr:uid="{00000000-0005-0000-0000-0000AD440000}"/>
    <cellStyle name="Normal 3 2 8 2 2 2 2 2" xfId="17582" xr:uid="{00000000-0005-0000-0000-0000AE440000}"/>
    <cellStyle name="Normal 3 2 8 2 2 2 3" xfId="17583" xr:uid="{00000000-0005-0000-0000-0000AF440000}"/>
    <cellStyle name="Normal 3 2 8 2 2 2 3 2" xfId="17584" xr:uid="{00000000-0005-0000-0000-0000B0440000}"/>
    <cellStyle name="Normal 3 2 8 2 2 2 4" xfId="17585" xr:uid="{00000000-0005-0000-0000-0000B1440000}"/>
    <cellStyle name="Normal 3 2 8 2 2 3" xfId="17586" xr:uid="{00000000-0005-0000-0000-0000B2440000}"/>
    <cellStyle name="Normal 3 2 8 2 2 3 2" xfId="17587" xr:uid="{00000000-0005-0000-0000-0000B3440000}"/>
    <cellStyle name="Normal 3 2 8 2 2 4" xfId="17588" xr:uid="{00000000-0005-0000-0000-0000B4440000}"/>
    <cellStyle name="Normal 3 2 8 2 2 4 2" xfId="17589" xr:uid="{00000000-0005-0000-0000-0000B5440000}"/>
    <cellStyle name="Normal 3 2 8 2 2 5" xfId="17590" xr:uid="{00000000-0005-0000-0000-0000B6440000}"/>
    <cellStyle name="Normal 3 2 8 2 3" xfId="17591" xr:uid="{00000000-0005-0000-0000-0000B7440000}"/>
    <cellStyle name="Normal 3 2 8 2 3 2" xfId="17592" xr:uid="{00000000-0005-0000-0000-0000B8440000}"/>
    <cellStyle name="Normal 3 2 8 2 3 2 2" xfId="17593" xr:uid="{00000000-0005-0000-0000-0000B9440000}"/>
    <cellStyle name="Normal 3 2 8 2 3 2 2 2" xfId="17594" xr:uid="{00000000-0005-0000-0000-0000BA440000}"/>
    <cellStyle name="Normal 3 2 8 2 3 2 3" xfId="17595" xr:uid="{00000000-0005-0000-0000-0000BB440000}"/>
    <cellStyle name="Normal 3 2 8 2 3 2 3 2" xfId="17596" xr:uid="{00000000-0005-0000-0000-0000BC440000}"/>
    <cellStyle name="Normal 3 2 8 2 3 2 4" xfId="17597" xr:uid="{00000000-0005-0000-0000-0000BD440000}"/>
    <cellStyle name="Normal 3 2 8 2 3 3" xfId="17598" xr:uid="{00000000-0005-0000-0000-0000BE440000}"/>
    <cellStyle name="Normal 3 2 8 2 3 3 2" xfId="17599" xr:uid="{00000000-0005-0000-0000-0000BF440000}"/>
    <cellStyle name="Normal 3 2 8 2 3 4" xfId="17600" xr:uid="{00000000-0005-0000-0000-0000C0440000}"/>
    <cellStyle name="Normal 3 2 8 2 3 4 2" xfId="17601" xr:uid="{00000000-0005-0000-0000-0000C1440000}"/>
    <cellStyle name="Normal 3 2 8 2 3 5" xfId="17602" xr:uid="{00000000-0005-0000-0000-0000C2440000}"/>
    <cellStyle name="Normal 3 2 8 2 4" xfId="17603" xr:uid="{00000000-0005-0000-0000-0000C3440000}"/>
    <cellStyle name="Normal 3 2 8 2 4 2" xfId="17604" xr:uid="{00000000-0005-0000-0000-0000C4440000}"/>
    <cellStyle name="Normal 3 2 8 2 4 2 2" xfId="17605" xr:uid="{00000000-0005-0000-0000-0000C5440000}"/>
    <cellStyle name="Normal 3 2 8 2 4 3" xfId="17606" xr:uid="{00000000-0005-0000-0000-0000C6440000}"/>
    <cellStyle name="Normal 3 2 8 2 4 3 2" xfId="17607" xr:uid="{00000000-0005-0000-0000-0000C7440000}"/>
    <cellStyle name="Normal 3 2 8 2 4 4" xfId="17608" xr:uid="{00000000-0005-0000-0000-0000C8440000}"/>
    <cellStyle name="Normal 3 2 8 2 5" xfId="17609" xr:uid="{00000000-0005-0000-0000-0000C9440000}"/>
    <cellStyle name="Normal 3 2 8 2 5 2" xfId="17610" xr:uid="{00000000-0005-0000-0000-0000CA440000}"/>
    <cellStyle name="Normal 3 2 8 2 6" xfId="17611" xr:uid="{00000000-0005-0000-0000-0000CB440000}"/>
    <cellStyle name="Normal 3 2 8 2 6 2" xfId="17612" xr:uid="{00000000-0005-0000-0000-0000CC440000}"/>
    <cellStyle name="Normal 3 2 8 2 7" xfId="17613" xr:uid="{00000000-0005-0000-0000-0000CD440000}"/>
    <cellStyle name="Normal 3 2 8 2 7 2" xfId="17614" xr:uid="{00000000-0005-0000-0000-0000CE440000}"/>
    <cellStyle name="Normal 3 2 8 2 8" xfId="17615" xr:uid="{00000000-0005-0000-0000-0000CF440000}"/>
    <cellStyle name="Normal 3 2 8 3" xfId="17616" xr:uid="{00000000-0005-0000-0000-0000D0440000}"/>
    <cellStyle name="Normal 3 2 8 3 2" xfId="17617" xr:uid="{00000000-0005-0000-0000-0000D1440000}"/>
    <cellStyle name="Normal 3 2 8 3 2 2" xfId="17618" xr:uid="{00000000-0005-0000-0000-0000D2440000}"/>
    <cellStyle name="Normal 3 2 8 3 2 2 2" xfId="17619" xr:uid="{00000000-0005-0000-0000-0000D3440000}"/>
    <cellStyle name="Normal 3 2 8 3 2 2 2 2" xfId="17620" xr:uid="{00000000-0005-0000-0000-0000D4440000}"/>
    <cellStyle name="Normal 3 2 8 3 2 2 3" xfId="17621" xr:uid="{00000000-0005-0000-0000-0000D5440000}"/>
    <cellStyle name="Normal 3 2 8 3 2 2 3 2" xfId="17622" xr:uid="{00000000-0005-0000-0000-0000D6440000}"/>
    <cellStyle name="Normal 3 2 8 3 2 2 4" xfId="17623" xr:uid="{00000000-0005-0000-0000-0000D7440000}"/>
    <cellStyle name="Normal 3 2 8 3 2 3" xfId="17624" xr:uid="{00000000-0005-0000-0000-0000D8440000}"/>
    <cellStyle name="Normal 3 2 8 3 2 3 2" xfId="17625" xr:uid="{00000000-0005-0000-0000-0000D9440000}"/>
    <cellStyle name="Normal 3 2 8 3 2 4" xfId="17626" xr:uid="{00000000-0005-0000-0000-0000DA440000}"/>
    <cellStyle name="Normal 3 2 8 3 2 4 2" xfId="17627" xr:uid="{00000000-0005-0000-0000-0000DB440000}"/>
    <cellStyle name="Normal 3 2 8 3 2 5" xfId="17628" xr:uid="{00000000-0005-0000-0000-0000DC440000}"/>
    <cellStyle name="Normal 3 2 8 3 3" xfId="17629" xr:uid="{00000000-0005-0000-0000-0000DD440000}"/>
    <cellStyle name="Normal 3 2 8 3 3 2" xfId="17630" xr:uid="{00000000-0005-0000-0000-0000DE440000}"/>
    <cellStyle name="Normal 3 2 8 3 3 2 2" xfId="17631" xr:uid="{00000000-0005-0000-0000-0000DF440000}"/>
    <cellStyle name="Normal 3 2 8 3 3 2 2 2" xfId="17632" xr:uid="{00000000-0005-0000-0000-0000E0440000}"/>
    <cellStyle name="Normal 3 2 8 3 3 2 3" xfId="17633" xr:uid="{00000000-0005-0000-0000-0000E1440000}"/>
    <cellStyle name="Normal 3 2 8 3 3 2 3 2" xfId="17634" xr:uid="{00000000-0005-0000-0000-0000E2440000}"/>
    <cellStyle name="Normal 3 2 8 3 3 2 4" xfId="17635" xr:uid="{00000000-0005-0000-0000-0000E3440000}"/>
    <cellStyle name="Normal 3 2 8 3 3 3" xfId="17636" xr:uid="{00000000-0005-0000-0000-0000E4440000}"/>
    <cellStyle name="Normal 3 2 8 3 3 3 2" xfId="17637" xr:uid="{00000000-0005-0000-0000-0000E5440000}"/>
    <cellStyle name="Normal 3 2 8 3 3 4" xfId="17638" xr:uid="{00000000-0005-0000-0000-0000E6440000}"/>
    <cellStyle name="Normal 3 2 8 3 3 4 2" xfId="17639" xr:uid="{00000000-0005-0000-0000-0000E7440000}"/>
    <cellStyle name="Normal 3 2 8 3 3 5" xfId="17640" xr:uid="{00000000-0005-0000-0000-0000E8440000}"/>
    <cellStyle name="Normal 3 2 8 3 4" xfId="17641" xr:uid="{00000000-0005-0000-0000-0000E9440000}"/>
    <cellStyle name="Normal 3 2 8 3 4 2" xfId="17642" xr:uid="{00000000-0005-0000-0000-0000EA440000}"/>
    <cellStyle name="Normal 3 2 8 3 4 2 2" xfId="17643" xr:uid="{00000000-0005-0000-0000-0000EB440000}"/>
    <cellStyle name="Normal 3 2 8 3 4 3" xfId="17644" xr:uid="{00000000-0005-0000-0000-0000EC440000}"/>
    <cellStyle name="Normal 3 2 8 3 4 3 2" xfId="17645" xr:uid="{00000000-0005-0000-0000-0000ED440000}"/>
    <cellStyle name="Normal 3 2 8 3 4 4" xfId="17646" xr:uid="{00000000-0005-0000-0000-0000EE440000}"/>
    <cellStyle name="Normal 3 2 8 3 5" xfId="17647" xr:uid="{00000000-0005-0000-0000-0000EF440000}"/>
    <cellStyle name="Normal 3 2 8 3 5 2" xfId="17648" xr:uid="{00000000-0005-0000-0000-0000F0440000}"/>
    <cellStyle name="Normal 3 2 8 3 6" xfId="17649" xr:uid="{00000000-0005-0000-0000-0000F1440000}"/>
    <cellStyle name="Normal 3 2 8 3 6 2" xfId="17650" xr:uid="{00000000-0005-0000-0000-0000F2440000}"/>
    <cellStyle name="Normal 3 2 8 3 7" xfId="17651" xr:uid="{00000000-0005-0000-0000-0000F3440000}"/>
    <cellStyle name="Normal 3 2 8 3 7 2" xfId="17652" xr:uid="{00000000-0005-0000-0000-0000F4440000}"/>
    <cellStyle name="Normal 3 2 8 3 8" xfId="17653" xr:uid="{00000000-0005-0000-0000-0000F5440000}"/>
    <cellStyle name="Normal 3 2 8 4" xfId="17654" xr:uid="{00000000-0005-0000-0000-0000F6440000}"/>
    <cellStyle name="Normal 3 2 8 4 2" xfId="17655" xr:uid="{00000000-0005-0000-0000-0000F7440000}"/>
    <cellStyle name="Normal 3 2 8 4 2 2" xfId="17656" xr:uid="{00000000-0005-0000-0000-0000F8440000}"/>
    <cellStyle name="Normal 3 2 8 4 2 2 2" xfId="17657" xr:uid="{00000000-0005-0000-0000-0000F9440000}"/>
    <cellStyle name="Normal 3 2 8 4 2 3" xfId="17658" xr:uid="{00000000-0005-0000-0000-0000FA440000}"/>
    <cellStyle name="Normal 3 2 8 4 2 3 2" xfId="17659" xr:uid="{00000000-0005-0000-0000-0000FB440000}"/>
    <cellStyle name="Normal 3 2 8 4 2 4" xfId="17660" xr:uid="{00000000-0005-0000-0000-0000FC440000}"/>
    <cellStyle name="Normal 3 2 8 4 3" xfId="17661" xr:uid="{00000000-0005-0000-0000-0000FD440000}"/>
    <cellStyle name="Normal 3 2 8 4 3 2" xfId="17662" xr:uid="{00000000-0005-0000-0000-0000FE440000}"/>
    <cellStyle name="Normal 3 2 8 4 4" xfId="17663" xr:uid="{00000000-0005-0000-0000-0000FF440000}"/>
    <cellStyle name="Normal 3 2 8 4 4 2" xfId="17664" xr:uid="{00000000-0005-0000-0000-000000450000}"/>
    <cellStyle name="Normal 3 2 8 4 5" xfId="17665" xr:uid="{00000000-0005-0000-0000-000001450000}"/>
    <cellStyle name="Normal 3 2 8 5" xfId="17666" xr:uid="{00000000-0005-0000-0000-000002450000}"/>
    <cellStyle name="Normal 3 2 8 5 2" xfId="17667" xr:uid="{00000000-0005-0000-0000-000003450000}"/>
    <cellStyle name="Normal 3 2 8 5 2 2" xfId="17668" xr:uid="{00000000-0005-0000-0000-000004450000}"/>
    <cellStyle name="Normal 3 2 8 5 2 2 2" xfId="17669" xr:uid="{00000000-0005-0000-0000-000005450000}"/>
    <cellStyle name="Normal 3 2 8 5 2 3" xfId="17670" xr:uid="{00000000-0005-0000-0000-000006450000}"/>
    <cellStyle name="Normal 3 2 8 5 2 3 2" xfId="17671" xr:uid="{00000000-0005-0000-0000-000007450000}"/>
    <cellStyle name="Normal 3 2 8 5 2 4" xfId="17672" xr:uid="{00000000-0005-0000-0000-000008450000}"/>
    <cellStyle name="Normal 3 2 8 5 3" xfId="17673" xr:uid="{00000000-0005-0000-0000-000009450000}"/>
    <cellStyle name="Normal 3 2 8 5 3 2" xfId="17674" xr:uid="{00000000-0005-0000-0000-00000A450000}"/>
    <cellStyle name="Normal 3 2 8 5 4" xfId="17675" xr:uid="{00000000-0005-0000-0000-00000B450000}"/>
    <cellStyle name="Normal 3 2 8 5 4 2" xfId="17676" xr:uid="{00000000-0005-0000-0000-00000C450000}"/>
    <cellStyle name="Normal 3 2 8 5 5" xfId="17677" xr:uid="{00000000-0005-0000-0000-00000D450000}"/>
    <cellStyle name="Normal 3 2 8 6" xfId="17678" xr:uid="{00000000-0005-0000-0000-00000E450000}"/>
    <cellStyle name="Normal 3 2 8 6 2" xfId="17679" xr:uid="{00000000-0005-0000-0000-00000F450000}"/>
    <cellStyle name="Normal 3 2 8 6 2 2" xfId="17680" xr:uid="{00000000-0005-0000-0000-000010450000}"/>
    <cellStyle name="Normal 3 2 8 6 3" xfId="17681" xr:uid="{00000000-0005-0000-0000-000011450000}"/>
    <cellStyle name="Normal 3 2 8 6 3 2" xfId="17682" xr:uid="{00000000-0005-0000-0000-000012450000}"/>
    <cellStyle name="Normal 3 2 8 6 4" xfId="17683" xr:uid="{00000000-0005-0000-0000-000013450000}"/>
    <cellStyle name="Normal 3 2 8 7" xfId="17684" xr:uid="{00000000-0005-0000-0000-000014450000}"/>
    <cellStyle name="Normal 3 2 8 7 2" xfId="17685" xr:uid="{00000000-0005-0000-0000-000015450000}"/>
    <cellStyle name="Normal 3 2 8 8" xfId="17686" xr:uid="{00000000-0005-0000-0000-000016450000}"/>
    <cellStyle name="Normal 3 2 8 8 2" xfId="17687" xr:uid="{00000000-0005-0000-0000-000017450000}"/>
    <cellStyle name="Normal 3 2 8 9" xfId="17688" xr:uid="{00000000-0005-0000-0000-000018450000}"/>
    <cellStyle name="Normal 3 2 8 9 2" xfId="17689" xr:uid="{00000000-0005-0000-0000-000019450000}"/>
    <cellStyle name="Normal 3 2 9" xfId="17690" xr:uid="{00000000-0005-0000-0000-00001A450000}"/>
    <cellStyle name="Normal 3 2 9 10" xfId="17691" xr:uid="{00000000-0005-0000-0000-00001B450000}"/>
    <cellStyle name="Normal 3 2 9 2" xfId="17692" xr:uid="{00000000-0005-0000-0000-00001C450000}"/>
    <cellStyle name="Normal 3 2 9 2 2" xfId="17693" xr:uid="{00000000-0005-0000-0000-00001D450000}"/>
    <cellStyle name="Normal 3 2 9 2 2 2" xfId="17694" xr:uid="{00000000-0005-0000-0000-00001E450000}"/>
    <cellStyle name="Normal 3 2 9 2 2 2 2" xfId="17695" xr:uid="{00000000-0005-0000-0000-00001F450000}"/>
    <cellStyle name="Normal 3 2 9 2 2 2 2 2" xfId="17696" xr:uid="{00000000-0005-0000-0000-000020450000}"/>
    <cellStyle name="Normal 3 2 9 2 2 2 3" xfId="17697" xr:uid="{00000000-0005-0000-0000-000021450000}"/>
    <cellStyle name="Normal 3 2 9 2 2 2 3 2" xfId="17698" xr:uid="{00000000-0005-0000-0000-000022450000}"/>
    <cellStyle name="Normal 3 2 9 2 2 2 4" xfId="17699" xr:uid="{00000000-0005-0000-0000-000023450000}"/>
    <cellStyle name="Normal 3 2 9 2 2 3" xfId="17700" xr:uid="{00000000-0005-0000-0000-000024450000}"/>
    <cellStyle name="Normal 3 2 9 2 2 3 2" xfId="17701" xr:uid="{00000000-0005-0000-0000-000025450000}"/>
    <cellStyle name="Normal 3 2 9 2 2 4" xfId="17702" xr:uid="{00000000-0005-0000-0000-000026450000}"/>
    <cellStyle name="Normal 3 2 9 2 2 4 2" xfId="17703" xr:uid="{00000000-0005-0000-0000-000027450000}"/>
    <cellStyle name="Normal 3 2 9 2 2 5" xfId="17704" xr:uid="{00000000-0005-0000-0000-000028450000}"/>
    <cellStyle name="Normal 3 2 9 2 3" xfId="17705" xr:uid="{00000000-0005-0000-0000-000029450000}"/>
    <cellStyle name="Normal 3 2 9 2 3 2" xfId="17706" xr:uid="{00000000-0005-0000-0000-00002A450000}"/>
    <cellStyle name="Normal 3 2 9 2 3 2 2" xfId="17707" xr:uid="{00000000-0005-0000-0000-00002B450000}"/>
    <cellStyle name="Normal 3 2 9 2 3 2 2 2" xfId="17708" xr:uid="{00000000-0005-0000-0000-00002C450000}"/>
    <cellStyle name="Normal 3 2 9 2 3 2 3" xfId="17709" xr:uid="{00000000-0005-0000-0000-00002D450000}"/>
    <cellStyle name="Normal 3 2 9 2 3 2 3 2" xfId="17710" xr:uid="{00000000-0005-0000-0000-00002E450000}"/>
    <cellStyle name="Normal 3 2 9 2 3 2 4" xfId="17711" xr:uid="{00000000-0005-0000-0000-00002F450000}"/>
    <cellStyle name="Normal 3 2 9 2 3 3" xfId="17712" xr:uid="{00000000-0005-0000-0000-000030450000}"/>
    <cellStyle name="Normal 3 2 9 2 3 3 2" xfId="17713" xr:uid="{00000000-0005-0000-0000-000031450000}"/>
    <cellStyle name="Normal 3 2 9 2 3 4" xfId="17714" xr:uid="{00000000-0005-0000-0000-000032450000}"/>
    <cellStyle name="Normal 3 2 9 2 3 4 2" xfId="17715" xr:uid="{00000000-0005-0000-0000-000033450000}"/>
    <cellStyle name="Normal 3 2 9 2 3 5" xfId="17716" xr:uid="{00000000-0005-0000-0000-000034450000}"/>
    <cellStyle name="Normal 3 2 9 2 4" xfId="17717" xr:uid="{00000000-0005-0000-0000-000035450000}"/>
    <cellStyle name="Normal 3 2 9 2 4 2" xfId="17718" xr:uid="{00000000-0005-0000-0000-000036450000}"/>
    <cellStyle name="Normal 3 2 9 2 4 2 2" xfId="17719" xr:uid="{00000000-0005-0000-0000-000037450000}"/>
    <cellStyle name="Normal 3 2 9 2 4 3" xfId="17720" xr:uid="{00000000-0005-0000-0000-000038450000}"/>
    <cellStyle name="Normal 3 2 9 2 4 3 2" xfId="17721" xr:uid="{00000000-0005-0000-0000-000039450000}"/>
    <cellStyle name="Normal 3 2 9 2 4 4" xfId="17722" xr:uid="{00000000-0005-0000-0000-00003A450000}"/>
    <cellStyle name="Normal 3 2 9 2 5" xfId="17723" xr:uid="{00000000-0005-0000-0000-00003B450000}"/>
    <cellStyle name="Normal 3 2 9 2 5 2" xfId="17724" xr:uid="{00000000-0005-0000-0000-00003C450000}"/>
    <cellStyle name="Normal 3 2 9 2 6" xfId="17725" xr:uid="{00000000-0005-0000-0000-00003D450000}"/>
    <cellStyle name="Normal 3 2 9 2 6 2" xfId="17726" xr:uid="{00000000-0005-0000-0000-00003E450000}"/>
    <cellStyle name="Normal 3 2 9 2 7" xfId="17727" xr:uid="{00000000-0005-0000-0000-00003F450000}"/>
    <cellStyle name="Normal 3 2 9 2 7 2" xfId="17728" xr:uid="{00000000-0005-0000-0000-000040450000}"/>
    <cellStyle name="Normal 3 2 9 2 8" xfId="17729" xr:uid="{00000000-0005-0000-0000-000041450000}"/>
    <cellStyle name="Normal 3 2 9 3" xfId="17730" xr:uid="{00000000-0005-0000-0000-000042450000}"/>
    <cellStyle name="Normal 3 2 9 3 2" xfId="17731" xr:uid="{00000000-0005-0000-0000-000043450000}"/>
    <cellStyle name="Normal 3 2 9 3 2 2" xfId="17732" xr:uid="{00000000-0005-0000-0000-000044450000}"/>
    <cellStyle name="Normal 3 2 9 3 2 2 2" xfId="17733" xr:uid="{00000000-0005-0000-0000-000045450000}"/>
    <cellStyle name="Normal 3 2 9 3 2 2 2 2" xfId="17734" xr:uid="{00000000-0005-0000-0000-000046450000}"/>
    <cellStyle name="Normal 3 2 9 3 2 2 3" xfId="17735" xr:uid="{00000000-0005-0000-0000-000047450000}"/>
    <cellStyle name="Normal 3 2 9 3 2 2 3 2" xfId="17736" xr:uid="{00000000-0005-0000-0000-000048450000}"/>
    <cellStyle name="Normal 3 2 9 3 2 2 4" xfId="17737" xr:uid="{00000000-0005-0000-0000-000049450000}"/>
    <cellStyle name="Normal 3 2 9 3 2 3" xfId="17738" xr:uid="{00000000-0005-0000-0000-00004A450000}"/>
    <cellStyle name="Normal 3 2 9 3 2 3 2" xfId="17739" xr:uid="{00000000-0005-0000-0000-00004B450000}"/>
    <cellStyle name="Normal 3 2 9 3 2 4" xfId="17740" xr:uid="{00000000-0005-0000-0000-00004C450000}"/>
    <cellStyle name="Normal 3 2 9 3 2 4 2" xfId="17741" xr:uid="{00000000-0005-0000-0000-00004D450000}"/>
    <cellStyle name="Normal 3 2 9 3 2 5" xfId="17742" xr:uid="{00000000-0005-0000-0000-00004E450000}"/>
    <cellStyle name="Normal 3 2 9 3 3" xfId="17743" xr:uid="{00000000-0005-0000-0000-00004F450000}"/>
    <cellStyle name="Normal 3 2 9 3 3 2" xfId="17744" xr:uid="{00000000-0005-0000-0000-000050450000}"/>
    <cellStyle name="Normal 3 2 9 3 3 2 2" xfId="17745" xr:uid="{00000000-0005-0000-0000-000051450000}"/>
    <cellStyle name="Normal 3 2 9 3 3 2 2 2" xfId="17746" xr:uid="{00000000-0005-0000-0000-000052450000}"/>
    <cellStyle name="Normal 3 2 9 3 3 2 3" xfId="17747" xr:uid="{00000000-0005-0000-0000-000053450000}"/>
    <cellStyle name="Normal 3 2 9 3 3 2 3 2" xfId="17748" xr:uid="{00000000-0005-0000-0000-000054450000}"/>
    <cellStyle name="Normal 3 2 9 3 3 2 4" xfId="17749" xr:uid="{00000000-0005-0000-0000-000055450000}"/>
    <cellStyle name="Normal 3 2 9 3 3 3" xfId="17750" xr:uid="{00000000-0005-0000-0000-000056450000}"/>
    <cellStyle name="Normal 3 2 9 3 3 3 2" xfId="17751" xr:uid="{00000000-0005-0000-0000-000057450000}"/>
    <cellStyle name="Normal 3 2 9 3 3 4" xfId="17752" xr:uid="{00000000-0005-0000-0000-000058450000}"/>
    <cellStyle name="Normal 3 2 9 3 3 4 2" xfId="17753" xr:uid="{00000000-0005-0000-0000-000059450000}"/>
    <cellStyle name="Normal 3 2 9 3 3 5" xfId="17754" xr:uid="{00000000-0005-0000-0000-00005A450000}"/>
    <cellStyle name="Normal 3 2 9 3 4" xfId="17755" xr:uid="{00000000-0005-0000-0000-00005B450000}"/>
    <cellStyle name="Normal 3 2 9 3 4 2" xfId="17756" xr:uid="{00000000-0005-0000-0000-00005C450000}"/>
    <cellStyle name="Normal 3 2 9 3 4 2 2" xfId="17757" xr:uid="{00000000-0005-0000-0000-00005D450000}"/>
    <cellStyle name="Normal 3 2 9 3 4 3" xfId="17758" xr:uid="{00000000-0005-0000-0000-00005E450000}"/>
    <cellStyle name="Normal 3 2 9 3 4 3 2" xfId="17759" xr:uid="{00000000-0005-0000-0000-00005F450000}"/>
    <cellStyle name="Normal 3 2 9 3 4 4" xfId="17760" xr:uid="{00000000-0005-0000-0000-000060450000}"/>
    <cellStyle name="Normal 3 2 9 3 5" xfId="17761" xr:uid="{00000000-0005-0000-0000-000061450000}"/>
    <cellStyle name="Normal 3 2 9 3 5 2" xfId="17762" xr:uid="{00000000-0005-0000-0000-000062450000}"/>
    <cellStyle name="Normal 3 2 9 3 6" xfId="17763" xr:uid="{00000000-0005-0000-0000-000063450000}"/>
    <cellStyle name="Normal 3 2 9 3 6 2" xfId="17764" xr:uid="{00000000-0005-0000-0000-000064450000}"/>
    <cellStyle name="Normal 3 2 9 3 7" xfId="17765" xr:uid="{00000000-0005-0000-0000-000065450000}"/>
    <cellStyle name="Normal 3 2 9 3 7 2" xfId="17766" xr:uid="{00000000-0005-0000-0000-000066450000}"/>
    <cellStyle name="Normal 3 2 9 3 8" xfId="17767" xr:uid="{00000000-0005-0000-0000-000067450000}"/>
    <cellStyle name="Normal 3 2 9 4" xfId="17768" xr:uid="{00000000-0005-0000-0000-000068450000}"/>
    <cellStyle name="Normal 3 2 9 4 2" xfId="17769" xr:uid="{00000000-0005-0000-0000-000069450000}"/>
    <cellStyle name="Normal 3 2 9 4 2 2" xfId="17770" xr:uid="{00000000-0005-0000-0000-00006A450000}"/>
    <cellStyle name="Normal 3 2 9 4 2 2 2" xfId="17771" xr:uid="{00000000-0005-0000-0000-00006B450000}"/>
    <cellStyle name="Normal 3 2 9 4 2 3" xfId="17772" xr:uid="{00000000-0005-0000-0000-00006C450000}"/>
    <cellStyle name="Normal 3 2 9 4 2 3 2" xfId="17773" xr:uid="{00000000-0005-0000-0000-00006D450000}"/>
    <cellStyle name="Normal 3 2 9 4 2 4" xfId="17774" xr:uid="{00000000-0005-0000-0000-00006E450000}"/>
    <cellStyle name="Normal 3 2 9 4 3" xfId="17775" xr:uid="{00000000-0005-0000-0000-00006F450000}"/>
    <cellStyle name="Normal 3 2 9 4 3 2" xfId="17776" xr:uid="{00000000-0005-0000-0000-000070450000}"/>
    <cellStyle name="Normal 3 2 9 4 4" xfId="17777" xr:uid="{00000000-0005-0000-0000-000071450000}"/>
    <cellStyle name="Normal 3 2 9 4 4 2" xfId="17778" xr:uid="{00000000-0005-0000-0000-000072450000}"/>
    <cellStyle name="Normal 3 2 9 4 5" xfId="17779" xr:uid="{00000000-0005-0000-0000-000073450000}"/>
    <cellStyle name="Normal 3 2 9 5" xfId="17780" xr:uid="{00000000-0005-0000-0000-000074450000}"/>
    <cellStyle name="Normal 3 2 9 5 2" xfId="17781" xr:uid="{00000000-0005-0000-0000-000075450000}"/>
    <cellStyle name="Normal 3 2 9 5 2 2" xfId="17782" xr:uid="{00000000-0005-0000-0000-000076450000}"/>
    <cellStyle name="Normal 3 2 9 5 2 2 2" xfId="17783" xr:uid="{00000000-0005-0000-0000-000077450000}"/>
    <cellStyle name="Normal 3 2 9 5 2 3" xfId="17784" xr:uid="{00000000-0005-0000-0000-000078450000}"/>
    <cellStyle name="Normal 3 2 9 5 2 3 2" xfId="17785" xr:uid="{00000000-0005-0000-0000-000079450000}"/>
    <cellStyle name="Normal 3 2 9 5 2 4" xfId="17786" xr:uid="{00000000-0005-0000-0000-00007A450000}"/>
    <cellStyle name="Normal 3 2 9 5 3" xfId="17787" xr:uid="{00000000-0005-0000-0000-00007B450000}"/>
    <cellStyle name="Normal 3 2 9 5 3 2" xfId="17788" xr:uid="{00000000-0005-0000-0000-00007C450000}"/>
    <cellStyle name="Normal 3 2 9 5 4" xfId="17789" xr:uid="{00000000-0005-0000-0000-00007D450000}"/>
    <cellStyle name="Normal 3 2 9 5 4 2" xfId="17790" xr:uid="{00000000-0005-0000-0000-00007E450000}"/>
    <cellStyle name="Normal 3 2 9 5 5" xfId="17791" xr:uid="{00000000-0005-0000-0000-00007F450000}"/>
    <cellStyle name="Normal 3 2 9 6" xfId="17792" xr:uid="{00000000-0005-0000-0000-000080450000}"/>
    <cellStyle name="Normal 3 2 9 6 2" xfId="17793" xr:uid="{00000000-0005-0000-0000-000081450000}"/>
    <cellStyle name="Normal 3 2 9 6 2 2" xfId="17794" xr:uid="{00000000-0005-0000-0000-000082450000}"/>
    <cellStyle name="Normal 3 2 9 6 3" xfId="17795" xr:uid="{00000000-0005-0000-0000-000083450000}"/>
    <cellStyle name="Normal 3 2 9 6 3 2" xfId="17796" xr:uid="{00000000-0005-0000-0000-000084450000}"/>
    <cellStyle name="Normal 3 2 9 6 4" xfId="17797" xr:uid="{00000000-0005-0000-0000-000085450000}"/>
    <cellStyle name="Normal 3 2 9 7" xfId="17798" xr:uid="{00000000-0005-0000-0000-000086450000}"/>
    <cellStyle name="Normal 3 2 9 7 2" xfId="17799" xr:uid="{00000000-0005-0000-0000-000087450000}"/>
    <cellStyle name="Normal 3 2 9 8" xfId="17800" xr:uid="{00000000-0005-0000-0000-000088450000}"/>
    <cellStyle name="Normal 3 2 9 8 2" xfId="17801" xr:uid="{00000000-0005-0000-0000-000089450000}"/>
    <cellStyle name="Normal 3 2 9 9" xfId="17802" xr:uid="{00000000-0005-0000-0000-00008A450000}"/>
    <cellStyle name="Normal 3 2 9 9 2" xfId="17803" xr:uid="{00000000-0005-0000-0000-00008B450000}"/>
    <cellStyle name="Normal 3 20" xfId="17804" xr:uid="{00000000-0005-0000-0000-00008C450000}"/>
    <cellStyle name="Normal 3 3" xfId="17805" xr:uid="{00000000-0005-0000-0000-00008D450000}"/>
    <cellStyle name="Normal 3 3 10" xfId="17806" xr:uid="{00000000-0005-0000-0000-00008E450000}"/>
    <cellStyle name="Normal 3 3 10 2" xfId="17807" xr:uid="{00000000-0005-0000-0000-00008F450000}"/>
    <cellStyle name="Normal 3 3 10 2 2" xfId="17808" xr:uid="{00000000-0005-0000-0000-000090450000}"/>
    <cellStyle name="Normal 3 3 10 2 2 2" xfId="17809" xr:uid="{00000000-0005-0000-0000-000091450000}"/>
    <cellStyle name="Normal 3 3 10 2 2 2 2" xfId="17810" xr:uid="{00000000-0005-0000-0000-000092450000}"/>
    <cellStyle name="Normal 3 3 10 2 2 3" xfId="17811" xr:uid="{00000000-0005-0000-0000-000093450000}"/>
    <cellStyle name="Normal 3 3 10 2 2 3 2" xfId="17812" xr:uid="{00000000-0005-0000-0000-000094450000}"/>
    <cellStyle name="Normal 3 3 10 2 2 4" xfId="17813" xr:uid="{00000000-0005-0000-0000-000095450000}"/>
    <cellStyle name="Normal 3 3 10 2 3" xfId="17814" xr:uid="{00000000-0005-0000-0000-000096450000}"/>
    <cellStyle name="Normal 3 3 10 2 3 2" xfId="17815" xr:uid="{00000000-0005-0000-0000-000097450000}"/>
    <cellStyle name="Normal 3 3 10 2 4" xfId="17816" xr:uid="{00000000-0005-0000-0000-000098450000}"/>
    <cellStyle name="Normal 3 3 10 2 4 2" xfId="17817" xr:uid="{00000000-0005-0000-0000-000099450000}"/>
    <cellStyle name="Normal 3 3 10 2 5" xfId="17818" xr:uid="{00000000-0005-0000-0000-00009A450000}"/>
    <cellStyle name="Normal 3 3 10 3" xfId="17819" xr:uid="{00000000-0005-0000-0000-00009B450000}"/>
    <cellStyle name="Normal 3 3 10 3 2" xfId="17820" xr:uid="{00000000-0005-0000-0000-00009C450000}"/>
    <cellStyle name="Normal 3 3 10 3 2 2" xfId="17821" xr:uid="{00000000-0005-0000-0000-00009D450000}"/>
    <cellStyle name="Normal 3 3 10 3 2 2 2" xfId="17822" xr:uid="{00000000-0005-0000-0000-00009E450000}"/>
    <cellStyle name="Normal 3 3 10 3 2 3" xfId="17823" xr:uid="{00000000-0005-0000-0000-00009F450000}"/>
    <cellStyle name="Normal 3 3 10 3 2 3 2" xfId="17824" xr:uid="{00000000-0005-0000-0000-0000A0450000}"/>
    <cellStyle name="Normal 3 3 10 3 2 4" xfId="17825" xr:uid="{00000000-0005-0000-0000-0000A1450000}"/>
    <cellStyle name="Normal 3 3 10 3 3" xfId="17826" xr:uid="{00000000-0005-0000-0000-0000A2450000}"/>
    <cellStyle name="Normal 3 3 10 3 3 2" xfId="17827" xr:uid="{00000000-0005-0000-0000-0000A3450000}"/>
    <cellStyle name="Normal 3 3 10 3 4" xfId="17828" xr:uid="{00000000-0005-0000-0000-0000A4450000}"/>
    <cellStyle name="Normal 3 3 10 3 4 2" xfId="17829" xr:uid="{00000000-0005-0000-0000-0000A5450000}"/>
    <cellStyle name="Normal 3 3 10 3 5" xfId="17830" xr:uid="{00000000-0005-0000-0000-0000A6450000}"/>
    <cellStyle name="Normal 3 3 10 4" xfId="17831" xr:uid="{00000000-0005-0000-0000-0000A7450000}"/>
    <cellStyle name="Normal 3 3 10 4 2" xfId="17832" xr:uid="{00000000-0005-0000-0000-0000A8450000}"/>
    <cellStyle name="Normal 3 3 10 4 2 2" xfId="17833" xr:uid="{00000000-0005-0000-0000-0000A9450000}"/>
    <cellStyle name="Normal 3 3 10 4 3" xfId="17834" xr:uid="{00000000-0005-0000-0000-0000AA450000}"/>
    <cellStyle name="Normal 3 3 10 4 3 2" xfId="17835" xr:uid="{00000000-0005-0000-0000-0000AB450000}"/>
    <cellStyle name="Normal 3 3 10 4 4" xfId="17836" xr:uid="{00000000-0005-0000-0000-0000AC450000}"/>
    <cellStyle name="Normal 3 3 10 5" xfId="17837" xr:uid="{00000000-0005-0000-0000-0000AD450000}"/>
    <cellStyle name="Normal 3 3 10 5 2" xfId="17838" xr:uid="{00000000-0005-0000-0000-0000AE450000}"/>
    <cellStyle name="Normal 3 3 10 6" xfId="17839" xr:uid="{00000000-0005-0000-0000-0000AF450000}"/>
    <cellStyle name="Normal 3 3 10 6 2" xfId="17840" xr:uid="{00000000-0005-0000-0000-0000B0450000}"/>
    <cellStyle name="Normal 3 3 10 7" xfId="17841" xr:uid="{00000000-0005-0000-0000-0000B1450000}"/>
    <cellStyle name="Normal 3 3 10 7 2" xfId="17842" xr:uid="{00000000-0005-0000-0000-0000B2450000}"/>
    <cellStyle name="Normal 3 3 10 8" xfId="17843" xr:uid="{00000000-0005-0000-0000-0000B3450000}"/>
    <cellStyle name="Normal 3 3 11" xfId="17844" xr:uid="{00000000-0005-0000-0000-0000B4450000}"/>
    <cellStyle name="Normal 3 3 12" xfId="17845" xr:uid="{00000000-0005-0000-0000-0000B5450000}"/>
    <cellStyle name="Normal 3 3 13" xfId="17846" xr:uid="{00000000-0005-0000-0000-0000B6450000}"/>
    <cellStyle name="Normal 3 3 14" xfId="17847" xr:uid="{00000000-0005-0000-0000-0000B7450000}"/>
    <cellStyle name="Normal 3 3 15" xfId="17848" xr:uid="{00000000-0005-0000-0000-0000B8450000}"/>
    <cellStyle name="Normal 3 3 2" xfId="17849" xr:uid="{00000000-0005-0000-0000-0000B9450000}"/>
    <cellStyle name="Normal 3 3 2 10" xfId="17850" xr:uid="{00000000-0005-0000-0000-0000BA450000}"/>
    <cellStyle name="Normal 3 3 2 10 2" xfId="17851" xr:uid="{00000000-0005-0000-0000-0000BB450000}"/>
    <cellStyle name="Normal 3 3 2 11" xfId="17852" xr:uid="{00000000-0005-0000-0000-0000BC450000}"/>
    <cellStyle name="Normal 3 3 2 12" xfId="17853" xr:uid="{00000000-0005-0000-0000-0000BD450000}"/>
    <cellStyle name="Normal 3 3 2 2" xfId="17854" xr:uid="{00000000-0005-0000-0000-0000BE450000}"/>
    <cellStyle name="Normal 3 3 2 2 2" xfId="17855" xr:uid="{00000000-0005-0000-0000-0000BF450000}"/>
    <cellStyle name="Normal 3 3 2 2 2 2" xfId="17856" xr:uid="{00000000-0005-0000-0000-0000C0450000}"/>
    <cellStyle name="Normal 3 3 2 2 2 2 2" xfId="17857" xr:uid="{00000000-0005-0000-0000-0000C1450000}"/>
    <cellStyle name="Normal 3 3 2 2 2 3" xfId="17858" xr:uid="{00000000-0005-0000-0000-0000C2450000}"/>
    <cellStyle name="Normal 3 3 2 2 2 3 2" xfId="17859" xr:uid="{00000000-0005-0000-0000-0000C3450000}"/>
    <cellStyle name="Normal 3 3 2 2 2 4" xfId="17860" xr:uid="{00000000-0005-0000-0000-0000C4450000}"/>
    <cellStyle name="Normal 3 3 2 2 3" xfId="17861" xr:uid="{00000000-0005-0000-0000-0000C5450000}"/>
    <cellStyle name="Normal 3 3 2 2 3 2" xfId="17862" xr:uid="{00000000-0005-0000-0000-0000C6450000}"/>
    <cellStyle name="Normal 3 3 2 2 4" xfId="17863" xr:uid="{00000000-0005-0000-0000-0000C7450000}"/>
    <cellStyle name="Normal 3 3 2 2 4 2" xfId="17864" xr:uid="{00000000-0005-0000-0000-0000C8450000}"/>
    <cellStyle name="Normal 3 3 2 2 5" xfId="17865" xr:uid="{00000000-0005-0000-0000-0000C9450000}"/>
    <cellStyle name="Normal 3 3 2 3" xfId="17866" xr:uid="{00000000-0005-0000-0000-0000CA450000}"/>
    <cellStyle name="Normal 3 3 2 3 2" xfId="17867" xr:uid="{00000000-0005-0000-0000-0000CB450000}"/>
    <cellStyle name="Normal 3 3 2 3 2 2" xfId="17868" xr:uid="{00000000-0005-0000-0000-0000CC450000}"/>
    <cellStyle name="Normal 3 3 2 3 2 2 2" xfId="17869" xr:uid="{00000000-0005-0000-0000-0000CD450000}"/>
    <cellStyle name="Normal 3 3 2 3 2 3" xfId="17870" xr:uid="{00000000-0005-0000-0000-0000CE450000}"/>
    <cellStyle name="Normal 3 3 2 3 2 3 2" xfId="17871" xr:uid="{00000000-0005-0000-0000-0000CF450000}"/>
    <cellStyle name="Normal 3 3 2 3 2 4" xfId="17872" xr:uid="{00000000-0005-0000-0000-0000D0450000}"/>
    <cellStyle name="Normal 3 3 2 3 3" xfId="17873" xr:uid="{00000000-0005-0000-0000-0000D1450000}"/>
    <cellStyle name="Normal 3 3 2 3 3 2" xfId="17874" xr:uid="{00000000-0005-0000-0000-0000D2450000}"/>
    <cellStyle name="Normal 3 3 2 3 4" xfId="17875" xr:uid="{00000000-0005-0000-0000-0000D3450000}"/>
    <cellStyle name="Normal 3 3 2 3 4 2" xfId="17876" xr:uid="{00000000-0005-0000-0000-0000D4450000}"/>
    <cellStyle name="Normal 3 3 2 3 5" xfId="17877" xr:uid="{00000000-0005-0000-0000-0000D5450000}"/>
    <cellStyle name="Normal 3 3 2 4" xfId="17878" xr:uid="{00000000-0005-0000-0000-0000D6450000}"/>
    <cellStyle name="Normal 3 3 2 4 2" xfId="17879" xr:uid="{00000000-0005-0000-0000-0000D7450000}"/>
    <cellStyle name="Normal 3 3 2 4 2 2" xfId="17880" xr:uid="{00000000-0005-0000-0000-0000D8450000}"/>
    <cellStyle name="Normal 3 3 2 4 3" xfId="17881" xr:uid="{00000000-0005-0000-0000-0000D9450000}"/>
    <cellStyle name="Normal 3 3 2 4 3 2" xfId="17882" xr:uid="{00000000-0005-0000-0000-0000DA450000}"/>
    <cellStyle name="Normal 3 3 2 4 4" xfId="17883" xr:uid="{00000000-0005-0000-0000-0000DB450000}"/>
    <cellStyle name="Normal 3 3 2 5" xfId="17884" xr:uid="{00000000-0005-0000-0000-0000DC450000}"/>
    <cellStyle name="Normal 3 3 2 5 2" xfId="17885" xr:uid="{00000000-0005-0000-0000-0000DD450000}"/>
    <cellStyle name="Normal 3 3 2 5 2 2" xfId="17886" xr:uid="{00000000-0005-0000-0000-0000DE450000}"/>
    <cellStyle name="Normal 3 3 2 5 3" xfId="17887" xr:uid="{00000000-0005-0000-0000-0000DF450000}"/>
    <cellStyle name="Normal 3 3 2 5 3 2" xfId="17888" xr:uid="{00000000-0005-0000-0000-0000E0450000}"/>
    <cellStyle name="Normal 3 3 2 5 4" xfId="17889" xr:uid="{00000000-0005-0000-0000-0000E1450000}"/>
    <cellStyle name="Normal 3 3 2 6" xfId="17890" xr:uid="{00000000-0005-0000-0000-0000E2450000}"/>
    <cellStyle name="Normal 3 3 2 6 2" xfId="17891" xr:uid="{00000000-0005-0000-0000-0000E3450000}"/>
    <cellStyle name="Normal 3 3 2 6 2 2" xfId="17892" xr:uid="{00000000-0005-0000-0000-0000E4450000}"/>
    <cellStyle name="Normal 3 3 2 6 3" xfId="17893" xr:uid="{00000000-0005-0000-0000-0000E5450000}"/>
    <cellStyle name="Normal 3 3 2 6 3 2" xfId="17894" xr:uid="{00000000-0005-0000-0000-0000E6450000}"/>
    <cellStyle name="Normal 3 3 2 6 4" xfId="17895" xr:uid="{00000000-0005-0000-0000-0000E7450000}"/>
    <cellStyle name="Normal 3 3 2 7" xfId="17896" xr:uid="{00000000-0005-0000-0000-0000E8450000}"/>
    <cellStyle name="Normal 3 3 2 7 2" xfId="17897" xr:uid="{00000000-0005-0000-0000-0000E9450000}"/>
    <cellStyle name="Normal 3 3 2 7 2 2" xfId="17898" xr:uid="{00000000-0005-0000-0000-0000EA450000}"/>
    <cellStyle name="Normal 3 3 2 7 3" xfId="17899" xr:uid="{00000000-0005-0000-0000-0000EB450000}"/>
    <cellStyle name="Normal 3 3 2 7 3 2" xfId="17900" xr:uid="{00000000-0005-0000-0000-0000EC450000}"/>
    <cellStyle name="Normal 3 3 2 7 4" xfId="17901" xr:uid="{00000000-0005-0000-0000-0000ED450000}"/>
    <cellStyle name="Normal 3 3 2 8" xfId="17902" xr:uid="{00000000-0005-0000-0000-0000EE450000}"/>
    <cellStyle name="Normal 3 3 2 8 2" xfId="17903" xr:uid="{00000000-0005-0000-0000-0000EF450000}"/>
    <cellStyle name="Normal 3 3 2 9" xfId="17904" xr:uid="{00000000-0005-0000-0000-0000F0450000}"/>
    <cellStyle name="Normal 3 3 2 9 2" xfId="17905" xr:uid="{00000000-0005-0000-0000-0000F1450000}"/>
    <cellStyle name="Normal 3 3 3" xfId="17906" xr:uid="{00000000-0005-0000-0000-0000F2450000}"/>
    <cellStyle name="Normal 3 3 3 2" xfId="17907" xr:uid="{00000000-0005-0000-0000-0000F3450000}"/>
    <cellStyle name="Normal 3 3 3 2 2" xfId="17908" xr:uid="{00000000-0005-0000-0000-0000F4450000}"/>
    <cellStyle name="Normal 3 3 3 2 2 2" xfId="17909" xr:uid="{00000000-0005-0000-0000-0000F5450000}"/>
    <cellStyle name="Normal 3 3 3 2 2 2 2" xfId="17910" xr:uid="{00000000-0005-0000-0000-0000F6450000}"/>
    <cellStyle name="Normal 3 3 3 2 2 3" xfId="17911" xr:uid="{00000000-0005-0000-0000-0000F7450000}"/>
    <cellStyle name="Normal 3 3 3 2 2 3 2" xfId="17912" xr:uid="{00000000-0005-0000-0000-0000F8450000}"/>
    <cellStyle name="Normal 3 3 3 2 2 4" xfId="17913" xr:uid="{00000000-0005-0000-0000-0000F9450000}"/>
    <cellStyle name="Normal 3 3 3 2 3" xfId="17914" xr:uid="{00000000-0005-0000-0000-0000FA450000}"/>
    <cellStyle name="Normal 3 3 3 2 3 2" xfId="17915" xr:uid="{00000000-0005-0000-0000-0000FB450000}"/>
    <cellStyle name="Normal 3 3 3 2 4" xfId="17916" xr:uid="{00000000-0005-0000-0000-0000FC450000}"/>
    <cellStyle name="Normal 3 3 3 2 4 2" xfId="17917" xr:uid="{00000000-0005-0000-0000-0000FD450000}"/>
    <cellStyle name="Normal 3 3 3 2 5" xfId="17918" xr:uid="{00000000-0005-0000-0000-0000FE450000}"/>
    <cellStyle name="Normal 3 3 3 2 6" xfId="17919" xr:uid="{00000000-0005-0000-0000-0000FF450000}"/>
    <cellStyle name="Normal 3 3 3 3" xfId="17920" xr:uid="{00000000-0005-0000-0000-000000460000}"/>
    <cellStyle name="Normal 3 3 3 3 2" xfId="17921" xr:uid="{00000000-0005-0000-0000-000001460000}"/>
    <cellStyle name="Normal 3 3 3 3 2 2" xfId="17922" xr:uid="{00000000-0005-0000-0000-000002460000}"/>
    <cellStyle name="Normal 3 3 3 3 2 2 2" xfId="17923" xr:uid="{00000000-0005-0000-0000-000003460000}"/>
    <cellStyle name="Normal 3 3 3 3 2 3" xfId="17924" xr:uid="{00000000-0005-0000-0000-000004460000}"/>
    <cellStyle name="Normal 3 3 3 3 2 3 2" xfId="17925" xr:uid="{00000000-0005-0000-0000-000005460000}"/>
    <cellStyle name="Normal 3 3 3 3 2 4" xfId="17926" xr:uid="{00000000-0005-0000-0000-000006460000}"/>
    <cellStyle name="Normal 3 3 3 3 3" xfId="17927" xr:uid="{00000000-0005-0000-0000-000007460000}"/>
    <cellStyle name="Normal 3 3 3 3 3 2" xfId="17928" xr:uid="{00000000-0005-0000-0000-000008460000}"/>
    <cellStyle name="Normal 3 3 3 3 4" xfId="17929" xr:uid="{00000000-0005-0000-0000-000009460000}"/>
    <cellStyle name="Normal 3 3 3 3 4 2" xfId="17930" xr:uid="{00000000-0005-0000-0000-00000A460000}"/>
    <cellStyle name="Normal 3 3 3 3 5" xfId="17931" xr:uid="{00000000-0005-0000-0000-00000B460000}"/>
    <cellStyle name="Normal 3 3 3 4" xfId="17932" xr:uid="{00000000-0005-0000-0000-00000C460000}"/>
    <cellStyle name="Normal 3 3 3 4 2" xfId="17933" xr:uid="{00000000-0005-0000-0000-00000D460000}"/>
    <cellStyle name="Normal 3 3 3 4 2 2" xfId="17934" xr:uid="{00000000-0005-0000-0000-00000E460000}"/>
    <cellStyle name="Normal 3 3 3 4 3" xfId="17935" xr:uid="{00000000-0005-0000-0000-00000F460000}"/>
    <cellStyle name="Normal 3 3 3 4 3 2" xfId="17936" xr:uid="{00000000-0005-0000-0000-000010460000}"/>
    <cellStyle name="Normal 3 3 3 4 4" xfId="17937" xr:uid="{00000000-0005-0000-0000-000011460000}"/>
    <cellStyle name="Normal 3 3 3 5" xfId="17938" xr:uid="{00000000-0005-0000-0000-000012460000}"/>
    <cellStyle name="Normal 3 3 3 5 2" xfId="17939" xr:uid="{00000000-0005-0000-0000-000013460000}"/>
    <cellStyle name="Normal 3 3 3 5 2 2" xfId="17940" xr:uid="{00000000-0005-0000-0000-000014460000}"/>
    <cellStyle name="Normal 3 3 3 5 3" xfId="17941" xr:uid="{00000000-0005-0000-0000-000015460000}"/>
    <cellStyle name="Normal 3 3 3 5 3 2" xfId="17942" xr:uid="{00000000-0005-0000-0000-000016460000}"/>
    <cellStyle name="Normal 3 3 3 5 4" xfId="17943" xr:uid="{00000000-0005-0000-0000-000017460000}"/>
    <cellStyle name="Normal 3 3 3 6" xfId="17944" xr:uid="{00000000-0005-0000-0000-000018460000}"/>
    <cellStyle name="Normal 3 3 3 6 2" xfId="17945" xr:uid="{00000000-0005-0000-0000-000019460000}"/>
    <cellStyle name="Normal 3 3 3 7" xfId="17946" xr:uid="{00000000-0005-0000-0000-00001A460000}"/>
    <cellStyle name="Normal 3 3 4" xfId="17947" xr:uid="{00000000-0005-0000-0000-00001B460000}"/>
    <cellStyle name="Normal 3 3 4 10" xfId="17948" xr:uid="{00000000-0005-0000-0000-00001C460000}"/>
    <cellStyle name="Normal 3 3 4 10 2" xfId="17949" xr:uid="{00000000-0005-0000-0000-00001D460000}"/>
    <cellStyle name="Normal 3 3 4 11" xfId="17950" xr:uid="{00000000-0005-0000-0000-00001E460000}"/>
    <cellStyle name="Normal 3 3 4 12" xfId="17951" xr:uid="{00000000-0005-0000-0000-00001F460000}"/>
    <cellStyle name="Normal 3 3 4 2" xfId="17952" xr:uid="{00000000-0005-0000-0000-000020460000}"/>
    <cellStyle name="Normal 3 3 4 2 2" xfId="17953" xr:uid="{00000000-0005-0000-0000-000021460000}"/>
    <cellStyle name="Normal 3 3 4 2 2 2" xfId="17954" xr:uid="{00000000-0005-0000-0000-000022460000}"/>
    <cellStyle name="Normal 3 3 4 2 2 2 2" xfId="17955" xr:uid="{00000000-0005-0000-0000-000023460000}"/>
    <cellStyle name="Normal 3 3 4 2 2 3" xfId="17956" xr:uid="{00000000-0005-0000-0000-000024460000}"/>
    <cellStyle name="Normal 3 3 4 2 2 3 2" xfId="17957" xr:uid="{00000000-0005-0000-0000-000025460000}"/>
    <cellStyle name="Normal 3 3 4 2 2 4" xfId="17958" xr:uid="{00000000-0005-0000-0000-000026460000}"/>
    <cellStyle name="Normal 3 3 4 2 3" xfId="17959" xr:uid="{00000000-0005-0000-0000-000027460000}"/>
    <cellStyle name="Normal 3 3 4 2 3 2" xfId="17960" xr:uid="{00000000-0005-0000-0000-000028460000}"/>
    <cellStyle name="Normal 3 3 4 2 4" xfId="17961" xr:uid="{00000000-0005-0000-0000-000029460000}"/>
    <cellStyle name="Normal 3 3 4 2 4 2" xfId="17962" xr:uid="{00000000-0005-0000-0000-00002A460000}"/>
    <cellStyle name="Normal 3 3 4 2 5" xfId="17963" xr:uid="{00000000-0005-0000-0000-00002B460000}"/>
    <cellStyle name="Normal 3 3 4 3" xfId="17964" xr:uid="{00000000-0005-0000-0000-00002C460000}"/>
    <cellStyle name="Normal 3 3 4 3 2" xfId="17965" xr:uid="{00000000-0005-0000-0000-00002D460000}"/>
    <cellStyle name="Normal 3 3 4 3 2 2" xfId="17966" xr:uid="{00000000-0005-0000-0000-00002E460000}"/>
    <cellStyle name="Normal 3 3 4 3 2 2 2" xfId="17967" xr:uid="{00000000-0005-0000-0000-00002F460000}"/>
    <cellStyle name="Normal 3 3 4 3 2 3" xfId="17968" xr:uid="{00000000-0005-0000-0000-000030460000}"/>
    <cellStyle name="Normal 3 3 4 3 2 3 2" xfId="17969" xr:uid="{00000000-0005-0000-0000-000031460000}"/>
    <cellStyle name="Normal 3 3 4 3 2 4" xfId="17970" xr:uid="{00000000-0005-0000-0000-000032460000}"/>
    <cellStyle name="Normal 3 3 4 3 3" xfId="17971" xr:uid="{00000000-0005-0000-0000-000033460000}"/>
    <cellStyle name="Normal 3 3 4 3 3 2" xfId="17972" xr:uid="{00000000-0005-0000-0000-000034460000}"/>
    <cellStyle name="Normal 3 3 4 3 4" xfId="17973" xr:uid="{00000000-0005-0000-0000-000035460000}"/>
    <cellStyle name="Normal 3 3 4 3 4 2" xfId="17974" xr:uid="{00000000-0005-0000-0000-000036460000}"/>
    <cellStyle name="Normal 3 3 4 3 5" xfId="17975" xr:uid="{00000000-0005-0000-0000-000037460000}"/>
    <cellStyle name="Normal 3 3 4 4" xfId="17976" xr:uid="{00000000-0005-0000-0000-000038460000}"/>
    <cellStyle name="Normal 3 3 4 4 2" xfId="17977" xr:uid="{00000000-0005-0000-0000-000039460000}"/>
    <cellStyle name="Normal 3 3 4 4 2 2" xfId="17978" xr:uid="{00000000-0005-0000-0000-00003A460000}"/>
    <cellStyle name="Normal 3 3 4 4 3" xfId="17979" xr:uid="{00000000-0005-0000-0000-00003B460000}"/>
    <cellStyle name="Normal 3 3 4 4 3 2" xfId="17980" xr:uid="{00000000-0005-0000-0000-00003C460000}"/>
    <cellStyle name="Normal 3 3 4 4 4" xfId="17981" xr:uid="{00000000-0005-0000-0000-00003D460000}"/>
    <cellStyle name="Normal 3 3 4 5" xfId="17982" xr:uid="{00000000-0005-0000-0000-00003E460000}"/>
    <cellStyle name="Normal 3 3 4 5 2" xfId="17983" xr:uid="{00000000-0005-0000-0000-00003F460000}"/>
    <cellStyle name="Normal 3 3 4 5 2 2" xfId="17984" xr:uid="{00000000-0005-0000-0000-000040460000}"/>
    <cellStyle name="Normal 3 3 4 5 3" xfId="17985" xr:uid="{00000000-0005-0000-0000-000041460000}"/>
    <cellStyle name="Normal 3 3 4 5 3 2" xfId="17986" xr:uid="{00000000-0005-0000-0000-000042460000}"/>
    <cellStyle name="Normal 3 3 4 5 4" xfId="17987" xr:uid="{00000000-0005-0000-0000-000043460000}"/>
    <cellStyle name="Normal 3 3 4 6" xfId="17988" xr:uid="{00000000-0005-0000-0000-000044460000}"/>
    <cellStyle name="Normal 3 3 4 6 2" xfId="17989" xr:uid="{00000000-0005-0000-0000-000045460000}"/>
    <cellStyle name="Normal 3 3 4 6 2 2" xfId="17990" xr:uid="{00000000-0005-0000-0000-000046460000}"/>
    <cellStyle name="Normal 3 3 4 6 3" xfId="17991" xr:uid="{00000000-0005-0000-0000-000047460000}"/>
    <cellStyle name="Normal 3 3 4 6 3 2" xfId="17992" xr:uid="{00000000-0005-0000-0000-000048460000}"/>
    <cellStyle name="Normal 3 3 4 6 4" xfId="17993" xr:uid="{00000000-0005-0000-0000-000049460000}"/>
    <cellStyle name="Normal 3 3 4 7" xfId="17994" xr:uid="{00000000-0005-0000-0000-00004A460000}"/>
    <cellStyle name="Normal 3 3 4 7 2" xfId="17995" xr:uid="{00000000-0005-0000-0000-00004B460000}"/>
    <cellStyle name="Normal 3 3 4 7 2 2" xfId="17996" xr:uid="{00000000-0005-0000-0000-00004C460000}"/>
    <cellStyle name="Normal 3 3 4 7 3" xfId="17997" xr:uid="{00000000-0005-0000-0000-00004D460000}"/>
    <cellStyle name="Normal 3 3 4 7 3 2" xfId="17998" xr:uid="{00000000-0005-0000-0000-00004E460000}"/>
    <cellStyle name="Normal 3 3 4 7 4" xfId="17999" xr:uid="{00000000-0005-0000-0000-00004F460000}"/>
    <cellStyle name="Normal 3 3 4 8" xfId="18000" xr:uid="{00000000-0005-0000-0000-000050460000}"/>
    <cellStyle name="Normal 3 3 4 8 2" xfId="18001" xr:uid="{00000000-0005-0000-0000-000051460000}"/>
    <cellStyle name="Normal 3 3 4 9" xfId="18002" xr:uid="{00000000-0005-0000-0000-000052460000}"/>
    <cellStyle name="Normal 3 3 4 9 2" xfId="18003" xr:uid="{00000000-0005-0000-0000-000053460000}"/>
    <cellStyle name="Normal 3 3 5" xfId="18004" xr:uid="{00000000-0005-0000-0000-000054460000}"/>
    <cellStyle name="Normal 3 3 5 2" xfId="18005" xr:uid="{00000000-0005-0000-0000-000055460000}"/>
    <cellStyle name="Normal 3 3 5 2 2" xfId="18006" xr:uid="{00000000-0005-0000-0000-000056460000}"/>
    <cellStyle name="Normal 3 3 5 2 2 2" xfId="18007" xr:uid="{00000000-0005-0000-0000-000057460000}"/>
    <cellStyle name="Normal 3 3 5 2 2 2 2" xfId="18008" xr:uid="{00000000-0005-0000-0000-000058460000}"/>
    <cellStyle name="Normal 3 3 5 2 2 3" xfId="18009" xr:uid="{00000000-0005-0000-0000-000059460000}"/>
    <cellStyle name="Normal 3 3 5 2 2 3 2" xfId="18010" xr:uid="{00000000-0005-0000-0000-00005A460000}"/>
    <cellStyle name="Normal 3 3 5 2 2 4" xfId="18011" xr:uid="{00000000-0005-0000-0000-00005B460000}"/>
    <cellStyle name="Normal 3 3 5 2 3" xfId="18012" xr:uid="{00000000-0005-0000-0000-00005C460000}"/>
    <cellStyle name="Normal 3 3 5 2 3 2" xfId="18013" xr:uid="{00000000-0005-0000-0000-00005D460000}"/>
    <cellStyle name="Normal 3 3 5 2 4" xfId="18014" xr:uid="{00000000-0005-0000-0000-00005E460000}"/>
    <cellStyle name="Normal 3 3 5 2 4 2" xfId="18015" xr:uid="{00000000-0005-0000-0000-00005F460000}"/>
    <cellStyle name="Normal 3 3 5 2 5" xfId="18016" xr:uid="{00000000-0005-0000-0000-000060460000}"/>
    <cellStyle name="Normal 3 3 5 3" xfId="18017" xr:uid="{00000000-0005-0000-0000-000061460000}"/>
    <cellStyle name="Normal 3 3 5 3 2" xfId="18018" xr:uid="{00000000-0005-0000-0000-000062460000}"/>
    <cellStyle name="Normal 3 3 5 3 2 2" xfId="18019" xr:uid="{00000000-0005-0000-0000-000063460000}"/>
    <cellStyle name="Normal 3 3 5 3 2 2 2" xfId="18020" xr:uid="{00000000-0005-0000-0000-000064460000}"/>
    <cellStyle name="Normal 3 3 5 3 2 3" xfId="18021" xr:uid="{00000000-0005-0000-0000-000065460000}"/>
    <cellStyle name="Normal 3 3 5 3 2 3 2" xfId="18022" xr:uid="{00000000-0005-0000-0000-000066460000}"/>
    <cellStyle name="Normal 3 3 5 3 2 4" xfId="18023" xr:uid="{00000000-0005-0000-0000-000067460000}"/>
    <cellStyle name="Normal 3 3 5 3 3" xfId="18024" xr:uid="{00000000-0005-0000-0000-000068460000}"/>
    <cellStyle name="Normal 3 3 5 3 3 2" xfId="18025" xr:uid="{00000000-0005-0000-0000-000069460000}"/>
    <cellStyle name="Normal 3 3 5 3 4" xfId="18026" xr:uid="{00000000-0005-0000-0000-00006A460000}"/>
    <cellStyle name="Normal 3 3 5 3 4 2" xfId="18027" xr:uid="{00000000-0005-0000-0000-00006B460000}"/>
    <cellStyle name="Normal 3 3 5 3 5" xfId="18028" xr:uid="{00000000-0005-0000-0000-00006C460000}"/>
    <cellStyle name="Normal 3 3 5 4" xfId="18029" xr:uid="{00000000-0005-0000-0000-00006D460000}"/>
    <cellStyle name="Normal 3 3 5 4 2" xfId="18030" xr:uid="{00000000-0005-0000-0000-00006E460000}"/>
    <cellStyle name="Normal 3 3 5 4 2 2" xfId="18031" xr:uid="{00000000-0005-0000-0000-00006F460000}"/>
    <cellStyle name="Normal 3 3 5 4 3" xfId="18032" xr:uid="{00000000-0005-0000-0000-000070460000}"/>
    <cellStyle name="Normal 3 3 5 4 3 2" xfId="18033" xr:uid="{00000000-0005-0000-0000-000071460000}"/>
    <cellStyle name="Normal 3 3 5 4 4" xfId="18034" xr:uid="{00000000-0005-0000-0000-000072460000}"/>
    <cellStyle name="Normal 3 3 5 5" xfId="18035" xr:uid="{00000000-0005-0000-0000-000073460000}"/>
    <cellStyle name="Normal 3 3 5 5 2" xfId="18036" xr:uid="{00000000-0005-0000-0000-000074460000}"/>
    <cellStyle name="Normal 3 3 5 6" xfId="18037" xr:uid="{00000000-0005-0000-0000-000075460000}"/>
    <cellStyle name="Normal 3 3 5 6 2" xfId="18038" xr:uid="{00000000-0005-0000-0000-000076460000}"/>
    <cellStyle name="Normal 3 3 5 7" xfId="18039" xr:uid="{00000000-0005-0000-0000-000077460000}"/>
    <cellStyle name="Normal 3 3 5 7 2" xfId="18040" xr:uid="{00000000-0005-0000-0000-000078460000}"/>
    <cellStyle name="Normal 3 3 5 8" xfId="18041" xr:uid="{00000000-0005-0000-0000-000079460000}"/>
    <cellStyle name="Normal 3 3 6" xfId="18042" xr:uid="{00000000-0005-0000-0000-00007A460000}"/>
    <cellStyle name="Normal 3 3 6 2" xfId="18043" xr:uid="{00000000-0005-0000-0000-00007B460000}"/>
    <cellStyle name="Normal 3 3 6 2 2" xfId="18044" xr:uid="{00000000-0005-0000-0000-00007C460000}"/>
    <cellStyle name="Normal 3 3 6 2 2 2" xfId="18045" xr:uid="{00000000-0005-0000-0000-00007D460000}"/>
    <cellStyle name="Normal 3 3 6 2 2 2 2" xfId="18046" xr:uid="{00000000-0005-0000-0000-00007E460000}"/>
    <cellStyle name="Normal 3 3 6 2 2 3" xfId="18047" xr:uid="{00000000-0005-0000-0000-00007F460000}"/>
    <cellStyle name="Normal 3 3 6 2 2 3 2" xfId="18048" xr:uid="{00000000-0005-0000-0000-000080460000}"/>
    <cellStyle name="Normal 3 3 6 2 2 4" xfId="18049" xr:uid="{00000000-0005-0000-0000-000081460000}"/>
    <cellStyle name="Normal 3 3 6 2 3" xfId="18050" xr:uid="{00000000-0005-0000-0000-000082460000}"/>
    <cellStyle name="Normal 3 3 6 2 3 2" xfId="18051" xr:uid="{00000000-0005-0000-0000-000083460000}"/>
    <cellStyle name="Normal 3 3 6 2 4" xfId="18052" xr:uid="{00000000-0005-0000-0000-000084460000}"/>
    <cellStyle name="Normal 3 3 6 2 4 2" xfId="18053" xr:uid="{00000000-0005-0000-0000-000085460000}"/>
    <cellStyle name="Normal 3 3 6 2 5" xfId="18054" xr:uid="{00000000-0005-0000-0000-000086460000}"/>
    <cellStyle name="Normal 3 3 6 3" xfId="18055" xr:uid="{00000000-0005-0000-0000-000087460000}"/>
    <cellStyle name="Normal 3 3 6 3 2" xfId="18056" xr:uid="{00000000-0005-0000-0000-000088460000}"/>
    <cellStyle name="Normal 3 3 6 3 2 2" xfId="18057" xr:uid="{00000000-0005-0000-0000-000089460000}"/>
    <cellStyle name="Normal 3 3 6 3 2 2 2" xfId="18058" xr:uid="{00000000-0005-0000-0000-00008A460000}"/>
    <cellStyle name="Normal 3 3 6 3 2 3" xfId="18059" xr:uid="{00000000-0005-0000-0000-00008B460000}"/>
    <cellStyle name="Normal 3 3 6 3 2 3 2" xfId="18060" xr:uid="{00000000-0005-0000-0000-00008C460000}"/>
    <cellStyle name="Normal 3 3 6 3 2 4" xfId="18061" xr:uid="{00000000-0005-0000-0000-00008D460000}"/>
    <cellStyle name="Normal 3 3 6 3 3" xfId="18062" xr:uid="{00000000-0005-0000-0000-00008E460000}"/>
    <cellStyle name="Normal 3 3 6 3 3 2" xfId="18063" xr:uid="{00000000-0005-0000-0000-00008F460000}"/>
    <cellStyle name="Normal 3 3 6 3 4" xfId="18064" xr:uid="{00000000-0005-0000-0000-000090460000}"/>
    <cellStyle name="Normal 3 3 6 3 4 2" xfId="18065" xr:uid="{00000000-0005-0000-0000-000091460000}"/>
    <cellStyle name="Normal 3 3 6 3 5" xfId="18066" xr:uid="{00000000-0005-0000-0000-000092460000}"/>
    <cellStyle name="Normal 3 3 6 4" xfId="18067" xr:uid="{00000000-0005-0000-0000-000093460000}"/>
    <cellStyle name="Normal 3 3 6 4 2" xfId="18068" xr:uid="{00000000-0005-0000-0000-000094460000}"/>
    <cellStyle name="Normal 3 3 6 4 2 2" xfId="18069" xr:uid="{00000000-0005-0000-0000-000095460000}"/>
    <cellStyle name="Normal 3 3 6 4 3" xfId="18070" xr:uid="{00000000-0005-0000-0000-000096460000}"/>
    <cellStyle name="Normal 3 3 6 4 3 2" xfId="18071" xr:uid="{00000000-0005-0000-0000-000097460000}"/>
    <cellStyle name="Normal 3 3 6 4 4" xfId="18072" xr:uid="{00000000-0005-0000-0000-000098460000}"/>
    <cellStyle name="Normal 3 3 6 5" xfId="18073" xr:uid="{00000000-0005-0000-0000-000099460000}"/>
    <cellStyle name="Normal 3 3 6 5 2" xfId="18074" xr:uid="{00000000-0005-0000-0000-00009A460000}"/>
    <cellStyle name="Normal 3 3 6 6" xfId="18075" xr:uid="{00000000-0005-0000-0000-00009B460000}"/>
    <cellStyle name="Normal 3 3 6 6 2" xfId="18076" xr:uid="{00000000-0005-0000-0000-00009C460000}"/>
    <cellStyle name="Normal 3 3 6 7" xfId="18077" xr:uid="{00000000-0005-0000-0000-00009D460000}"/>
    <cellStyle name="Normal 3 3 6 7 2" xfId="18078" xr:uid="{00000000-0005-0000-0000-00009E460000}"/>
    <cellStyle name="Normal 3 3 6 8" xfId="18079" xr:uid="{00000000-0005-0000-0000-00009F460000}"/>
    <cellStyle name="Normal 3 3 7" xfId="18080" xr:uid="{00000000-0005-0000-0000-0000A0460000}"/>
    <cellStyle name="Normal 3 3 7 2" xfId="18081" xr:uid="{00000000-0005-0000-0000-0000A1460000}"/>
    <cellStyle name="Normal 3 3 7 2 2" xfId="18082" xr:uid="{00000000-0005-0000-0000-0000A2460000}"/>
    <cellStyle name="Normal 3 3 7 2 2 2" xfId="18083" xr:uid="{00000000-0005-0000-0000-0000A3460000}"/>
    <cellStyle name="Normal 3 3 7 2 2 2 2" xfId="18084" xr:uid="{00000000-0005-0000-0000-0000A4460000}"/>
    <cellStyle name="Normal 3 3 7 2 2 3" xfId="18085" xr:uid="{00000000-0005-0000-0000-0000A5460000}"/>
    <cellStyle name="Normal 3 3 7 2 2 3 2" xfId="18086" xr:uid="{00000000-0005-0000-0000-0000A6460000}"/>
    <cellStyle name="Normal 3 3 7 2 2 4" xfId="18087" xr:uid="{00000000-0005-0000-0000-0000A7460000}"/>
    <cellStyle name="Normal 3 3 7 2 3" xfId="18088" xr:uid="{00000000-0005-0000-0000-0000A8460000}"/>
    <cellStyle name="Normal 3 3 7 2 3 2" xfId="18089" xr:uid="{00000000-0005-0000-0000-0000A9460000}"/>
    <cellStyle name="Normal 3 3 7 2 4" xfId="18090" xr:uid="{00000000-0005-0000-0000-0000AA460000}"/>
    <cellStyle name="Normal 3 3 7 2 4 2" xfId="18091" xr:uid="{00000000-0005-0000-0000-0000AB460000}"/>
    <cellStyle name="Normal 3 3 7 2 5" xfId="18092" xr:uid="{00000000-0005-0000-0000-0000AC460000}"/>
    <cellStyle name="Normal 3 3 7 3" xfId="18093" xr:uid="{00000000-0005-0000-0000-0000AD460000}"/>
    <cellStyle name="Normal 3 3 7 3 2" xfId="18094" xr:uid="{00000000-0005-0000-0000-0000AE460000}"/>
    <cellStyle name="Normal 3 3 7 3 2 2" xfId="18095" xr:uid="{00000000-0005-0000-0000-0000AF460000}"/>
    <cellStyle name="Normal 3 3 7 3 2 2 2" xfId="18096" xr:uid="{00000000-0005-0000-0000-0000B0460000}"/>
    <cellStyle name="Normal 3 3 7 3 2 3" xfId="18097" xr:uid="{00000000-0005-0000-0000-0000B1460000}"/>
    <cellStyle name="Normal 3 3 7 3 2 3 2" xfId="18098" xr:uid="{00000000-0005-0000-0000-0000B2460000}"/>
    <cellStyle name="Normal 3 3 7 3 2 4" xfId="18099" xr:uid="{00000000-0005-0000-0000-0000B3460000}"/>
    <cellStyle name="Normal 3 3 7 3 3" xfId="18100" xr:uid="{00000000-0005-0000-0000-0000B4460000}"/>
    <cellStyle name="Normal 3 3 7 3 3 2" xfId="18101" xr:uid="{00000000-0005-0000-0000-0000B5460000}"/>
    <cellStyle name="Normal 3 3 7 3 4" xfId="18102" xr:uid="{00000000-0005-0000-0000-0000B6460000}"/>
    <cellStyle name="Normal 3 3 7 3 4 2" xfId="18103" xr:uid="{00000000-0005-0000-0000-0000B7460000}"/>
    <cellStyle name="Normal 3 3 7 3 5" xfId="18104" xr:uid="{00000000-0005-0000-0000-0000B8460000}"/>
    <cellStyle name="Normal 3 3 7 4" xfId="18105" xr:uid="{00000000-0005-0000-0000-0000B9460000}"/>
    <cellStyle name="Normal 3 3 7 4 2" xfId="18106" xr:uid="{00000000-0005-0000-0000-0000BA460000}"/>
    <cellStyle name="Normal 3 3 7 4 2 2" xfId="18107" xr:uid="{00000000-0005-0000-0000-0000BB460000}"/>
    <cellStyle name="Normal 3 3 7 4 3" xfId="18108" xr:uid="{00000000-0005-0000-0000-0000BC460000}"/>
    <cellStyle name="Normal 3 3 7 4 3 2" xfId="18109" xr:uid="{00000000-0005-0000-0000-0000BD460000}"/>
    <cellStyle name="Normal 3 3 7 4 4" xfId="18110" xr:uid="{00000000-0005-0000-0000-0000BE460000}"/>
    <cellStyle name="Normal 3 3 7 5" xfId="18111" xr:uid="{00000000-0005-0000-0000-0000BF460000}"/>
    <cellStyle name="Normal 3 3 7 5 2" xfId="18112" xr:uid="{00000000-0005-0000-0000-0000C0460000}"/>
    <cellStyle name="Normal 3 3 7 6" xfId="18113" xr:uid="{00000000-0005-0000-0000-0000C1460000}"/>
    <cellStyle name="Normal 3 3 7 6 2" xfId="18114" xr:uid="{00000000-0005-0000-0000-0000C2460000}"/>
    <cellStyle name="Normal 3 3 7 7" xfId="18115" xr:uid="{00000000-0005-0000-0000-0000C3460000}"/>
    <cellStyle name="Normal 3 3 7 7 2" xfId="18116" xr:uid="{00000000-0005-0000-0000-0000C4460000}"/>
    <cellStyle name="Normal 3 3 7 8" xfId="18117" xr:uid="{00000000-0005-0000-0000-0000C5460000}"/>
    <cellStyle name="Normal 3 3 8" xfId="18118" xr:uid="{00000000-0005-0000-0000-0000C6460000}"/>
    <cellStyle name="Normal 3 3 8 2" xfId="18119" xr:uid="{00000000-0005-0000-0000-0000C7460000}"/>
    <cellStyle name="Normal 3 3 8 2 2" xfId="18120" xr:uid="{00000000-0005-0000-0000-0000C8460000}"/>
    <cellStyle name="Normal 3 3 8 2 2 2" xfId="18121" xr:uid="{00000000-0005-0000-0000-0000C9460000}"/>
    <cellStyle name="Normal 3 3 8 2 2 2 2" xfId="18122" xr:uid="{00000000-0005-0000-0000-0000CA460000}"/>
    <cellStyle name="Normal 3 3 8 2 2 3" xfId="18123" xr:uid="{00000000-0005-0000-0000-0000CB460000}"/>
    <cellStyle name="Normal 3 3 8 2 2 3 2" xfId="18124" xr:uid="{00000000-0005-0000-0000-0000CC460000}"/>
    <cellStyle name="Normal 3 3 8 2 2 4" xfId="18125" xr:uid="{00000000-0005-0000-0000-0000CD460000}"/>
    <cellStyle name="Normal 3 3 8 2 3" xfId="18126" xr:uid="{00000000-0005-0000-0000-0000CE460000}"/>
    <cellStyle name="Normal 3 3 8 2 3 2" xfId="18127" xr:uid="{00000000-0005-0000-0000-0000CF460000}"/>
    <cellStyle name="Normal 3 3 8 2 4" xfId="18128" xr:uid="{00000000-0005-0000-0000-0000D0460000}"/>
    <cellStyle name="Normal 3 3 8 2 4 2" xfId="18129" xr:uid="{00000000-0005-0000-0000-0000D1460000}"/>
    <cellStyle name="Normal 3 3 8 2 5" xfId="18130" xr:uid="{00000000-0005-0000-0000-0000D2460000}"/>
    <cellStyle name="Normal 3 3 8 3" xfId="18131" xr:uid="{00000000-0005-0000-0000-0000D3460000}"/>
    <cellStyle name="Normal 3 3 8 3 2" xfId="18132" xr:uid="{00000000-0005-0000-0000-0000D4460000}"/>
    <cellStyle name="Normal 3 3 8 3 2 2" xfId="18133" xr:uid="{00000000-0005-0000-0000-0000D5460000}"/>
    <cellStyle name="Normal 3 3 8 3 2 2 2" xfId="18134" xr:uid="{00000000-0005-0000-0000-0000D6460000}"/>
    <cellStyle name="Normal 3 3 8 3 2 3" xfId="18135" xr:uid="{00000000-0005-0000-0000-0000D7460000}"/>
    <cellStyle name="Normal 3 3 8 3 2 3 2" xfId="18136" xr:uid="{00000000-0005-0000-0000-0000D8460000}"/>
    <cellStyle name="Normal 3 3 8 3 2 4" xfId="18137" xr:uid="{00000000-0005-0000-0000-0000D9460000}"/>
    <cellStyle name="Normal 3 3 8 3 3" xfId="18138" xr:uid="{00000000-0005-0000-0000-0000DA460000}"/>
    <cellStyle name="Normal 3 3 8 3 3 2" xfId="18139" xr:uid="{00000000-0005-0000-0000-0000DB460000}"/>
    <cellStyle name="Normal 3 3 8 3 4" xfId="18140" xr:uid="{00000000-0005-0000-0000-0000DC460000}"/>
    <cellStyle name="Normal 3 3 8 3 4 2" xfId="18141" xr:uid="{00000000-0005-0000-0000-0000DD460000}"/>
    <cellStyle name="Normal 3 3 8 3 5" xfId="18142" xr:uid="{00000000-0005-0000-0000-0000DE460000}"/>
    <cellStyle name="Normal 3 3 8 4" xfId="18143" xr:uid="{00000000-0005-0000-0000-0000DF460000}"/>
    <cellStyle name="Normal 3 3 8 4 2" xfId="18144" xr:uid="{00000000-0005-0000-0000-0000E0460000}"/>
    <cellStyle name="Normal 3 3 8 4 2 2" xfId="18145" xr:uid="{00000000-0005-0000-0000-0000E1460000}"/>
    <cellStyle name="Normal 3 3 8 4 3" xfId="18146" xr:uid="{00000000-0005-0000-0000-0000E2460000}"/>
    <cellStyle name="Normal 3 3 8 4 3 2" xfId="18147" xr:uid="{00000000-0005-0000-0000-0000E3460000}"/>
    <cellStyle name="Normal 3 3 8 4 4" xfId="18148" xr:uid="{00000000-0005-0000-0000-0000E4460000}"/>
    <cellStyle name="Normal 3 3 8 5" xfId="18149" xr:uid="{00000000-0005-0000-0000-0000E5460000}"/>
    <cellStyle name="Normal 3 3 8 5 2" xfId="18150" xr:uid="{00000000-0005-0000-0000-0000E6460000}"/>
    <cellStyle name="Normal 3 3 8 6" xfId="18151" xr:uid="{00000000-0005-0000-0000-0000E7460000}"/>
    <cellStyle name="Normal 3 3 8 6 2" xfId="18152" xr:uid="{00000000-0005-0000-0000-0000E8460000}"/>
    <cellStyle name="Normal 3 3 8 7" xfId="18153" xr:uid="{00000000-0005-0000-0000-0000E9460000}"/>
    <cellStyle name="Normal 3 3 8 7 2" xfId="18154" xr:uid="{00000000-0005-0000-0000-0000EA460000}"/>
    <cellStyle name="Normal 3 3 8 8" xfId="18155" xr:uid="{00000000-0005-0000-0000-0000EB460000}"/>
    <cellStyle name="Normal 3 3 9" xfId="18156" xr:uid="{00000000-0005-0000-0000-0000EC460000}"/>
    <cellStyle name="Normal 3 3 9 2" xfId="18157" xr:uid="{00000000-0005-0000-0000-0000ED460000}"/>
    <cellStyle name="Normal 3 3 9 2 2" xfId="18158" xr:uid="{00000000-0005-0000-0000-0000EE460000}"/>
    <cellStyle name="Normal 3 3 9 2 2 2" xfId="18159" xr:uid="{00000000-0005-0000-0000-0000EF460000}"/>
    <cellStyle name="Normal 3 3 9 2 2 2 2" xfId="18160" xr:uid="{00000000-0005-0000-0000-0000F0460000}"/>
    <cellStyle name="Normal 3 3 9 2 2 3" xfId="18161" xr:uid="{00000000-0005-0000-0000-0000F1460000}"/>
    <cellStyle name="Normal 3 3 9 2 2 3 2" xfId="18162" xr:uid="{00000000-0005-0000-0000-0000F2460000}"/>
    <cellStyle name="Normal 3 3 9 2 2 4" xfId="18163" xr:uid="{00000000-0005-0000-0000-0000F3460000}"/>
    <cellStyle name="Normal 3 3 9 2 3" xfId="18164" xr:uid="{00000000-0005-0000-0000-0000F4460000}"/>
    <cellStyle name="Normal 3 3 9 2 3 2" xfId="18165" xr:uid="{00000000-0005-0000-0000-0000F5460000}"/>
    <cellStyle name="Normal 3 3 9 2 4" xfId="18166" xr:uid="{00000000-0005-0000-0000-0000F6460000}"/>
    <cellStyle name="Normal 3 3 9 2 4 2" xfId="18167" xr:uid="{00000000-0005-0000-0000-0000F7460000}"/>
    <cellStyle name="Normal 3 3 9 2 5" xfId="18168" xr:uid="{00000000-0005-0000-0000-0000F8460000}"/>
    <cellStyle name="Normal 3 3 9 3" xfId="18169" xr:uid="{00000000-0005-0000-0000-0000F9460000}"/>
    <cellStyle name="Normal 3 3 9 3 2" xfId="18170" xr:uid="{00000000-0005-0000-0000-0000FA460000}"/>
    <cellStyle name="Normal 3 3 9 3 2 2" xfId="18171" xr:uid="{00000000-0005-0000-0000-0000FB460000}"/>
    <cellStyle name="Normal 3 3 9 3 2 2 2" xfId="18172" xr:uid="{00000000-0005-0000-0000-0000FC460000}"/>
    <cellStyle name="Normal 3 3 9 3 2 3" xfId="18173" xr:uid="{00000000-0005-0000-0000-0000FD460000}"/>
    <cellStyle name="Normal 3 3 9 3 2 3 2" xfId="18174" xr:uid="{00000000-0005-0000-0000-0000FE460000}"/>
    <cellStyle name="Normal 3 3 9 3 2 4" xfId="18175" xr:uid="{00000000-0005-0000-0000-0000FF460000}"/>
    <cellStyle name="Normal 3 3 9 3 3" xfId="18176" xr:uid="{00000000-0005-0000-0000-000000470000}"/>
    <cellStyle name="Normal 3 3 9 3 3 2" xfId="18177" xr:uid="{00000000-0005-0000-0000-000001470000}"/>
    <cellStyle name="Normal 3 3 9 3 4" xfId="18178" xr:uid="{00000000-0005-0000-0000-000002470000}"/>
    <cellStyle name="Normal 3 3 9 3 4 2" xfId="18179" xr:uid="{00000000-0005-0000-0000-000003470000}"/>
    <cellStyle name="Normal 3 3 9 3 5" xfId="18180" xr:uid="{00000000-0005-0000-0000-000004470000}"/>
    <cellStyle name="Normal 3 3 9 4" xfId="18181" xr:uid="{00000000-0005-0000-0000-000005470000}"/>
    <cellStyle name="Normal 3 3 9 4 2" xfId="18182" xr:uid="{00000000-0005-0000-0000-000006470000}"/>
    <cellStyle name="Normal 3 3 9 4 2 2" xfId="18183" xr:uid="{00000000-0005-0000-0000-000007470000}"/>
    <cellStyle name="Normal 3 3 9 4 3" xfId="18184" xr:uid="{00000000-0005-0000-0000-000008470000}"/>
    <cellStyle name="Normal 3 3 9 4 3 2" xfId="18185" xr:uid="{00000000-0005-0000-0000-000009470000}"/>
    <cellStyle name="Normal 3 3 9 4 4" xfId="18186" xr:uid="{00000000-0005-0000-0000-00000A470000}"/>
    <cellStyle name="Normal 3 3 9 5" xfId="18187" xr:uid="{00000000-0005-0000-0000-00000B470000}"/>
    <cellStyle name="Normal 3 3 9 5 2" xfId="18188" xr:uid="{00000000-0005-0000-0000-00000C470000}"/>
    <cellStyle name="Normal 3 3 9 6" xfId="18189" xr:uid="{00000000-0005-0000-0000-00000D470000}"/>
    <cellStyle name="Normal 3 3 9 6 2" xfId="18190" xr:uid="{00000000-0005-0000-0000-00000E470000}"/>
    <cellStyle name="Normal 3 3 9 7" xfId="18191" xr:uid="{00000000-0005-0000-0000-00000F470000}"/>
    <cellStyle name="Normal 3 3 9 7 2" xfId="18192" xr:uid="{00000000-0005-0000-0000-000010470000}"/>
    <cellStyle name="Normal 3 3 9 8" xfId="18193" xr:uid="{00000000-0005-0000-0000-000011470000}"/>
    <cellStyle name="Normal 3 4" xfId="18194" xr:uid="{00000000-0005-0000-0000-000012470000}"/>
    <cellStyle name="Normal 3 4 10" xfId="18195" xr:uid="{00000000-0005-0000-0000-000013470000}"/>
    <cellStyle name="Normal 3 4 2" xfId="18196" xr:uid="{00000000-0005-0000-0000-000014470000}"/>
    <cellStyle name="Normal 3 4 2 2" xfId="18197" xr:uid="{00000000-0005-0000-0000-000015470000}"/>
    <cellStyle name="Normal 3 4 2 2 2" xfId="18198" xr:uid="{00000000-0005-0000-0000-000016470000}"/>
    <cellStyle name="Normal 3 4 2 2 2 2" xfId="18199" xr:uid="{00000000-0005-0000-0000-000017470000}"/>
    <cellStyle name="Normal 3 4 2 2 3" xfId="18200" xr:uid="{00000000-0005-0000-0000-000018470000}"/>
    <cellStyle name="Normal 3 4 2 2 3 2" xfId="18201" xr:uid="{00000000-0005-0000-0000-000019470000}"/>
    <cellStyle name="Normal 3 4 2 2 4" xfId="18202" xr:uid="{00000000-0005-0000-0000-00001A470000}"/>
    <cellStyle name="Normal 3 4 2 3" xfId="18203" xr:uid="{00000000-0005-0000-0000-00001B470000}"/>
    <cellStyle name="Normal 3 4 2 3 2" xfId="18204" xr:uid="{00000000-0005-0000-0000-00001C470000}"/>
    <cellStyle name="Normal 3 4 2 3 2 2" xfId="18205" xr:uid="{00000000-0005-0000-0000-00001D470000}"/>
    <cellStyle name="Normal 3 4 2 3 3" xfId="18206" xr:uid="{00000000-0005-0000-0000-00001E470000}"/>
    <cellStyle name="Normal 3 4 2 3 3 2" xfId="18207" xr:uid="{00000000-0005-0000-0000-00001F470000}"/>
    <cellStyle name="Normal 3 4 2 3 4" xfId="18208" xr:uid="{00000000-0005-0000-0000-000020470000}"/>
    <cellStyle name="Normal 3 4 2 4" xfId="18209" xr:uid="{00000000-0005-0000-0000-000021470000}"/>
    <cellStyle name="Normal 3 4 2 4 2" xfId="18210" xr:uid="{00000000-0005-0000-0000-000022470000}"/>
    <cellStyle name="Normal 3 4 2 4 2 2" xfId="18211" xr:uid="{00000000-0005-0000-0000-000023470000}"/>
    <cellStyle name="Normal 3 4 2 4 3" xfId="18212" xr:uid="{00000000-0005-0000-0000-000024470000}"/>
    <cellStyle name="Normal 3 4 2 4 3 2" xfId="18213" xr:uid="{00000000-0005-0000-0000-000025470000}"/>
    <cellStyle name="Normal 3 4 2 4 4" xfId="18214" xr:uid="{00000000-0005-0000-0000-000026470000}"/>
    <cellStyle name="Normal 3 4 2 5" xfId="18215" xr:uid="{00000000-0005-0000-0000-000027470000}"/>
    <cellStyle name="Normal 3 4 2 5 2" xfId="18216" xr:uid="{00000000-0005-0000-0000-000028470000}"/>
    <cellStyle name="Normal 3 4 2 5 2 2" xfId="18217" xr:uid="{00000000-0005-0000-0000-000029470000}"/>
    <cellStyle name="Normal 3 4 2 5 3" xfId="18218" xr:uid="{00000000-0005-0000-0000-00002A470000}"/>
    <cellStyle name="Normal 3 4 2 5 3 2" xfId="18219" xr:uid="{00000000-0005-0000-0000-00002B470000}"/>
    <cellStyle name="Normal 3 4 2 5 4" xfId="18220" xr:uid="{00000000-0005-0000-0000-00002C470000}"/>
    <cellStyle name="Normal 3 4 2 6" xfId="18221" xr:uid="{00000000-0005-0000-0000-00002D470000}"/>
    <cellStyle name="Normal 3 4 2 6 2" xfId="18222" xr:uid="{00000000-0005-0000-0000-00002E470000}"/>
    <cellStyle name="Normal 3 4 2 7" xfId="18223" xr:uid="{00000000-0005-0000-0000-00002F470000}"/>
    <cellStyle name="Normal 3 4 2 7 2" xfId="18224" xr:uid="{00000000-0005-0000-0000-000030470000}"/>
    <cellStyle name="Normal 3 4 2 8" xfId="18225" xr:uid="{00000000-0005-0000-0000-000031470000}"/>
    <cellStyle name="Normal 3 4 3" xfId="18226" xr:uid="{00000000-0005-0000-0000-000032470000}"/>
    <cellStyle name="Normal 3 4 3 2" xfId="18227" xr:uid="{00000000-0005-0000-0000-000033470000}"/>
    <cellStyle name="Normal 3 4 3 2 2" xfId="18228" xr:uid="{00000000-0005-0000-0000-000034470000}"/>
    <cellStyle name="Normal 3 4 3 2 2 2" xfId="18229" xr:uid="{00000000-0005-0000-0000-000035470000}"/>
    <cellStyle name="Normal 3 4 3 2 3" xfId="18230" xr:uid="{00000000-0005-0000-0000-000036470000}"/>
    <cellStyle name="Normal 3 4 3 2 3 2" xfId="18231" xr:uid="{00000000-0005-0000-0000-000037470000}"/>
    <cellStyle name="Normal 3 4 3 2 4" xfId="18232" xr:uid="{00000000-0005-0000-0000-000038470000}"/>
    <cellStyle name="Normal 3 4 3 3" xfId="18233" xr:uid="{00000000-0005-0000-0000-000039470000}"/>
    <cellStyle name="Normal 3 4 3 3 2" xfId="18234" xr:uid="{00000000-0005-0000-0000-00003A470000}"/>
    <cellStyle name="Normal 3 4 3 4" xfId="18235" xr:uid="{00000000-0005-0000-0000-00003B470000}"/>
    <cellStyle name="Normal 3 4 3 4 2" xfId="18236" xr:uid="{00000000-0005-0000-0000-00003C470000}"/>
    <cellStyle name="Normal 3 4 3 5" xfId="18237" xr:uid="{00000000-0005-0000-0000-00003D470000}"/>
    <cellStyle name="Normal 3 4 4" xfId="18238" xr:uid="{00000000-0005-0000-0000-00003E470000}"/>
    <cellStyle name="Normal 3 4 4 2" xfId="18239" xr:uid="{00000000-0005-0000-0000-00003F470000}"/>
    <cellStyle name="Normal 3 4 4 2 2" xfId="18240" xr:uid="{00000000-0005-0000-0000-000040470000}"/>
    <cellStyle name="Normal 3 4 4 3" xfId="18241" xr:uid="{00000000-0005-0000-0000-000041470000}"/>
    <cellStyle name="Normal 3 4 4 3 2" xfId="18242" xr:uid="{00000000-0005-0000-0000-000042470000}"/>
    <cellStyle name="Normal 3 4 4 4" xfId="18243" xr:uid="{00000000-0005-0000-0000-000043470000}"/>
    <cellStyle name="Normal 3 4 5" xfId="18244" xr:uid="{00000000-0005-0000-0000-000044470000}"/>
    <cellStyle name="Normal 3 4 5 2" xfId="18245" xr:uid="{00000000-0005-0000-0000-000045470000}"/>
    <cellStyle name="Normal 3 4 5 2 2" xfId="18246" xr:uid="{00000000-0005-0000-0000-000046470000}"/>
    <cellStyle name="Normal 3 4 5 3" xfId="18247" xr:uid="{00000000-0005-0000-0000-000047470000}"/>
    <cellStyle name="Normal 3 4 5 3 2" xfId="18248" xr:uid="{00000000-0005-0000-0000-000048470000}"/>
    <cellStyle name="Normal 3 4 5 4" xfId="18249" xr:uid="{00000000-0005-0000-0000-000049470000}"/>
    <cellStyle name="Normal 3 4 6" xfId="18250" xr:uid="{00000000-0005-0000-0000-00004A470000}"/>
    <cellStyle name="Normal 3 4 6 2" xfId="18251" xr:uid="{00000000-0005-0000-0000-00004B470000}"/>
    <cellStyle name="Normal 3 4 7" xfId="18252" xr:uid="{00000000-0005-0000-0000-00004C470000}"/>
    <cellStyle name="Normal 3 4 8" xfId="18253" xr:uid="{00000000-0005-0000-0000-00004D470000}"/>
    <cellStyle name="Normal 3 4 9" xfId="18254" xr:uid="{00000000-0005-0000-0000-00004E470000}"/>
    <cellStyle name="Normal 3 5" xfId="18255" xr:uid="{00000000-0005-0000-0000-00004F470000}"/>
    <cellStyle name="Normal 3 5 2" xfId="18256" xr:uid="{00000000-0005-0000-0000-000050470000}"/>
    <cellStyle name="Normal 3 5 2 2" xfId="18257" xr:uid="{00000000-0005-0000-0000-000051470000}"/>
    <cellStyle name="Normal 3 5 2 2 2" xfId="18258" xr:uid="{00000000-0005-0000-0000-000052470000}"/>
    <cellStyle name="Normal 3 5 2 2 2 2" xfId="18259" xr:uid="{00000000-0005-0000-0000-000053470000}"/>
    <cellStyle name="Normal 3 5 2 2 3" xfId="18260" xr:uid="{00000000-0005-0000-0000-000054470000}"/>
    <cellStyle name="Normal 3 5 2 2 3 2" xfId="18261" xr:uid="{00000000-0005-0000-0000-000055470000}"/>
    <cellStyle name="Normal 3 5 2 2 4" xfId="18262" xr:uid="{00000000-0005-0000-0000-000056470000}"/>
    <cellStyle name="Normal 3 5 2 3" xfId="18263" xr:uid="{00000000-0005-0000-0000-000057470000}"/>
    <cellStyle name="Normal 3 5 2 3 2" xfId="18264" xr:uid="{00000000-0005-0000-0000-000058470000}"/>
    <cellStyle name="Normal 3 5 2 4" xfId="18265" xr:uid="{00000000-0005-0000-0000-000059470000}"/>
    <cellStyle name="Normal 3 5 2 4 2" xfId="18266" xr:uid="{00000000-0005-0000-0000-00005A470000}"/>
    <cellStyle name="Normal 3 5 2 5" xfId="18267" xr:uid="{00000000-0005-0000-0000-00005B470000}"/>
    <cellStyle name="Normal 3 5 3" xfId="18268" xr:uid="{00000000-0005-0000-0000-00005C470000}"/>
    <cellStyle name="Normal 3 5 3 2" xfId="18269" xr:uid="{00000000-0005-0000-0000-00005D470000}"/>
    <cellStyle name="Normal 3 5 3 2 2" xfId="18270" xr:uid="{00000000-0005-0000-0000-00005E470000}"/>
    <cellStyle name="Normal 3 5 3 2 2 2" xfId="18271" xr:uid="{00000000-0005-0000-0000-00005F470000}"/>
    <cellStyle name="Normal 3 5 3 2 3" xfId="18272" xr:uid="{00000000-0005-0000-0000-000060470000}"/>
    <cellStyle name="Normal 3 5 3 2 3 2" xfId="18273" xr:uid="{00000000-0005-0000-0000-000061470000}"/>
    <cellStyle name="Normal 3 5 3 2 4" xfId="18274" xr:uid="{00000000-0005-0000-0000-000062470000}"/>
    <cellStyle name="Normal 3 5 3 3" xfId="18275" xr:uid="{00000000-0005-0000-0000-000063470000}"/>
    <cellStyle name="Normal 3 5 3 3 2" xfId="18276" xr:uid="{00000000-0005-0000-0000-000064470000}"/>
    <cellStyle name="Normal 3 5 3 4" xfId="18277" xr:uid="{00000000-0005-0000-0000-000065470000}"/>
    <cellStyle name="Normal 3 5 3 4 2" xfId="18278" xr:uid="{00000000-0005-0000-0000-000066470000}"/>
    <cellStyle name="Normal 3 5 3 5" xfId="18279" xr:uid="{00000000-0005-0000-0000-000067470000}"/>
    <cellStyle name="Normal 3 5 4" xfId="18280" xr:uid="{00000000-0005-0000-0000-000068470000}"/>
    <cellStyle name="Normal 3 5 4 2" xfId="18281" xr:uid="{00000000-0005-0000-0000-000069470000}"/>
    <cellStyle name="Normal 3 5 4 2 2" xfId="18282" xr:uid="{00000000-0005-0000-0000-00006A470000}"/>
    <cellStyle name="Normal 3 5 4 3" xfId="18283" xr:uid="{00000000-0005-0000-0000-00006B470000}"/>
    <cellStyle name="Normal 3 5 4 3 2" xfId="18284" xr:uid="{00000000-0005-0000-0000-00006C470000}"/>
    <cellStyle name="Normal 3 5 4 4" xfId="18285" xr:uid="{00000000-0005-0000-0000-00006D470000}"/>
    <cellStyle name="Normal 3 5 5" xfId="18286" xr:uid="{00000000-0005-0000-0000-00006E470000}"/>
    <cellStyle name="Normal 3 5 5 2" xfId="18287" xr:uid="{00000000-0005-0000-0000-00006F470000}"/>
    <cellStyle name="Normal 3 5 5 2 2" xfId="18288" xr:uid="{00000000-0005-0000-0000-000070470000}"/>
    <cellStyle name="Normal 3 5 5 3" xfId="18289" xr:uid="{00000000-0005-0000-0000-000071470000}"/>
    <cellStyle name="Normal 3 5 5 3 2" xfId="18290" xr:uid="{00000000-0005-0000-0000-000072470000}"/>
    <cellStyle name="Normal 3 5 5 4" xfId="18291" xr:uid="{00000000-0005-0000-0000-000073470000}"/>
    <cellStyle name="Normal 3 5 6" xfId="18292" xr:uid="{00000000-0005-0000-0000-000074470000}"/>
    <cellStyle name="Normal 3 5 6 2" xfId="18293" xr:uid="{00000000-0005-0000-0000-000075470000}"/>
    <cellStyle name="Normal 3 5 7" xfId="18294" xr:uid="{00000000-0005-0000-0000-000076470000}"/>
    <cellStyle name="Normal 3 5 8" xfId="18295" xr:uid="{00000000-0005-0000-0000-000077470000}"/>
    <cellStyle name="Normal 3 5 9" xfId="18296" xr:uid="{00000000-0005-0000-0000-000078470000}"/>
    <cellStyle name="Normal 3 6" xfId="18297" xr:uid="{00000000-0005-0000-0000-000079470000}"/>
    <cellStyle name="Normal 3 6 10" xfId="18298" xr:uid="{00000000-0005-0000-0000-00007A470000}"/>
    <cellStyle name="Normal 3 6 10 2" xfId="18299" xr:uid="{00000000-0005-0000-0000-00007B470000}"/>
    <cellStyle name="Normal 3 6 11" xfId="18300" xr:uid="{00000000-0005-0000-0000-00007C470000}"/>
    <cellStyle name="Normal 3 6 12" xfId="18301" xr:uid="{00000000-0005-0000-0000-00007D470000}"/>
    <cellStyle name="Normal 3 6 13" xfId="18302" xr:uid="{00000000-0005-0000-0000-00007E470000}"/>
    <cellStyle name="Normal 3 6 2" xfId="18303" xr:uid="{00000000-0005-0000-0000-00007F470000}"/>
    <cellStyle name="Normal 3 6 2 2" xfId="18304" xr:uid="{00000000-0005-0000-0000-000080470000}"/>
    <cellStyle name="Normal 3 6 2 2 2" xfId="18305" xr:uid="{00000000-0005-0000-0000-000081470000}"/>
    <cellStyle name="Normal 3 6 2 2 2 2" xfId="18306" xr:uid="{00000000-0005-0000-0000-000082470000}"/>
    <cellStyle name="Normal 3 6 2 2 3" xfId="18307" xr:uid="{00000000-0005-0000-0000-000083470000}"/>
    <cellStyle name="Normal 3 6 2 2 3 2" xfId="18308" xr:uid="{00000000-0005-0000-0000-000084470000}"/>
    <cellStyle name="Normal 3 6 2 2 4" xfId="18309" xr:uid="{00000000-0005-0000-0000-000085470000}"/>
    <cellStyle name="Normal 3 6 2 3" xfId="18310" xr:uid="{00000000-0005-0000-0000-000086470000}"/>
    <cellStyle name="Normal 3 6 2 3 2" xfId="18311" xr:uid="{00000000-0005-0000-0000-000087470000}"/>
    <cellStyle name="Normal 3 6 2 4" xfId="18312" xr:uid="{00000000-0005-0000-0000-000088470000}"/>
    <cellStyle name="Normal 3 6 2 4 2" xfId="18313" xr:uid="{00000000-0005-0000-0000-000089470000}"/>
    <cellStyle name="Normal 3 6 2 5" xfId="18314" xr:uid="{00000000-0005-0000-0000-00008A470000}"/>
    <cellStyle name="Normal 3 6 3" xfId="18315" xr:uid="{00000000-0005-0000-0000-00008B470000}"/>
    <cellStyle name="Normal 3 6 3 2" xfId="18316" xr:uid="{00000000-0005-0000-0000-00008C470000}"/>
    <cellStyle name="Normal 3 6 3 2 2" xfId="18317" xr:uid="{00000000-0005-0000-0000-00008D470000}"/>
    <cellStyle name="Normal 3 6 3 2 2 2" xfId="18318" xr:uid="{00000000-0005-0000-0000-00008E470000}"/>
    <cellStyle name="Normal 3 6 3 2 3" xfId="18319" xr:uid="{00000000-0005-0000-0000-00008F470000}"/>
    <cellStyle name="Normal 3 6 3 2 3 2" xfId="18320" xr:uid="{00000000-0005-0000-0000-000090470000}"/>
    <cellStyle name="Normal 3 6 3 2 4" xfId="18321" xr:uid="{00000000-0005-0000-0000-000091470000}"/>
    <cellStyle name="Normal 3 6 3 3" xfId="18322" xr:uid="{00000000-0005-0000-0000-000092470000}"/>
    <cellStyle name="Normal 3 6 3 3 2" xfId="18323" xr:uid="{00000000-0005-0000-0000-000093470000}"/>
    <cellStyle name="Normal 3 6 3 4" xfId="18324" xr:uid="{00000000-0005-0000-0000-000094470000}"/>
    <cellStyle name="Normal 3 6 3 4 2" xfId="18325" xr:uid="{00000000-0005-0000-0000-000095470000}"/>
    <cellStyle name="Normal 3 6 3 5" xfId="18326" xr:uid="{00000000-0005-0000-0000-000096470000}"/>
    <cellStyle name="Normal 3 6 4" xfId="18327" xr:uid="{00000000-0005-0000-0000-000097470000}"/>
    <cellStyle name="Normal 3 6 4 2" xfId="18328" xr:uid="{00000000-0005-0000-0000-000098470000}"/>
    <cellStyle name="Normal 3 6 4 2 2" xfId="18329" xr:uid="{00000000-0005-0000-0000-000099470000}"/>
    <cellStyle name="Normal 3 6 4 3" xfId="18330" xr:uid="{00000000-0005-0000-0000-00009A470000}"/>
    <cellStyle name="Normal 3 6 4 3 2" xfId="18331" xr:uid="{00000000-0005-0000-0000-00009B470000}"/>
    <cellStyle name="Normal 3 6 4 4" xfId="18332" xr:uid="{00000000-0005-0000-0000-00009C470000}"/>
    <cellStyle name="Normal 3 6 5" xfId="18333" xr:uid="{00000000-0005-0000-0000-00009D470000}"/>
    <cellStyle name="Normal 3 6 5 2" xfId="18334" xr:uid="{00000000-0005-0000-0000-00009E470000}"/>
    <cellStyle name="Normal 3 6 5 2 2" xfId="18335" xr:uid="{00000000-0005-0000-0000-00009F470000}"/>
    <cellStyle name="Normal 3 6 5 3" xfId="18336" xr:uid="{00000000-0005-0000-0000-0000A0470000}"/>
    <cellStyle name="Normal 3 6 5 3 2" xfId="18337" xr:uid="{00000000-0005-0000-0000-0000A1470000}"/>
    <cellStyle name="Normal 3 6 5 4" xfId="18338" xr:uid="{00000000-0005-0000-0000-0000A2470000}"/>
    <cellStyle name="Normal 3 6 6" xfId="18339" xr:uid="{00000000-0005-0000-0000-0000A3470000}"/>
    <cellStyle name="Normal 3 6 6 2" xfId="18340" xr:uid="{00000000-0005-0000-0000-0000A4470000}"/>
    <cellStyle name="Normal 3 6 6 2 2" xfId="18341" xr:uid="{00000000-0005-0000-0000-0000A5470000}"/>
    <cellStyle name="Normal 3 6 6 3" xfId="18342" xr:uid="{00000000-0005-0000-0000-0000A6470000}"/>
    <cellStyle name="Normal 3 6 6 3 2" xfId="18343" xr:uid="{00000000-0005-0000-0000-0000A7470000}"/>
    <cellStyle name="Normal 3 6 6 4" xfId="18344" xr:uid="{00000000-0005-0000-0000-0000A8470000}"/>
    <cellStyle name="Normal 3 6 7" xfId="18345" xr:uid="{00000000-0005-0000-0000-0000A9470000}"/>
    <cellStyle name="Normal 3 6 7 2" xfId="18346" xr:uid="{00000000-0005-0000-0000-0000AA470000}"/>
    <cellStyle name="Normal 3 6 7 2 2" xfId="18347" xr:uid="{00000000-0005-0000-0000-0000AB470000}"/>
    <cellStyle name="Normal 3 6 7 3" xfId="18348" xr:uid="{00000000-0005-0000-0000-0000AC470000}"/>
    <cellStyle name="Normal 3 6 7 3 2" xfId="18349" xr:uid="{00000000-0005-0000-0000-0000AD470000}"/>
    <cellStyle name="Normal 3 6 7 4" xfId="18350" xr:uid="{00000000-0005-0000-0000-0000AE470000}"/>
    <cellStyle name="Normal 3 6 8" xfId="18351" xr:uid="{00000000-0005-0000-0000-0000AF470000}"/>
    <cellStyle name="Normal 3 6 8 2" xfId="18352" xr:uid="{00000000-0005-0000-0000-0000B0470000}"/>
    <cellStyle name="Normal 3 6 9" xfId="18353" xr:uid="{00000000-0005-0000-0000-0000B1470000}"/>
    <cellStyle name="Normal 3 6 9 2" xfId="18354" xr:uid="{00000000-0005-0000-0000-0000B2470000}"/>
    <cellStyle name="Normal 3 7" xfId="18355" xr:uid="{00000000-0005-0000-0000-0000B3470000}"/>
    <cellStyle name="Normal 3 7 10" xfId="18356" xr:uid="{00000000-0005-0000-0000-0000B4470000}"/>
    <cellStyle name="Normal 3 7 2" xfId="18357" xr:uid="{00000000-0005-0000-0000-0000B5470000}"/>
    <cellStyle name="Normal 3 7 2 2" xfId="18358" xr:uid="{00000000-0005-0000-0000-0000B6470000}"/>
    <cellStyle name="Normal 3 7 2 2 2" xfId="18359" xr:uid="{00000000-0005-0000-0000-0000B7470000}"/>
    <cellStyle name="Normal 3 7 2 2 2 2" xfId="18360" xr:uid="{00000000-0005-0000-0000-0000B8470000}"/>
    <cellStyle name="Normal 3 7 2 2 3" xfId="18361" xr:uid="{00000000-0005-0000-0000-0000B9470000}"/>
    <cellStyle name="Normal 3 7 2 2 3 2" xfId="18362" xr:uid="{00000000-0005-0000-0000-0000BA470000}"/>
    <cellStyle name="Normal 3 7 2 2 4" xfId="18363" xr:uid="{00000000-0005-0000-0000-0000BB470000}"/>
    <cellStyle name="Normal 3 7 2 3" xfId="18364" xr:uid="{00000000-0005-0000-0000-0000BC470000}"/>
    <cellStyle name="Normal 3 7 2 3 2" xfId="18365" xr:uid="{00000000-0005-0000-0000-0000BD470000}"/>
    <cellStyle name="Normal 3 7 2 4" xfId="18366" xr:uid="{00000000-0005-0000-0000-0000BE470000}"/>
    <cellStyle name="Normal 3 7 2 4 2" xfId="18367" xr:uid="{00000000-0005-0000-0000-0000BF470000}"/>
    <cellStyle name="Normal 3 7 2 5" xfId="18368" xr:uid="{00000000-0005-0000-0000-0000C0470000}"/>
    <cellStyle name="Normal 3 7 3" xfId="18369" xr:uid="{00000000-0005-0000-0000-0000C1470000}"/>
    <cellStyle name="Normal 3 7 3 2" xfId="18370" xr:uid="{00000000-0005-0000-0000-0000C2470000}"/>
    <cellStyle name="Normal 3 7 3 2 2" xfId="18371" xr:uid="{00000000-0005-0000-0000-0000C3470000}"/>
    <cellStyle name="Normal 3 7 3 2 2 2" xfId="18372" xr:uid="{00000000-0005-0000-0000-0000C4470000}"/>
    <cellStyle name="Normal 3 7 3 2 3" xfId="18373" xr:uid="{00000000-0005-0000-0000-0000C5470000}"/>
    <cellStyle name="Normal 3 7 3 2 3 2" xfId="18374" xr:uid="{00000000-0005-0000-0000-0000C6470000}"/>
    <cellStyle name="Normal 3 7 3 2 4" xfId="18375" xr:uid="{00000000-0005-0000-0000-0000C7470000}"/>
    <cellStyle name="Normal 3 7 3 3" xfId="18376" xr:uid="{00000000-0005-0000-0000-0000C8470000}"/>
    <cellStyle name="Normal 3 7 3 3 2" xfId="18377" xr:uid="{00000000-0005-0000-0000-0000C9470000}"/>
    <cellStyle name="Normal 3 7 3 4" xfId="18378" xr:uid="{00000000-0005-0000-0000-0000CA470000}"/>
    <cellStyle name="Normal 3 7 3 4 2" xfId="18379" xr:uid="{00000000-0005-0000-0000-0000CB470000}"/>
    <cellStyle name="Normal 3 7 3 5" xfId="18380" xr:uid="{00000000-0005-0000-0000-0000CC470000}"/>
    <cellStyle name="Normal 3 7 4" xfId="18381" xr:uid="{00000000-0005-0000-0000-0000CD470000}"/>
    <cellStyle name="Normal 3 7 4 2" xfId="18382" xr:uid="{00000000-0005-0000-0000-0000CE470000}"/>
    <cellStyle name="Normal 3 7 4 2 2" xfId="18383" xr:uid="{00000000-0005-0000-0000-0000CF470000}"/>
    <cellStyle name="Normal 3 7 4 3" xfId="18384" xr:uid="{00000000-0005-0000-0000-0000D0470000}"/>
    <cellStyle name="Normal 3 7 4 3 2" xfId="18385" xr:uid="{00000000-0005-0000-0000-0000D1470000}"/>
    <cellStyle name="Normal 3 7 4 4" xfId="18386" xr:uid="{00000000-0005-0000-0000-0000D2470000}"/>
    <cellStyle name="Normal 3 7 5" xfId="18387" xr:uid="{00000000-0005-0000-0000-0000D3470000}"/>
    <cellStyle name="Normal 3 7 5 2" xfId="18388" xr:uid="{00000000-0005-0000-0000-0000D4470000}"/>
    <cellStyle name="Normal 3 7 6" xfId="18389" xr:uid="{00000000-0005-0000-0000-0000D5470000}"/>
    <cellStyle name="Normal 3 7 6 2" xfId="18390" xr:uid="{00000000-0005-0000-0000-0000D6470000}"/>
    <cellStyle name="Normal 3 7 7" xfId="18391" xr:uid="{00000000-0005-0000-0000-0000D7470000}"/>
    <cellStyle name="Normal 3 7 7 2" xfId="18392" xr:uid="{00000000-0005-0000-0000-0000D8470000}"/>
    <cellStyle name="Normal 3 7 8" xfId="18393" xr:uid="{00000000-0005-0000-0000-0000D9470000}"/>
    <cellStyle name="Normal 3 7 9" xfId="18394" xr:uid="{00000000-0005-0000-0000-0000DA470000}"/>
    <cellStyle name="Normal 3 8" xfId="18395" xr:uid="{00000000-0005-0000-0000-0000DB470000}"/>
    <cellStyle name="Normal 3 8 10" xfId="18396" xr:uid="{00000000-0005-0000-0000-0000DC470000}"/>
    <cellStyle name="Normal 3 8 2" xfId="18397" xr:uid="{00000000-0005-0000-0000-0000DD470000}"/>
    <cellStyle name="Normal 3 8 2 2" xfId="18398" xr:uid="{00000000-0005-0000-0000-0000DE470000}"/>
    <cellStyle name="Normal 3 8 2 2 2" xfId="18399" xr:uid="{00000000-0005-0000-0000-0000DF470000}"/>
    <cellStyle name="Normal 3 8 2 2 2 2" xfId="18400" xr:uid="{00000000-0005-0000-0000-0000E0470000}"/>
    <cellStyle name="Normal 3 8 2 2 3" xfId="18401" xr:uid="{00000000-0005-0000-0000-0000E1470000}"/>
    <cellStyle name="Normal 3 8 2 2 3 2" xfId="18402" xr:uid="{00000000-0005-0000-0000-0000E2470000}"/>
    <cellStyle name="Normal 3 8 2 2 4" xfId="18403" xr:uid="{00000000-0005-0000-0000-0000E3470000}"/>
    <cellStyle name="Normal 3 8 2 3" xfId="18404" xr:uid="{00000000-0005-0000-0000-0000E4470000}"/>
    <cellStyle name="Normal 3 8 2 3 2" xfId="18405" xr:uid="{00000000-0005-0000-0000-0000E5470000}"/>
    <cellStyle name="Normal 3 8 2 4" xfId="18406" xr:uid="{00000000-0005-0000-0000-0000E6470000}"/>
    <cellStyle name="Normal 3 8 2 4 2" xfId="18407" xr:uid="{00000000-0005-0000-0000-0000E7470000}"/>
    <cellStyle name="Normal 3 8 2 5" xfId="18408" xr:uid="{00000000-0005-0000-0000-0000E8470000}"/>
    <cellStyle name="Normal 3 8 3" xfId="18409" xr:uid="{00000000-0005-0000-0000-0000E9470000}"/>
    <cellStyle name="Normal 3 8 3 2" xfId="18410" xr:uid="{00000000-0005-0000-0000-0000EA470000}"/>
    <cellStyle name="Normal 3 8 3 2 2" xfId="18411" xr:uid="{00000000-0005-0000-0000-0000EB470000}"/>
    <cellStyle name="Normal 3 8 3 2 2 2" xfId="18412" xr:uid="{00000000-0005-0000-0000-0000EC470000}"/>
    <cellStyle name="Normal 3 8 3 2 3" xfId="18413" xr:uid="{00000000-0005-0000-0000-0000ED470000}"/>
    <cellStyle name="Normal 3 8 3 2 3 2" xfId="18414" xr:uid="{00000000-0005-0000-0000-0000EE470000}"/>
    <cellStyle name="Normal 3 8 3 2 4" xfId="18415" xr:uid="{00000000-0005-0000-0000-0000EF470000}"/>
    <cellStyle name="Normal 3 8 3 3" xfId="18416" xr:uid="{00000000-0005-0000-0000-0000F0470000}"/>
    <cellStyle name="Normal 3 8 3 3 2" xfId="18417" xr:uid="{00000000-0005-0000-0000-0000F1470000}"/>
    <cellStyle name="Normal 3 8 3 4" xfId="18418" xr:uid="{00000000-0005-0000-0000-0000F2470000}"/>
    <cellStyle name="Normal 3 8 3 4 2" xfId="18419" xr:uid="{00000000-0005-0000-0000-0000F3470000}"/>
    <cellStyle name="Normal 3 8 3 5" xfId="18420" xr:uid="{00000000-0005-0000-0000-0000F4470000}"/>
    <cellStyle name="Normal 3 8 4" xfId="18421" xr:uid="{00000000-0005-0000-0000-0000F5470000}"/>
    <cellStyle name="Normal 3 8 4 2" xfId="18422" xr:uid="{00000000-0005-0000-0000-0000F6470000}"/>
    <cellStyle name="Normal 3 8 4 2 2" xfId="18423" xr:uid="{00000000-0005-0000-0000-0000F7470000}"/>
    <cellStyle name="Normal 3 8 4 3" xfId="18424" xr:uid="{00000000-0005-0000-0000-0000F8470000}"/>
    <cellStyle name="Normal 3 8 4 3 2" xfId="18425" xr:uid="{00000000-0005-0000-0000-0000F9470000}"/>
    <cellStyle name="Normal 3 8 4 4" xfId="18426" xr:uid="{00000000-0005-0000-0000-0000FA470000}"/>
    <cellStyle name="Normal 3 8 5" xfId="18427" xr:uid="{00000000-0005-0000-0000-0000FB470000}"/>
    <cellStyle name="Normal 3 8 5 2" xfId="18428" xr:uid="{00000000-0005-0000-0000-0000FC470000}"/>
    <cellStyle name="Normal 3 8 6" xfId="18429" xr:uid="{00000000-0005-0000-0000-0000FD470000}"/>
    <cellStyle name="Normal 3 8 6 2" xfId="18430" xr:uid="{00000000-0005-0000-0000-0000FE470000}"/>
    <cellStyle name="Normal 3 8 7" xfId="18431" xr:uid="{00000000-0005-0000-0000-0000FF470000}"/>
    <cellStyle name="Normal 3 8 7 2" xfId="18432" xr:uid="{00000000-0005-0000-0000-000000480000}"/>
    <cellStyle name="Normal 3 8 8" xfId="18433" xr:uid="{00000000-0005-0000-0000-000001480000}"/>
    <cellStyle name="Normal 3 8 9" xfId="18434" xr:uid="{00000000-0005-0000-0000-000002480000}"/>
    <cellStyle name="Normal 3 9" xfId="18435" xr:uid="{00000000-0005-0000-0000-000003480000}"/>
    <cellStyle name="Normal 3 9 10" xfId="18436" xr:uid="{00000000-0005-0000-0000-000004480000}"/>
    <cellStyle name="Normal 3 9 2" xfId="18437" xr:uid="{00000000-0005-0000-0000-000005480000}"/>
    <cellStyle name="Normal 3 9 2 2" xfId="18438" xr:uid="{00000000-0005-0000-0000-000006480000}"/>
    <cellStyle name="Normal 3 9 2 2 2" xfId="18439" xr:uid="{00000000-0005-0000-0000-000007480000}"/>
    <cellStyle name="Normal 3 9 2 2 2 2" xfId="18440" xr:uid="{00000000-0005-0000-0000-000008480000}"/>
    <cellStyle name="Normal 3 9 2 2 3" xfId="18441" xr:uid="{00000000-0005-0000-0000-000009480000}"/>
    <cellStyle name="Normal 3 9 2 2 3 2" xfId="18442" xr:uid="{00000000-0005-0000-0000-00000A480000}"/>
    <cellStyle name="Normal 3 9 2 2 4" xfId="18443" xr:uid="{00000000-0005-0000-0000-00000B480000}"/>
    <cellStyle name="Normal 3 9 2 3" xfId="18444" xr:uid="{00000000-0005-0000-0000-00000C480000}"/>
    <cellStyle name="Normal 3 9 2 3 2" xfId="18445" xr:uid="{00000000-0005-0000-0000-00000D480000}"/>
    <cellStyle name="Normal 3 9 2 4" xfId="18446" xr:uid="{00000000-0005-0000-0000-00000E480000}"/>
    <cellStyle name="Normal 3 9 2 4 2" xfId="18447" xr:uid="{00000000-0005-0000-0000-00000F480000}"/>
    <cellStyle name="Normal 3 9 2 5" xfId="18448" xr:uid="{00000000-0005-0000-0000-000010480000}"/>
    <cellStyle name="Normal 3 9 3" xfId="18449" xr:uid="{00000000-0005-0000-0000-000011480000}"/>
    <cellStyle name="Normal 3 9 3 2" xfId="18450" xr:uid="{00000000-0005-0000-0000-000012480000}"/>
    <cellStyle name="Normal 3 9 3 2 2" xfId="18451" xr:uid="{00000000-0005-0000-0000-000013480000}"/>
    <cellStyle name="Normal 3 9 3 2 2 2" xfId="18452" xr:uid="{00000000-0005-0000-0000-000014480000}"/>
    <cellStyle name="Normal 3 9 3 2 3" xfId="18453" xr:uid="{00000000-0005-0000-0000-000015480000}"/>
    <cellStyle name="Normal 3 9 3 2 3 2" xfId="18454" xr:uid="{00000000-0005-0000-0000-000016480000}"/>
    <cellStyle name="Normal 3 9 3 2 4" xfId="18455" xr:uid="{00000000-0005-0000-0000-000017480000}"/>
    <cellStyle name="Normal 3 9 3 3" xfId="18456" xr:uid="{00000000-0005-0000-0000-000018480000}"/>
    <cellStyle name="Normal 3 9 3 3 2" xfId="18457" xr:uid="{00000000-0005-0000-0000-000019480000}"/>
    <cellStyle name="Normal 3 9 3 4" xfId="18458" xr:uid="{00000000-0005-0000-0000-00001A480000}"/>
    <cellStyle name="Normal 3 9 3 4 2" xfId="18459" xr:uid="{00000000-0005-0000-0000-00001B480000}"/>
    <cellStyle name="Normal 3 9 3 5" xfId="18460" xr:uid="{00000000-0005-0000-0000-00001C480000}"/>
    <cellStyle name="Normal 3 9 4" xfId="18461" xr:uid="{00000000-0005-0000-0000-00001D480000}"/>
    <cellStyle name="Normal 3 9 4 2" xfId="18462" xr:uid="{00000000-0005-0000-0000-00001E480000}"/>
    <cellStyle name="Normal 3 9 4 2 2" xfId="18463" xr:uid="{00000000-0005-0000-0000-00001F480000}"/>
    <cellStyle name="Normal 3 9 4 3" xfId="18464" xr:uid="{00000000-0005-0000-0000-000020480000}"/>
    <cellStyle name="Normal 3 9 4 3 2" xfId="18465" xr:uid="{00000000-0005-0000-0000-000021480000}"/>
    <cellStyle name="Normal 3 9 4 4" xfId="18466" xr:uid="{00000000-0005-0000-0000-000022480000}"/>
    <cellStyle name="Normal 3 9 5" xfId="18467" xr:uid="{00000000-0005-0000-0000-000023480000}"/>
    <cellStyle name="Normal 3 9 5 2" xfId="18468" xr:uid="{00000000-0005-0000-0000-000024480000}"/>
    <cellStyle name="Normal 3 9 6" xfId="18469" xr:uid="{00000000-0005-0000-0000-000025480000}"/>
    <cellStyle name="Normal 3 9 6 2" xfId="18470" xr:uid="{00000000-0005-0000-0000-000026480000}"/>
    <cellStyle name="Normal 3 9 7" xfId="18471" xr:uid="{00000000-0005-0000-0000-000027480000}"/>
    <cellStyle name="Normal 3 9 7 2" xfId="18472" xr:uid="{00000000-0005-0000-0000-000028480000}"/>
    <cellStyle name="Normal 3 9 8" xfId="18473" xr:uid="{00000000-0005-0000-0000-000029480000}"/>
    <cellStyle name="Normal 3 9 9" xfId="18474" xr:uid="{00000000-0005-0000-0000-00002A480000}"/>
    <cellStyle name="Normal 30" xfId="18475" xr:uid="{00000000-0005-0000-0000-00002B480000}"/>
    <cellStyle name="Normal 30 10" xfId="18476" xr:uid="{00000000-0005-0000-0000-00002C480000}"/>
    <cellStyle name="Normal 30 10 2" xfId="18477" xr:uid="{00000000-0005-0000-0000-00002D480000}"/>
    <cellStyle name="Normal 30 10 3" xfId="18478" xr:uid="{00000000-0005-0000-0000-00002E480000}"/>
    <cellStyle name="Normal 30 11" xfId="18479" xr:uid="{00000000-0005-0000-0000-00002F480000}"/>
    <cellStyle name="Normal 30 11 2" xfId="18480" xr:uid="{00000000-0005-0000-0000-000030480000}"/>
    <cellStyle name="Normal 30 11 3" xfId="18481" xr:uid="{00000000-0005-0000-0000-000031480000}"/>
    <cellStyle name="Normal 30 12" xfId="18482" xr:uid="{00000000-0005-0000-0000-000032480000}"/>
    <cellStyle name="Normal 30 12 2" xfId="18483" xr:uid="{00000000-0005-0000-0000-000033480000}"/>
    <cellStyle name="Normal 30 12 3" xfId="18484" xr:uid="{00000000-0005-0000-0000-000034480000}"/>
    <cellStyle name="Normal 30 13" xfId="18485" xr:uid="{00000000-0005-0000-0000-000035480000}"/>
    <cellStyle name="Normal 30 13 2" xfId="18486" xr:uid="{00000000-0005-0000-0000-000036480000}"/>
    <cellStyle name="Normal 30 13 3" xfId="18487" xr:uid="{00000000-0005-0000-0000-000037480000}"/>
    <cellStyle name="Normal 30 14" xfId="18488" xr:uid="{00000000-0005-0000-0000-000038480000}"/>
    <cellStyle name="Normal 30 14 2" xfId="18489" xr:uid="{00000000-0005-0000-0000-000039480000}"/>
    <cellStyle name="Normal 30 14 3" xfId="18490" xr:uid="{00000000-0005-0000-0000-00003A480000}"/>
    <cellStyle name="Normal 30 15" xfId="18491" xr:uid="{00000000-0005-0000-0000-00003B480000}"/>
    <cellStyle name="Normal 30 16" xfId="18492" xr:uid="{00000000-0005-0000-0000-00003C480000}"/>
    <cellStyle name="Normal 30 17" xfId="18493" xr:uid="{00000000-0005-0000-0000-00003D480000}"/>
    <cellStyle name="Normal 30 18" xfId="18494" xr:uid="{00000000-0005-0000-0000-00003E480000}"/>
    <cellStyle name="Normal 30 18 2" xfId="18495" xr:uid="{00000000-0005-0000-0000-00003F480000}"/>
    <cellStyle name="Normal 30 18 2 2" xfId="18496" xr:uid="{00000000-0005-0000-0000-000040480000}"/>
    <cellStyle name="Normal 30 18 3" xfId="18497" xr:uid="{00000000-0005-0000-0000-000041480000}"/>
    <cellStyle name="Normal 30 18 3 2" xfId="18498" xr:uid="{00000000-0005-0000-0000-000042480000}"/>
    <cellStyle name="Normal 30 18 4" xfId="18499" xr:uid="{00000000-0005-0000-0000-000043480000}"/>
    <cellStyle name="Normal 30 19" xfId="18500" xr:uid="{00000000-0005-0000-0000-000044480000}"/>
    <cellStyle name="Normal 30 19 2" xfId="18501" xr:uid="{00000000-0005-0000-0000-000045480000}"/>
    <cellStyle name="Normal 30 19 2 2" xfId="18502" xr:uid="{00000000-0005-0000-0000-000046480000}"/>
    <cellStyle name="Normal 30 19 3" xfId="18503" xr:uid="{00000000-0005-0000-0000-000047480000}"/>
    <cellStyle name="Normal 30 19 3 2" xfId="18504" xr:uid="{00000000-0005-0000-0000-000048480000}"/>
    <cellStyle name="Normal 30 19 4" xfId="18505" xr:uid="{00000000-0005-0000-0000-000049480000}"/>
    <cellStyle name="Normal 30 2" xfId="18506" xr:uid="{00000000-0005-0000-0000-00004A480000}"/>
    <cellStyle name="Normal 30 2 10" xfId="18507" xr:uid="{00000000-0005-0000-0000-00004B480000}"/>
    <cellStyle name="Normal 30 2 11" xfId="18508" xr:uid="{00000000-0005-0000-0000-00004C480000}"/>
    <cellStyle name="Normal 30 2 11 2" xfId="18509" xr:uid="{00000000-0005-0000-0000-00004D480000}"/>
    <cellStyle name="Normal 30 2 11 2 2" xfId="18510" xr:uid="{00000000-0005-0000-0000-00004E480000}"/>
    <cellStyle name="Normal 30 2 11 3" xfId="18511" xr:uid="{00000000-0005-0000-0000-00004F480000}"/>
    <cellStyle name="Normal 30 2 11 3 2" xfId="18512" xr:uid="{00000000-0005-0000-0000-000050480000}"/>
    <cellStyle name="Normal 30 2 11 4" xfId="18513" xr:uid="{00000000-0005-0000-0000-000051480000}"/>
    <cellStyle name="Normal 30 2 12" xfId="18514" xr:uid="{00000000-0005-0000-0000-000052480000}"/>
    <cellStyle name="Normal 30 2 12 2" xfId="18515" xr:uid="{00000000-0005-0000-0000-000053480000}"/>
    <cellStyle name="Normal 30 2 12 2 2" xfId="18516" xr:uid="{00000000-0005-0000-0000-000054480000}"/>
    <cellStyle name="Normal 30 2 12 3" xfId="18517" xr:uid="{00000000-0005-0000-0000-000055480000}"/>
    <cellStyle name="Normal 30 2 12 3 2" xfId="18518" xr:uid="{00000000-0005-0000-0000-000056480000}"/>
    <cellStyle name="Normal 30 2 12 4" xfId="18519" xr:uid="{00000000-0005-0000-0000-000057480000}"/>
    <cellStyle name="Normal 30 2 13" xfId="18520" xr:uid="{00000000-0005-0000-0000-000058480000}"/>
    <cellStyle name="Normal 30 2 13 2" xfId="18521" xr:uid="{00000000-0005-0000-0000-000059480000}"/>
    <cellStyle name="Normal 30 2 14" xfId="18522" xr:uid="{00000000-0005-0000-0000-00005A480000}"/>
    <cellStyle name="Normal 30 2 14 2" xfId="18523" xr:uid="{00000000-0005-0000-0000-00005B480000}"/>
    <cellStyle name="Normal 30 2 15" xfId="18524" xr:uid="{00000000-0005-0000-0000-00005C480000}"/>
    <cellStyle name="Normal 30 2 2" xfId="18525" xr:uid="{00000000-0005-0000-0000-00005D480000}"/>
    <cellStyle name="Normal 30 2 2 2" xfId="18526" xr:uid="{00000000-0005-0000-0000-00005E480000}"/>
    <cellStyle name="Normal 30 2 2 3" xfId="18527" xr:uid="{00000000-0005-0000-0000-00005F480000}"/>
    <cellStyle name="Normal 30 2 2 4" xfId="18528" xr:uid="{00000000-0005-0000-0000-000060480000}"/>
    <cellStyle name="Normal 30 2 2 4 2" xfId="18529" xr:uid="{00000000-0005-0000-0000-000061480000}"/>
    <cellStyle name="Normal 30 2 2 4 2 2" xfId="18530" xr:uid="{00000000-0005-0000-0000-000062480000}"/>
    <cellStyle name="Normal 30 2 2 4 3" xfId="18531" xr:uid="{00000000-0005-0000-0000-000063480000}"/>
    <cellStyle name="Normal 30 2 2 4 3 2" xfId="18532" xr:uid="{00000000-0005-0000-0000-000064480000}"/>
    <cellStyle name="Normal 30 2 2 4 4" xfId="18533" xr:uid="{00000000-0005-0000-0000-000065480000}"/>
    <cellStyle name="Normal 30 2 2 5" xfId="18534" xr:uid="{00000000-0005-0000-0000-000066480000}"/>
    <cellStyle name="Normal 30 2 2 5 2" xfId="18535" xr:uid="{00000000-0005-0000-0000-000067480000}"/>
    <cellStyle name="Normal 30 2 2 5 2 2" xfId="18536" xr:uid="{00000000-0005-0000-0000-000068480000}"/>
    <cellStyle name="Normal 30 2 2 5 3" xfId="18537" xr:uid="{00000000-0005-0000-0000-000069480000}"/>
    <cellStyle name="Normal 30 2 2 5 3 2" xfId="18538" xr:uid="{00000000-0005-0000-0000-00006A480000}"/>
    <cellStyle name="Normal 30 2 2 5 4" xfId="18539" xr:uid="{00000000-0005-0000-0000-00006B480000}"/>
    <cellStyle name="Normal 30 2 2 6" xfId="18540" xr:uid="{00000000-0005-0000-0000-00006C480000}"/>
    <cellStyle name="Normal 30 2 2 6 2" xfId="18541" xr:uid="{00000000-0005-0000-0000-00006D480000}"/>
    <cellStyle name="Normal 30 2 2 7" xfId="18542" xr:uid="{00000000-0005-0000-0000-00006E480000}"/>
    <cellStyle name="Normal 30 2 2 7 2" xfId="18543" xr:uid="{00000000-0005-0000-0000-00006F480000}"/>
    <cellStyle name="Normal 30 2 2 8" xfId="18544" xr:uid="{00000000-0005-0000-0000-000070480000}"/>
    <cellStyle name="Normal 30 2 3" xfId="18545" xr:uid="{00000000-0005-0000-0000-000071480000}"/>
    <cellStyle name="Normal 30 2 4" xfId="18546" xr:uid="{00000000-0005-0000-0000-000072480000}"/>
    <cellStyle name="Normal 30 2 5" xfId="18547" xr:uid="{00000000-0005-0000-0000-000073480000}"/>
    <cellStyle name="Normal 30 2 6" xfId="18548" xr:uid="{00000000-0005-0000-0000-000074480000}"/>
    <cellStyle name="Normal 30 2 7" xfId="18549" xr:uid="{00000000-0005-0000-0000-000075480000}"/>
    <cellStyle name="Normal 30 2 8" xfId="18550" xr:uid="{00000000-0005-0000-0000-000076480000}"/>
    <cellStyle name="Normal 30 2 9" xfId="18551" xr:uid="{00000000-0005-0000-0000-000077480000}"/>
    <cellStyle name="Normal 30 20" xfId="18552" xr:uid="{00000000-0005-0000-0000-000078480000}"/>
    <cellStyle name="Normal 30 20 2" xfId="18553" xr:uid="{00000000-0005-0000-0000-000079480000}"/>
    <cellStyle name="Normal 30 21" xfId="18554" xr:uid="{00000000-0005-0000-0000-00007A480000}"/>
    <cellStyle name="Normal 30 21 2" xfId="18555" xr:uid="{00000000-0005-0000-0000-00007B480000}"/>
    <cellStyle name="Normal 30 22" xfId="18556" xr:uid="{00000000-0005-0000-0000-00007C480000}"/>
    <cellStyle name="Normal 30 3" xfId="18557" xr:uid="{00000000-0005-0000-0000-00007D480000}"/>
    <cellStyle name="Normal 30 3 2" xfId="18558" xr:uid="{00000000-0005-0000-0000-00007E480000}"/>
    <cellStyle name="Normal 30 3 3" xfId="18559" xr:uid="{00000000-0005-0000-0000-00007F480000}"/>
    <cellStyle name="Normal 30 3 3 2" xfId="18560" xr:uid="{00000000-0005-0000-0000-000080480000}"/>
    <cellStyle name="Normal 30 3 3 2 2" xfId="18561" xr:uid="{00000000-0005-0000-0000-000081480000}"/>
    <cellStyle name="Normal 30 3 3 3" xfId="18562" xr:uid="{00000000-0005-0000-0000-000082480000}"/>
    <cellStyle name="Normal 30 3 3 3 2" xfId="18563" xr:uid="{00000000-0005-0000-0000-000083480000}"/>
    <cellStyle name="Normal 30 3 3 4" xfId="18564" xr:uid="{00000000-0005-0000-0000-000084480000}"/>
    <cellStyle name="Normal 30 3 4" xfId="18565" xr:uid="{00000000-0005-0000-0000-000085480000}"/>
    <cellStyle name="Normal 30 3 4 2" xfId="18566" xr:uid="{00000000-0005-0000-0000-000086480000}"/>
    <cellStyle name="Normal 30 3 4 2 2" xfId="18567" xr:uid="{00000000-0005-0000-0000-000087480000}"/>
    <cellStyle name="Normal 30 3 4 3" xfId="18568" xr:uid="{00000000-0005-0000-0000-000088480000}"/>
    <cellStyle name="Normal 30 3 4 3 2" xfId="18569" xr:uid="{00000000-0005-0000-0000-000089480000}"/>
    <cellStyle name="Normal 30 3 4 4" xfId="18570" xr:uid="{00000000-0005-0000-0000-00008A480000}"/>
    <cellStyle name="Normal 30 3 5" xfId="18571" xr:uid="{00000000-0005-0000-0000-00008B480000}"/>
    <cellStyle name="Normal 30 3 5 2" xfId="18572" xr:uid="{00000000-0005-0000-0000-00008C480000}"/>
    <cellStyle name="Normal 30 3 6" xfId="18573" xr:uid="{00000000-0005-0000-0000-00008D480000}"/>
    <cellStyle name="Normal 30 3 6 2" xfId="18574" xr:uid="{00000000-0005-0000-0000-00008E480000}"/>
    <cellStyle name="Normal 30 3 7" xfId="18575" xr:uid="{00000000-0005-0000-0000-00008F480000}"/>
    <cellStyle name="Normal 30 4" xfId="18576" xr:uid="{00000000-0005-0000-0000-000090480000}"/>
    <cellStyle name="Normal 30 4 2" xfId="18577" xr:uid="{00000000-0005-0000-0000-000091480000}"/>
    <cellStyle name="Normal 30 5" xfId="18578" xr:uid="{00000000-0005-0000-0000-000092480000}"/>
    <cellStyle name="Normal 30 6" xfId="18579" xr:uid="{00000000-0005-0000-0000-000093480000}"/>
    <cellStyle name="Normal 30 7" xfId="18580" xr:uid="{00000000-0005-0000-0000-000094480000}"/>
    <cellStyle name="Normal 30 8" xfId="18581" xr:uid="{00000000-0005-0000-0000-000095480000}"/>
    <cellStyle name="Normal 30 8 2" xfId="18582" xr:uid="{00000000-0005-0000-0000-000096480000}"/>
    <cellStyle name="Normal 30 8 3" xfId="18583" xr:uid="{00000000-0005-0000-0000-000097480000}"/>
    <cellStyle name="Normal 30 9" xfId="18584" xr:uid="{00000000-0005-0000-0000-000098480000}"/>
    <cellStyle name="Normal 30 9 2" xfId="18585" xr:uid="{00000000-0005-0000-0000-000099480000}"/>
    <cellStyle name="Normal 30 9 3" xfId="18586" xr:uid="{00000000-0005-0000-0000-00009A480000}"/>
    <cellStyle name="Normal 31" xfId="18587" xr:uid="{00000000-0005-0000-0000-00009B480000}"/>
    <cellStyle name="Normal 31 10" xfId="18588" xr:uid="{00000000-0005-0000-0000-00009C480000}"/>
    <cellStyle name="Normal 31 10 2" xfId="18589" xr:uid="{00000000-0005-0000-0000-00009D480000}"/>
    <cellStyle name="Normal 31 10 3" xfId="18590" xr:uid="{00000000-0005-0000-0000-00009E480000}"/>
    <cellStyle name="Normal 31 11" xfId="18591" xr:uid="{00000000-0005-0000-0000-00009F480000}"/>
    <cellStyle name="Normal 31 11 2" xfId="18592" xr:uid="{00000000-0005-0000-0000-0000A0480000}"/>
    <cellStyle name="Normal 31 11 3" xfId="18593" xr:uid="{00000000-0005-0000-0000-0000A1480000}"/>
    <cellStyle name="Normal 31 12" xfId="18594" xr:uid="{00000000-0005-0000-0000-0000A2480000}"/>
    <cellStyle name="Normal 31 12 2" xfId="18595" xr:uid="{00000000-0005-0000-0000-0000A3480000}"/>
    <cellStyle name="Normal 31 12 3" xfId="18596" xr:uid="{00000000-0005-0000-0000-0000A4480000}"/>
    <cellStyle name="Normal 31 13" xfId="18597" xr:uid="{00000000-0005-0000-0000-0000A5480000}"/>
    <cellStyle name="Normal 31 13 2" xfId="18598" xr:uid="{00000000-0005-0000-0000-0000A6480000}"/>
    <cellStyle name="Normal 31 13 3" xfId="18599" xr:uid="{00000000-0005-0000-0000-0000A7480000}"/>
    <cellStyle name="Normal 31 14" xfId="18600" xr:uid="{00000000-0005-0000-0000-0000A8480000}"/>
    <cellStyle name="Normal 31 14 2" xfId="18601" xr:uid="{00000000-0005-0000-0000-0000A9480000}"/>
    <cellStyle name="Normal 31 14 3" xfId="18602" xr:uid="{00000000-0005-0000-0000-0000AA480000}"/>
    <cellStyle name="Normal 31 15" xfId="18603" xr:uid="{00000000-0005-0000-0000-0000AB480000}"/>
    <cellStyle name="Normal 31 16" xfId="18604" xr:uid="{00000000-0005-0000-0000-0000AC480000}"/>
    <cellStyle name="Normal 31 17" xfId="18605" xr:uid="{00000000-0005-0000-0000-0000AD480000}"/>
    <cellStyle name="Normal 31 18" xfId="18606" xr:uid="{00000000-0005-0000-0000-0000AE480000}"/>
    <cellStyle name="Normal 31 18 2" xfId="18607" xr:uid="{00000000-0005-0000-0000-0000AF480000}"/>
    <cellStyle name="Normal 31 18 2 2" xfId="18608" xr:uid="{00000000-0005-0000-0000-0000B0480000}"/>
    <cellStyle name="Normal 31 18 3" xfId="18609" xr:uid="{00000000-0005-0000-0000-0000B1480000}"/>
    <cellStyle name="Normal 31 18 3 2" xfId="18610" xr:uid="{00000000-0005-0000-0000-0000B2480000}"/>
    <cellStyle name="Normal 31 18 4" xfId="18611" xr:uid="{00000000-0005-0000-0000-0000B3480000}"/>
    <cellStyle name="Normal 31 19" xfId="18612" xr:uid="{00000000-0005-0000-0000-0000B4480000}"/>
    <cellStyle name="Normal 31 19 2" xfId="18613" xr:uid="{00000000-0005-0000-0000-0000B5480000}"/>
    <cellStyle name="Normal 31 19 2 2" xfId="18614" xr:uid="{00000000-0005-0000-0000-0000B6480000}"/>
    <cellStyle name="Normal 31 19 3" xfId="18615" xr:uid="{00000000-0005-0000-0000-0000B7480000}"/>
    <cellStyle name="Normal 31 19 3 2" xfId="18616" xr:uid="{00000000-0005-0000-0000-0000B8480000}"/>
    <cellStyle name="Normal 31 19 4" xfId="18617" xr:uid="{00000000-0005-0000-0000-0000B9480000}"/>
    <cellStyle name="Normal 31 2" xfId="18618" xr:uid="{00000000-0005-0000-0000-0000BA480000}"/>
    <cellStyle name="Normal 31 2 10" xfId="18619" xr:uid="{00000000-0005-0000-0000-0000BB480000}"/>
    <cellStyle name="Normal 31 2 11" xfId="18620" xr:uid="{00000000-0005-0000-0000-0000BC480000}"/>
    <cellStyle name="Normal 31 2 11 2" xfId="18621" xr:uid="{00000000-0005-0000-0000-0000BD480000}"/>
    <cellStyle name="Normal 31 2 11 2 2" xfId="18622" xr:uid="{00000000-0005-0000-0000-0000BE480000}"/>
    <cellStyle name="Normal 31 2 11 3" xfId="18623" xr:uid="{00000000-0005-0000-0000-0000BF480000}"/>
    <cellStyle name="Normal 31 2 11 3 2" xfId="18624" xr:uid="{00000000-0005-0000-0000-0000C0480000}"/>
    <cellStyle name="Normal 31 2 11 4" xfId="18625" xr:uid="{00000000-0005-0000-0000-0000C1480000}"/>
    <cellStyle name="Normal 31 2 12" xfId="18626" xr:uid="{00000000-0005-0000-0000-0000C2480000}"/>
    <cellStyle name="Normal 31 2 12 2" xfId="18627" xr:uid="{00000000-0005-0000-0000-0000C3480000}"/>
    <cellStyle name="Normal 31 2 12 2 2" xfId="18628" xr:uid="{00000000-0005-0000-0000-0000C4480000}"/>
    <cellStyle name="Normal 31 2 12 3" xfId="18629" xr:uid="{00000000-0005-0000-0000-0000C5480000}"/>
    <cellStyle name="Normal 31 2 12 3 2" xfId="18630" xr:uid="{00000000-0005-0000-0000-0000C6480000}"/>
    <cellStyle name="Normal 31 2 12 4" xfId="18631" xr:uid="{00000000-0005-0000-0000-0000C7480000}"/>
    <cellStyle name="Normal 31 2 13" xfId="18632" xr:uid="{00000000-0005-0000-0000-0000C8480000}"/>
    <cellStyle name="Normal 31 2 13 2" xfId="18633" xr:uid="{00000000-0005-0000-0000-0000C9480000}"/>
    <cellStyle name="Normal 31 2 14" xfId="18634" xr:uid="{00000000-0005-0000-0000-0000CA480000}"/>
    <cellStyle name="Normal 31 2 14 2" xfId="18635" xr:uid="{00000000-0005-0000-0000-0000CB480000}"/>
    <cellStyle name="Normal 31 2 15" xfId="18636" xr:uid="{00000000-0005-0000-0000-0000CC480000}"/>
    <cellStyle name="Normal 31 2 2" xfId="18637" xr:uid="{00000000-0005-0000-0000-0000CD480000}"/>
    <cellStyle name="Normal 31 2 2 2" xfId="18638" xr:uid="{00000000-0005-0000-0000-0000CE480000}"/>
    <cellStyle name="Normal 31 2 2 3" xfId="18639" xr:uid="{00000000-0005-0000-0000-0000CF480000}"/>
    <cellStyle name="Normal 31 2 2 4" xfId="18640" xr:uid="{00000000-0005-0000-0000-0000D0480000}"/>
    <cellStyle name="Normal 31 2 2 4 2" xfId="18641" xr:uid="{00000000-0005-0000-0000-0000D1480000}"/>
    <cellStyle name="Normal 31 2 2 4 2 2" xfId="18642" xr:uid="{00000000-0005-0000-0000-0000D2480000}"/>
    <cellStyle name="Normal 31 2 2 4 3" xfId="18643" xr:uid="{00000000-0005-0000-0000-0000D3480000}"/>
    <cellStyle name="Normal 31 2 2 4 3 2" xfId="18644" xr:uid="{00000000-0005-0000-0000-0000D4480000}"/>
    <cellStyle name="Normal 31 2 2 4 4" xfId="18645" xr:uid="{00000000-0005-0000-0000-0000D5480000}"/>
    <cellStyle name="Normal 31 2 2 5" xfId="18646" xr:uid="{00000000-0005-0000-0000-0000D6480000}"/>
    <cellStyle name="Normal 31 2 2 5 2" xfId="18647" xr:uid="{00000000-0005-0000-0000-0000D7480000}"/>
    <cellStyle name="Normal 31 2 2 5 2 2" xfId="18648" xr:uid="{00000000-0005-0000-0000-0000D8480000}"/>
    <cellStyle name="Normal 31 2 2 5 3" xfId="18649" xr:uid="{00000000-0005-0000-0000-0000D9480000}"/>
    <cellStyle name="Normal 31 2 2 5 3 2" xfId="18650" xr:uid="{00000000-0005-0000-0000-0000DA480000}"/>
    <cellStyle name="Normal 31 2 2 5 4" xfId="18651" xr:uid="{00000000-0005-0000-0000-0000DB480000}"/>
    <cellStyle name="Normal 31 2 2 6" xfId="18652" xr:uid="{00000000-0005-0000-0000-0000DC480000}"/>
    <cellStyle name="Normal 31 2 2 6 2" xfId="18653" xr:uid="{00000000-0005-0000-0000-0000DD480000}"/>
    <cellStyle name="Normal 31 2 2 7" xfId="18654" xr:uid="{00000000-0005-0000-0000-0000DE480000}"/>
    <cellStyle name="Normal 31 2 2 7 2" xfId="18655" xr:uid="{00000000-0005-0000-0000-0000DF480000}"/>
    <cellStyle name="Normal 31 2 2 8" xfId="18656" xr:uid="{00000000-0005-0000-0000-0000E0480000}"/>
    <cellStyle name="Normal 31 2 3" xfId="18657" xr:uid="{00000000-0005-0000-0000-0000E1480000}"/>
    <cellStyle name="Normal 31 2 4" xfId="18658" xr:uid="{00000000-0005-0000-0000-0000E2480000}"/>
    <cellStyle name="Normal 31 2 5" xfId="18659" xr:uid="{00000000-0005-0000-0000-0000E3480000}"/>
    <cellStyle name="Normal 31 2 6" xfId="18660" xr:uid="{00000000-0005-0000-0000-0000E4480000}"/>
    <cellStyle name="Normal 31 2 7" xfId="18661" xr:uid="{00000000-0005-0000-0000-0000E5480000}"/>
    <cellStyle name="Normal 31 2 8" xfId="18662" xr:uid="{00000000-0005-0000-0000-0000E6480000}"/>
    <cellStyle name="Normal 31 2 9" xfId="18663" xr:uid="{00000000-0005-0000-0000-0000E7480000}"/>
    <cellStyle name="Normal 31 20" xfId="18664" xr:uid="{00000000-0005-0000-0000-0000E8480000}"/>
    <cellStyle name="Normal 31 20 2" xfId="18665" xr:uid="{00000000-0005-0000-0000-0000E9480000}"/>
    <cellStyle name="Normal 31 21" xfId="18666" xr:uid="{00000000-0005-0000-0000-0000EA480000}"/>
    <cellStyle name="Normal 31 21 2" xfId="18667" xr:uid="{00000000-0005-0000-0000-0000EB480000}"/>
    <cellStyle name="Normal 31 22" xfId="18668" xr:uid="{00000000-0005-0000-0000-0000EC480000}"/>
    <cellStyle name="Normal 31 3" xfId="18669" xr:uid="{00000000-0005-0000-0000-0000ED480000}"/>
    <cellStyle name="Normal 31 3 2" xfId="18670" xr:uid="{00000000-0005-0000-0000-0000EE480000}"/>
    <cellStyle name="Normal 31 3 3" xfId="18671" xr:uid="{00000000-0005-0000-0000-0000EF480000}"/>
    <cellStyle name="Normal 31 3 3 2" xfId="18672" xr:uid="{00000000-0005-0000-0000-0000F0480000}"/>
    <cellStyle name="Normal 31 3 3 2 2" xfId="18673" xr:uid="{00000000-0005-0000-0000-0000F1480000}"/>
    <cellStyle name="Normal 31 3 3 3" xfId="18674" xr:uid="{00000000-0005-0000-0000-0000F2480000}"/>
    <cellStyle name="Normal 31 3 3 3 2" xfId="18675" xr:uid="{00000000-0005-0000-0000-0000F3480000}"/>
    <cellStyle name="Normal 31 3 3 4" xfId="18676" xr:uid="{00000000-0005-0000-0000-0000F4480000}"/>
    <cellStyle name="Normal 31 3 4" xfId="18677" xr:uid="{00000000-0005-0000-0000-0000F5480000}"/>
    <cellStyle name="Normal 31 3 4 2" xfId="18678" xr:uid="{00000000-0005-0000-0000-0000F6480000}"/>
    <cellStyle name="Normal 31 3 4 2 2" xfId="18679" xr:uid="{00000000-0005-0000-0000-0000F7480000}"/>
    <cellStyle name="Normal 31 3 4 3" xfId="18680" xr:uid="{00000000-0005-0000-0000-0000F8480000}"/>
    <cellStyle name="Normal 31 3 4 3 2" xfId="18681" xr:uid="{00000000-0005-0000-0000-0000F9480000}"/>
    <cellStyle name="Normal 31 3 4 4" xfId="18682" xr:uid="{00000000-0005-0000-0000-0000FA480000}"/>
    <cellStyle name="Normal 31 3 5" xfId="18683" xr:uid="{00000000-0005-0000-0000-0000FB480000}"/>
    <cellStyle name="Normal 31 3 5 2" xfId="18684" xr:uid="{00000000-0005-0000-0000-0000FC480000}"/>
    <cellStyle name="Normal 31 3 6" xfId="18685" xr:uid="{00000000-0005-0000-0000-0000FD480000}"/>
    <cellStyle name="Normal 31 3 6 2" xfId="18686" xr:uid="{00000000-0005-0000-0000-0000FE480000}"/>
    <cellStyle name="Normal 31 3 7" xfId="18687" xr:uid="{00000000-0005-0000-0000-0000FF480000}"/>
    <cellStyle name="Normal 31 4" xfId="18688" xr:uid="{00000000-0005-0000-0000-000000490000}"/>
    <cellStyle name="Normal 31 4 2" xfId="18689" xr:uid="{00000000-0005-0000-0000-000001490000}"/>
    <cellStyle name="Normal 31 5" xfId="18690" xr:uid="{00000000-0005-0000-0000-000002490000}"/>
    <cellStyle name="Normal 31 6" xfId="18691" xr:uid="{00000000-0005-0000-0000-000003490000}"/>
    <cellStyle name="Normal 31 7" xfId="18692" xr:uid="{00000000-0005-0000-0000-000004490000}"/>
    <cellStyle name="Normal 31 8" xfId="18693" xr:uid="{00000000-0005-0000-0000-000005490000}"/>
    <cellStyle name="Normal 31 8 2" xfId="18694" xr:uid="{00000000-0005-0000-0000-000006490000}"/>
    <cellStyle name="Normal 31 8 3" xfId="18695" xr:uid="{00000000-0005-0000-0000-000007490000}"/>
    <cellStyle name="Normal 31 9" xfId="18696" xr:uid="{00000000-0005-0000-0000-000008490000}"/>
    <cellStyle name="Normal 31 9 2" xfId="18697" xr:uid="{00000000-0005-0000-0000-000009490000}"/>
    <cellStyle name="Normal 31 9 3" xfId="18698" xr:uid="{00000000-0005-0000-0000-00000A490000}"/>
    <cellStyle name="Normal 32" xfId="18699" xr:uid="{00000000-0005-0000-0000-00000B490000}"/>
    <cellStyle name="Normal 32 10" xfId="18700" xr:uid="{00000000-0005-0000-0000-00000C490000}"/>
    <cellStyle name="Normal 32 10 2" xfId="18701" xr:uid="{00000000-0005-0000-0000-00000D490000}"/>
    <cellStyle name="Normal 32 10 3" xfId="18702" xr:uid="{00000000-0005-0000-0000-00000E490000}"/>
    <cellStyle name="Normal 32 11" xfId="18703" xr:uid="{00000000-0005-0000-0000-00000F490000}"/>
    <cellStyle name="Normal 32 11 2" xfId="18704" xr:uid="{00000000-0005-0000-0000-000010490000}"/>
    <cellStyle name="Normal 32 11 3" xfId="18705" xr:uid="{00000000-0005-0000-0000-000011490000}"/>
    <cellStyle name="Normal 32 12" xfId="18706" xr:uid="{00000000-0005-0000-0000-000012490000}"/>
    <cellStyle name="Normal 32 12 2" xfId="18707" xr:uid="{00000000-0005-0000-0000-000013490000}"/>
    <cellStyle name="Normal 32 12 3" xfId="18708" xr:uid="{00000000-0005-0000-0000-000014490000}"/>
    <cellStyle name="Normal 32 13" xfId="18709" xr:uid="{00000000-0005-0000-0000-000015490000}"/>
    <cellStyle name="Normal 32 13 2" xfId="18710" xr:uid="{00000000-0005-0000-0000-000016490000}"/>
    <cellStyle name="Normal 32 13 3" xfId="18711" xr:uid="{00000000-0005-0000-0000-000017490000}"/>
    <cellStyle name="Normal 32 14" xfId="18712" xr:uid="{00000000-0005-0000-0000-000018490000}"/>
    <cellStyle name="Normal 32 14 2" xfId="18713" xr:uid="{00000000-0005-0000-0000-000019490000}"/>
    <cellStyle name="Normal 32 14 3" xfId="18714" xr:uid="{00000000-0005-0000-0000-00001A490000}"/>
    <cellStyle name="Normal 32 15" xfId="18715" xr:uid="{00000000-0005-0000-0000-00001B490000}"/>
    <cellStyle name="Normal 32 16" xfId="18716" xr:uid="{00000000-0005-0000-0000-00001C490000}"/>
    <cellStyle name="Normal 32 17" xfId="18717" xr:uid="{00000000-0005-0000-0000-00001D490000}"/>
    <cellStyle name="Normal 32 18" xfId="18718" xr:uid="{00000000-0005-0000-0000-00001E490000}"/>
    <cellStyle name="Normal 32 18 2" xfId="18719" xr:uid="{00000000-0005-0000-0000-00001F490000}"/>
    <cellStyle name="Normal 32 18 2 2" xfId="18720" xr:uid="{00000000-0005-0000-0000-000020490000}"/>
    <cellStyle name="Normal 32 18 3" xfId="18721" xr:uid="{00000000-0005-0000-0000-000021490000}"/>
    <cellStyle name="Normal 32 18 3 2" xfId="18722" xr:uid="{00000000-0005-0000-0000-000022490000}"/>
    <cellStyle name="Normal 32 18 4" xfId="18723" xr:uid="{00000000-0005-0000-0000-000023490000}"/>
    <cellStyle name="Normal 32 19" xfId="18724" xr:uid="{00000000-0005-0000-0000-000024490000}"/>
    <cellStyle name="Normal 32 19 2" xfId="18725" xr:uid="{00000000-0005-0000-0000-000025490000}"/>
    <cellStyle name="Normal 32 19 2 2" xfId="18726" xr:uid="{00000000-0005-0000-0000-000026490000}"/>
    <cellStyle name="Normal 32 19 3" xfId="18727" xr:uid="{00000000-0005-0000-0000-000027490000}"/>
    <cellStyle name="Normal 32 19 3 2" xfId="18728" xr:uid="{00000000-0005-0000-0000-000028490000}"/>
    <cellStyle name="Normal 32 19 4" xfId="18729" xr:uid="{00000000-0005-0000-0000-000029490000}"/>
    <cellStyle name="Normal 32 2" xfId="18730" xr:uid="{00000000-0005-0000-0000-00002A490000}"/>
    <cellStyle name="Normal 32 2 10" xfId="18731" xr:uid="{00000000-0005-0000-0000-00002B490000}"/>
    <cellStyle name="Normal 32 2 11" xfId="18732" xr:uid="{00000000-0005-0000-0000-00002C490000}"/>
    <cellStyle name="Normal 32 2 11 2" xfId="18733" xr:uid="{00000000-0005-0000-0000-00002D490000}"/>
    <cellStyle name="Normal 32 2 11 2 2" xfId="18734" xr:uid="{00000000-0005-0000-0000-00002E490000}"/>
    <cellStyle name="Normal 32 2 11 3" xfId="18735" xr:uid="{00000000-0005-0000-0000-00002F490000}"/>
    <cellStyle name="Normal 32 2 11 3 2" xfId="18736" xr:uid="{00000000-0005-0000-0000-000030490000}"/>
    <cellStyle name="Normal 32 2 11 4" xfId="18737" xr:uid="{00000000-0005-0000-0000-000031490000}"/>
    <cellStyle name="Normal 32 2 12" xfId="18738" xr:uid="{00000000-0005-0000-0000-000032490000}"/>
    <cellStyle name="Normal 32 2 12 2" xfId="18739" xr:uid="{00000000-0005-0000-0000-000033490000}"/>
    <cellStyle name="Normal 32 2 12 2 2" xfId="18740" xr:uid="{00000000-0005-0000-0000-000034490000}"/>
    <cellStyle name="Normal 32 2 12 3" xfId="18741" xr:uid="{00000000-0005-0000-0000-000035490000}"/>
    <cellStyle name="Normal 32 2 12 3 2" xfId="18742" xr:uid="{00000000-0005-0000-0000-000036490000}"/>
    <cellStyle name="Normal 32 2 12 4" xfId="18743" xr:uid="{00000000-0005-0000-0000-000037490000}"/>
    <cellStyle name="Normal 32 2 13" xfId="18744" xr:uid="{00000000-0005-0000-0000-000038490000}"/>
    <cellStyle name="Normal 32 2 13 2" xfId="18745" xr:uid="{00000000-0005-0000-0000-000039490000}"/>
    <cellStyle name="Normal 32 2 14" xfId="18746" xr:uid="{00000000-0005-0000-0000-00003A490000}"/>
    <cellStyle name="Normal 32 2 14 2" xfId="18747" xr:uid="{00000000-0005-0000-0000-00003B490000}"/>
    <cellStyle name="Normal 32 2 15" xfId="18748" xr:uid="{00000000-0005-0000-0000-00003C490000}"/>
    <cellStyle name="Normal 32 2 2" xfId="18749" xr:uid="{00000000-0005-0000-0000-00003D490000}"/>
    <cellStyle name="Normal 32 2 2 2" xfId="18750" xr:uid="{00000000-0005-0000-0000-00003E490000}"/>
    <cellStyle name="Normal 32 2 2 3" xfId="18751" xr:uid="{00000000-0005-0000-0000-00003F490000}"/>
    <cellStyle name="Normal 32 2 2 4" xfId="18752" xr:uid="{00000000-0005-0000-0000-000040490000}"/>
    <cellStyle name="Normal 32 2 2 4 2" xfId="18753" xr:uid="{00000000-0005-0000-0000-000041490000}"/>
    <cellStyle name="Normal 32 2 2 4 2 2" xfId="18754" xr:uid="{00000000-0005-0000-0000-000042490000}"/>
    <cellStyle name="Normal 32 2 2 4 3" xfId="18755" xr:uid="{00000000-0005-0000-0000-000043490000}"/>
    <cellStyle name="Normal 32 2 2 4 3 2" xfId="18756" xr:uid="{00000000-0005-0000-0000-000044490000}"/>
    <cellStyle name="Normal 32 2 2 4 4" xfId="18757" xr:uid="{00000000-0005-0000-0000-000045490000}"/>
    <cellStyle name="Normal 32 2 2 5" xfId="18758" xr:uid="{00000000-0005-0000-0000-000046490000}"/>
    <cellStyle name="Normal 32 2 2 5 2" xfId="18759" xr:uid="{00000000-0005-0000-0000-000047490000}"/>
    <cellStyle name="Normal 32 2 2 5 2 2" xfId="18760" xr:uid="{00000000-0005-0000-0000-000048490000}"/>
    <cellStyle name="Normal 32 2 2 5 3" xfId="18761" xr:uid="{00000000-0005-0000-0000-000049490000}"/>
    <cellStyle name="Normal 32 2 2 5 3 2" xfId="18762" xr:uid="{00000000-0005-0000-0000-00004A490000}"/>
    <cellStyle name="Normal 32 2 2 5 4" xfId="18763" xr:uid="{00000000-0005-0000-0000-00004B490000}"/>
    <cellStyle name="Normal 32 2 2 6" xfId="18764" xr:uid="{00000000-0005-0000-0000-00004C490000}"/>
    <cellStyle name="Normal 32 2 2 6 2" xfId="18765" xr:uid="{00000000-0005-0000-0000-00004D490000}"/>
    <cellStyle name="Normal 32 2 2 7" xfId="18766" xr:uid="{00000000-0005-0000-0000-00004E490000}"/>
    <cellStyle name="Normal 32 2 2 7 2" xfId="18767" xr:uid="{00000000-0005-0000-0000-00004F490000}"/>
    <cellStyle name="Normal 32 2 2 8" xfId="18768" xr:uid="{00000000-0005-0000-0000-000050490000}"/>
    <cellStyle name="Normal 32 2 3" xfId="18769" xr:uid="{00000000-0005-0000-0000-000051490000}"/>
    <cellStyle name="Normal 32 2 4" xfId="18770" xr:uid="{00000000-0005-0000-0000-000052490000}"/>
    <cellStyle name="Normal 32 2 5" xfId="18771" xr:uid="{00000000-0005-0000-0000-000053490000}"/>
    <cellStyle name="Normal 32 2 6" xfId="18772" xr:uid="{00000000-0005-0000-0000-000054490000}"/>
    <cellStyle name="Normal 32 2 7" xfId="18773" xr:uid="{00000000-0005-0000-0000-000055490000}"/>
    <cellStyle name="Normal 32 2 8" xfId="18774" xr:uid="{00000000-0005-0000-0000-000056490000}"/>
    <cellStyle name="Normal 32 2 9" xfId="18775" xr:uid="{00000000-0005-0000-0000-000057490000}"/>
    <cellStyle name="Normal 32 20" xfId="18776" xr:uid="{00000000-0005-0000-0000-000058490000}"/>
    <cellStyle name="Normal 32 20 2" xfId="18777" xr:uid="{00000000-0005-0000-0000-000059490000}"/>
    <cellStyle name="Normal 32 21" xfId="18778" xr:uid="{00000000-0005-0000-0000-00005A490000}"/>
    <cellStyle name="Normal 32 21 2" xfId="18779" xr:uid="{00000000-0005-0000-0000-00005B490000}"/>
    <cellStyle name="Normal 32 22" xfId="18780" xr:uid="{00000000-0005-0000-0000-00005C490000}"/>
    <cellStyle name="Normal 32 3" xfId="18781" xr:uid="{00000000-0005-0000-0000-00005D490000}"/>
    <cellStyle name="Normal 32 3 2" xfId="18782" xr:uid="{00000000-0005-0000-0000-00005E490000}"/>
    <cellStyle name="Normal 32 3 3" xfId="18783" xr:uid="{00000000-0005-0000-0000-00005F490000}"/>
    <cellStyle name="Normal 32 3 3 2" xfId="18784" xr:uid="{00000000-0005-0000-0000-000060490000}"/>
    <cellStyle name="Normal 32 3 3 2 2" xfId="18785" xr:uid="{00000000-0005-0000-0000-000061490000}"/>
    <cellStyle name="Normal 32 3 3 3" xfId="18786" xr:uid="{00000000-0005-0000-0000-000062490000}"/>
    <cellStyle name="Normal 32 3 3 3 2" xfId="18787" xr:uid="{00000000-0005-0000-0000-000063490000}"/>
    <cellStyle name="Normal 32 3 3 4" xfId="18788" xr:uid="{00000000-0005-0000-0000-000064490000}"/>
    <cellStyle name="Normal 32 3 4" xfId="18789" xr:uid="{00000000-0005-0000-0000-000065490000}"/>
    <cellStyle name="Normal 32 3 4 2" xfId="18790" xr:uid="{00000000-0005-0000-0000-000066490000}"/>
    <cellStyle name="Normal 32 3 4 2 2" xfId="18791" xr:uid="{00000000-0005-0000-0000-000067490000}"/>
    <cellStyle name="Normal 32 3 4 3" xfId="18792" xr:uid="{00000000-0005-0000-0000-000068490000}"/>
    <cellStyle name="Normal 32 3 4 3 2" xfId="18793" xr:uid="{00000000-0005-0000-0000-000069490000}"/>
    <cellStyle name="Normal 32 3 4 4" xfId="18794" xr:uid="{00000000-0005-0000-0000-00006A490000}"/>
    <cellStyle name="Normal 32 3 5" xfId="18795" xr:uid="{00000000-0005-0000-0000-00006B490000}"/>
    <cellStyle name="Normal 32 3 5 2" xfId="18796" xr:uid="{00000000-0005-0000-0000-00006C490000}"/>
    <cellStyle name="Normal 32 3 6" xfId="18797" xr:uid="{00000000-0005-0000-0000-00006D490000}"/>
    <cellStyle name="Normal 32 3 6 2" xfId="18798" xr:uid="{00000000-0005-0000-0000-00006E490000}"/>
    <cellStyle name="Normal 32 3 7" xfId="18799" xr:uid="{00000000-0005-0000-0000-00006F490000}"/>
    <cellStyle name="Normal 32 4" xfId="18800" xr:uid="{00000000-0005-0000-0000-000070490000}"/>
    <cellStyle name="Normal 32 4 2" xfId="18801" xr:uid="{00000000-0005-0000-0000-000071490000}"/>
    <cellStyle name="Normal 32 5" xfId="18802" xr:uid="{00000000-0005-0000-0000-000072490000}"/>
    <cellStyle name="Normal 32 6" xfId="18803" xr:uid="{00000000-0005-0000-0000-000073490000}"/>
    <cellStyle name="Normal 32 7" xfId="18804" xr:uid="{00000000-0005-0000-0000-000074490000}"/>
    <cellStyle name="Normal 32 8" xfId="18805" xr:uid="{00000000-0005-0000-0000-000075490000}"/>
    <cellStyle name="Normal 32 8 2" xfId="18806" xr:uid="{00000000-0005-0000-0000-000076490000}"/>
    <cellStyle name="Normal 32 8 3" xfId="18807" xr:uid="{00000000-0005-0000-0000-000077490000}"/>
    <cellStyle name="Normal 32 9" xfId="18808" xr:uid="{00000000-0005-0000-0000-000078490000}"/>
    <cellStyle name="Normal 32 9 2" xfId="18809" xr:uid="{00000000-0005-0000-0000-000079490000}"/>
    <cellStyle name="Normal 32 9 3" xfId="18810" xr:uid="{00000000-0005-0000-0000-00007A490000}"/>
    <cellStyle name="Normal 33" xfId="18811" xr:uid="{00000000-0005-0000-0000-00007B490000}"/>
    <cellStyle name="Normal 33 10" xfId="18812" xr:uid="{00000000-0005-0000-0000-00007C490000}"/>
    <cellStyle name="Normal 33 10 2" xfId="18813" xr:uid="{00000000-0005-0000-0000-00007D490000}"/>
    <cellStyle name="Normal 33 10 3" xfId="18814" xr:uid="{00000000-0005-0000-0000-00007E490000}"/>
    <cellStyle name="Normal 33 11" xfId="18815" xr:uid="{00000000-0005-0000-0000-00007F490000}"/>
    <cellStyle name="Normal 33 11 2" xfId="18816" xr:uid="{00000000-0005-0000-0000-000080490000}"/>
    <cellStyle name="Normal 33 11 3" xfId="18817" xr:uid="{00000000-0005-0000-0000-000081490000}"/>
    <cellStyle name="Normal 33 12" xfId="18818" xr:uid="{00000000-0005-0000-0000-000082490000}"/>
    <cellStyle name="Normal 33 12 2" xfId="18819" xr:uid="{00000000-0005-0000-0000-000083490000}"/>
    <cellStyle name="Normal 33 12 3" xfId="18820" xr:uid="{00000000-0005-0000-0000-000084490000}"/>
    <cellStyle name="Normal 33 13" xfId="18821" xr:uid="{00000000-0005-0000-0000-000085490000}"/>
    <cellStyle name="Normal 33 13 2" xfId="18822" xr:uid="{00000000-0005-0000-0000-000086490000}"/>
    <cellStyle name="Normal 33 13 3" xfId="18823" xr:uid="{00000000-0005-0000-0000-000087490000}"/>
    <cellStyle name="Normal 33 14" xfId="18824" xr:uid="{00000000-0005-0000-0000-000088490000}"/>
    <cellStyle name="Normal 33 14 2" xfId="18825" xr:uid="{00000000-0005-0000-0000-000089490000}"/>
    <cellStyle name="Normal 33 14 3" xfId="18826" xr:uid="{00000000-0005-0000-0000-00008A490000}"/>
    <cellStyle name="Normal 33 15" xfId="18827" xr:uid="{00000000-0005-0000-0000-00008B490000}"/>
    <cellStyle name="Normal 33 16" xfId="18828" xr:uid="{00000000-0005-0000-0000-00008C490000}"/>
    <cellStyle name="Normal 33 17" xfId="18829" xr:uid="{00000000-0005-0000-0000-00008D490000}"/>
    <cellStyle name="Normal 33 18" xfId="18830" xr:uid="{00000000-0005-0000-0000-00008E490000}"/>
    <cellStyle name="Normal 33 18 2" xfId="18831" xr:uid="{00000000-0005-0000-0000-00008F490000}"/>
    <cellStyle name="Normal 33 18 2 2" xfId="18832" xr:uid="{00000000-0005-0000-0000-000090490000}"/>
    <cellStyle name="Normal 33 18 3" xfId="18833" xr:uid="{00000000-0005-0000-0000-000091490000}"/>
    <cellStyle name="Normal 33 18 3 2" xfId="18834" xr:uid="{00000000-0005-0000-0000-000092490000}"/>
    <cellStyle name="Normal 33 18 4" xfId="18835" xr:uid="{00000000-0005-0000-0000-000093490000}"/>
    <cellStyle name="Normal 33 19" xfId="18836" xr:uid="{00000000-0005-0000-0000-000094490000}"/>
    <cellStyle name="Normal 33 19 2" xfId="18837" xr:uid="{00000000-0005-0000-0000-000095490000}"/>
    <cellStyle name="Normal 33 19 2 2" xfId="18838" xr:uid="{00000000-0005-0000-0000-000096490000}"/>
    <cellStyle name="Normal 33 19 3" xfId="18839" xr:uid="{00000000-0005-0000-0000-000097490000}"/>
    <cellStyle name="Normal 33 19 3 2" xfId="18840" xr:uid="{00000000-0005-0000-0000-000098490000}"/>
    <cellStyle name="Normal 33 19 4" xfId="18841" xr:uid="{00000000-0005-0000-0000-000099490000}"/>
    <cellStyle name="Normal 33 2" xfId="18842" xr:uid="{00000000-0005-0000-0000-00009A490000}"/>
    <cellStyle name="Normal 33 2 10" xfId="18843" xr:uid="{00000000-0005-0000-0000-00009B490000}"/>
    <cellStyle name="Normal 33 2 11" xfId="18844" xr:uid="{00000000-0005-0000-0000-00009C490000}"/>
    <cellStyle name="Normal 33 2 11 2" xfId="18845" xr:uid="{00000000-0005-0000-0000-00009D490000}"/>
    <cellStyle name="Normal 33 2 11 2 2" xfId="18846" xr:uid="{00000000-0005-0000-0000-00009E490000}"/>
    <cellStyle name="Normal 33 2 11 3" xfId="18847" xr:uid="{00000000-0005-0000-0000-00009F490000}"/>
    <cellStyle name="Normal 33 2 11 3 2" xfId="18848" xr:uid="{00000000-0005-0000-0000-0000A0490000}"/>
    <cellStyle name="Normal 33 2 11 4" xfId="18849" xr:uid="{00000000-0005-0000-0000-0000A1490000}"/>
    <cellStyle name="Normal 33 2 12" xfId="18850" xr:uid="{00000000-0005-0000-0000-0000A2490000}"/>
    <cellStyle name="Normal 33 2 12 2" xfId="18851" xr:uid="{00000000-0005-0000-0000-0000A3490000}"/>
    <cellStyle name="Normal 33 2 12 2 2" xfId="18852" xr:uid="{00000000-0005-0000-0000-0000A4490000}"/>
    <cellStyle name="Normal 33 2 12 3" xfId="18853" xr:uid="{00000000-0005-0000-0000-0000A5490000}"/>
    <cellStyle name="Normal 33 2 12 3 2" xfId="18854" xr:uid="{00000000-0005-0000-0000-0000A6490000}"/>
    <cellStyle name="Normal 33 2 12 4" xfId="18855" xr:uid="{00000000-0005-0000-0000-0000A7490000}"/>
    <cellStyle name="Normal 33 2 13" xfId="18856" xr:uid="{00000000-0005-0000-0000-0000A8490000}"/>
    <cellStyle name="Normal 33 2 13 2" xfId="18857" xr:uid="{00000000-0005-0000-0000-0000A9490000}"/>
    <cellStyle name="Normal 33 2 14" xfId="18858" xr:uid="{00000000-0005-0000-0000-0000AA490000}"/>
    <cellStyle name="Normal 33 2 14 2" xfId="18859" xr:uid="{00000000-0005-0000-0000-0000AB490000}"/>
    <cellStyle name="Normal 33 2 15" xfId="18860" xr:uid="{00000000-0005-0000-0000-0000AC490000}"/>
    <cellStyle name="Normal 33 2 2" xfId="18861" xr:uid="{00000000-0005-0000-0000-0000AD490000}"/>
    <cellStyle name="Normal 33 2 2 2" xfId="18862" xr:uid="{00000000-0005-0000-0000-0000AE490000}"/>
    <cellStyle name="Normal 33 2 2 3" xfId="18863" xr:uid="{00000000-0005-0000-0000-0000AF490000}"/>
    <cellStyle name="Normal 33 2 2 4" xfId="18864" xr:uid="{00000000-0005-0000-0000-0000B0490000}"/>
    <cellStyle name="Normal 33 2 2 4 2" xfId="18865" xr:uid="{00000000-0005-0000-0000-0000B1490000}"/>
    <cellStyle name="Normal 33 2 2 4 2 2" xfId="18866" xr:uid="{00000000-0005-0000-0000-0000B2490000}"/>
    <cellStyle name="Normal 33 2 2 4 3" xfId="18867" xr:uid="{00000000-0005-0000-0000-0000B3490000}"/>
    <cellStyle name="Normal 33 2 2 4 3 2" xfId="18868" xr:uid="{00000000-0005-0000-0000-0000B4490000}"/>
    <cellStyle name="Normal 33 2 2 4 4" xfId="18869" xr:uid="{00000000-0005-0000-0000-0000B5490000}"/>
    <cellStyle name="Normal 33 2 2 5" xfId="18870" xr:uid="{00000000-0005-0000-0000-0000B6490000}"/>
    <cellStyle name="Normal 33 2 2 5 2" xfId="18871" xr:uid="{00000000-0005-0000-0000-0000B7490000}"/>
    <cellStyle name="Normal 33 2 2 5 2 2" xfId="18872" xr:uid="{00000000-0005-0000-0000-0000B8490000}"/>
    <cellStyle name="Normal 33 2 2 5 3" xfId="18873" xr:uid="{00000000-0005-0000-0000-0000B9490000}"/>
    <cellStyle name="Normal 33 2 2 5 3 2" xfId="18874" xr:uid="{00000000-0005-0000-0000-0000BA490000}"/>
    <cellStyle name="Normal 33 2 2 5 4" xfId="18875" xr:uid="{00000000-0005-0000-0000-0000BB490000}"/>
    <cellStyle name="Normal 33 2 2 6" xfId="18876" xr:uid="{00000000-0005-0000-0000-0000BC490000}"/>
    <cellStyle name="Normal 33 2 2 6 2" xfId="18877" xr:uid="{00000000-0005-0000-0000-0000BD490000}"/>
    <cellStyle name="Normal 33 2 2 7" xfId="18878" xr:uid="{00000000-0005-0000-0000-0000BE490000}"/>
    <cellStyle name="Normal 33 2 2 7 2" xfId="18879" xr:uid="{00000000-0005-0000-0000-0000BF490000}"/>
    <cellStyle name="Normal 33 2 2 8" xfId="18880" xr:uid="{00000000-0005-0000-0000-0000C0490000}"/>
    <cellStyle name="Normal 33 2 3" xfId="18881" xr:uid="{00000000-0005-0000-0000-0000C1490000}"/>
    <cellStyle name="Normal 33 2 4" xfId="18882" xr:uid="{00000000-0005-0000-0000-0000C2490000}"/>
    <cellStyle name="Normal 33 2 5" xfId="18883" xr:uid="{00000000-0005-0000-0000-0000C3490000}"/>
    <cellStyle name="Normal 33 2 6" xfId="18884" xr:uid="{00000000-0005-0000-0000-0000C4490000}"/>
    <cellStyle name="Normal 33 2 7" xfId="18885" xr:uid="{00000000-0005-0000-0000-0000C5490000}"/>
    <cellStyle name="Normal 33 2 8" xfId="18886" xr:uid="{00000000-0005-0000-0000-0000C6490000}"/>
    <cellStyle name="Normal 33 2 9" xfId="18887" xr:uid="{00000000-0005-0000-0000-0000C7490000}"/>
    <cellStyle name="Normal 33 20" xfId="18888" xr:uid="{00000000-0005-0000-0000-0000C8490000}"/>
    <cellStyle name="Normal 33 20 2" xfId="18889" xr:uid="{00000000-0005-0000-0000-0000C9490000}"/>
    <cellStyle name="Normal 33 21" xfId="18890" xr:uid="{00000000-0005-0000-0000-0000CA490000}"/>
    <cellStyle name="Normal 33 21 2" xfId="18891" xr:uid="{00000000-0005-0000-0000-0000CB490000}"/>
    <cellStyle name="Normal 33 22" xfId="18892" xr:uid="{00000000-0005-0000-0000-0000CC490000}"/>
    <cellStyle name="Normal 33 3" xfId="18893" xr:uid="{00000000-0005-0000-0000-0000CD490000}"/>
    <cellStyle name="Normal 33 3 2" xfId="18894" xr:uid="{00000000-0005-0000-0000-0000CE490000}"/>
    <cellStyle name="Normal 33 3 3" xfId="18895" xr:uid="{00000000-0005-0000-0000-0000CF490000}"/>
    <cellStyle name="Normal 33 3 3 2" xfId="18896" xr:uid="{00000000-0005-0000-0000-0000D0490000}"/>
    <cellStyle name="Normal 33 3 3 2 2" xfId="18897" xr:uid="{00000000-0005-0000-0000-0000D1490000}"/>
    <cellStyle name="Normal 33 3 3 3" xfId="18898" xr:uid="{00000000-0005-0000-0000-0000D2490000}"/>
    <cellStyle name="Normal 33 3 3 3 2" xfId="18899" xr:uid="{00000000-0005-0000-0000-0000D3490000}"/>
    <cellStyle name="Normal 33 3 3 4" xfId="18900" xr:uid="{00000000-0005-0000-0000-0000D4490000}"/>
    <cellStyle name="Normal 33 3 4" xfId="18901" xr:uid="{00000000-0005-0000-0000-0000D5490000}"/>
    <cellStyle name="Normal 33 3 4 2" xfId="18902" xr:uid="{00000000-0005-0000-0000-0000D6490000}"/>
    <cellStyle name="Normal 33 3 4 2 2" xfId="18903" xr:uid="{00000000-0005-0000-0000-0000D7490000}"/>
    <cellStyle name="Normal 33 3 4 3" xfId="18904" xr:uid="{00000000-0005-0000-0000-0000D8490000}"/>
    <cellStyle name="Normal 33 3 4 3 2" xfId="18905" xr:uid="{00000000-0005-0000-0000-0000D9490000}"/>
    <cellStyle name="Normal 33 3 4 4" xfId="18906" xr:uid="{00000000-0005-0000-0000-0000DA490000}"/>
    <cellStyle name="Normal 33 3 5" xfId="18907" xr:uid="{00000000-0005-0000-0000-0000DB490000}"/>
    <cellStyle name="Normal 33 3 5 2" xfId="18908" xr:uid="{00000000-0005-0000-0000-0000DC490000}"/>
    <cellStyle name="Normal 33 3 6" xfId="18909" xr:uid="{00000000-0005-0000-0000-0000DD490000}"/>
    <cellStyle name="Normal 33 3 6 2" xfId="18910" xr:uid="{00000000-0005-0000-0000-0000DE490000}"/>
    <cellStyle name="Normal 33 3 7" xfId="18911" xr:uid="{00000000-0005-0000-0000-0000DF490000}"/>
    <cellStyle name="Normal 33 4" xfId="18912" xr:uid="{00000000-0005-0000-0000-0000E0490000}"/>
    <cellStyle name="Normal 33 4 2" xfId="18913" xr:uid="{00000000-0005-0000-0000-0000E1490000}"/>
    <cellStyle name="Normal 33 5" xfId="18914" xr:uid="{00000000-0005-0000-0000-0000E2490000}"/>
    <cellStyle name="Normal 33 6" xfId="18915" xr:uid="{00000000-0005-0000-0000-0000E3490000}"/>
    <cellStyle name="Normal 33 7" xfId="18916" xr:uid="{00000000-0005-0000-0000-0000E4490000}"/>
    <cellStyle name="Normal 33 8" xfId="18917" xr:uid="{00000000-0005-0000-0000-0000E5490000}"/>
    <cellStyle name="Normal 33 8 2" xfId="18918" xr:uid="{00000000-0005-0000-0000-0000E6490000}"/>
    <cellStyle name="Normal 33 8 3" xfId="18919" xr:uid="{00000000-0005-0000-0000-0000E7490000}"/>
    <cellStyle name="Normal 33 9" xfId="18920" xr:uid="{00000000-0005-0000-0000-0000E8490000}"/>
    <cellStyle name="Normal 33 9 2" xfId="18921" xr:uid="{00000000-0005-0000-0000-0000E9490000}"/>
    <cellStyle name="Normal 33 9 3" xfId="18922" xr:uid="{00000000-0005-0000-0000-0000EA490000}"/>
    <cellStyle name="Normal 34" xfId="18923" xr:uid="{00000000-0005-0000-0000-0000EB490000}"/>
    <cellStyle name="Normal 34 10" xfId="18924" xr:uid="{00000000-0005-0000-0000-0000EC490000}"/>
    <cellStyle name="Normal 34 10 2" xfId="18925" xr:uid="{00000000-0005-0000-0000-0000ED490000}"/>
    <cellStyle name="Normal 34 10 3" xfId="18926" xr:uid="{00000000-0005-0000-0000-0000EE490000}"/>
    <cellStyle name="Normal 34 11" xfId="18927" xr:uid="{00000000-0005-0000-0000-0000EF490000}"/>
    <cellStyle name="Normal 34 11 2" xfId="18928" xr:uid="{00000000-0005-0000-0000-0000F0490000}"/>
    <cellStyle name="Normal 34 11 3" xfId="18929" xr:uid="{00000000-0005-0000-0000-0000F1490000}"/>
    <cellStyle name="Normal 34 12" xfId="18930" xr:uid="{00000000-0005-0000-0000-0000F2490000}"/>
    <cellStyle name="Normal 34 12 2" xfId="18931" xr:uid="{00000000-0005-0000-0000-0000F3490000}"/>
    <cellStyle name="Normal 34 12 3" xfId="18932" xr:uid="{00000000-0005-0000-0000-0000F4490000}"/>
    <cellStyle name="Normal 34 13" xfId="18933" xr:uid="{00000000-0005-0000-0000-0000F5490000}"/>
    <cellStyle name="Normal 34 13 2" xfId="18934" xr:uid="{00000000-0005-0000-0000-0000F6490000}"/>
    <cellStyle name="Normal 34 13 3" xfId="18935" xr:uid="{00000000-0005-0000-0000-0000F7490000}"/>
    <cellStyle name="Normal 34 14" xfId="18936" xr:uid="{00000000-0005-0000-0000-0000F8490000}"/>
    <cellStyle name="Normal 34 14 2" xfId="18937" xr:uid="{00000000-0005-0000-0000-0000F9490000}"/>
    <cellStyle name="Normal 34 14 3" xfId="18938" xr:uid="{00000000-0005-0000-0000-0000FA490000}"/>
    <cellStyle name="Normal 34 15" xfId="18939" xr:uid="{00000000-0005-0000-0000-0000FB490000}"/>
    <cellStyle name="Normal 34 16" xfId="18940" xr:uid="{00000000-0005-0000-0000-0000FC490000}"/>
    <cellStyle name="Normal 34 17" xfId="18941" xr:uid="{00000000-0005-0000-0000-0000FD490000}"/>
    <cellStyle name="Normal 34 18" xfId="18942" xr:uid="{00000000-0005-0000-0000-0000FE490000}"/>
    <cellStyle name="Normal 34 18 2" xfId="18943" xr:uid="{00000000-0005-0000-0000-0000FF490000}"/>
    <cellStyle name="Normal 34 18 2 2" xfId="18944" xr:uid="{00000000-0005-0000-0000-0000004A0000}"/>
    <cellStyle name="Normal 34 18 3" xfId="18945" xr:uid="{00000000-0005-0000-0000-0000014A0000}"/>
    <cellStyle name="Normal 34 18 3 2" xfId="18946" xr:uid="{00000000-0005-0000-0000-0000024A0000}"/>
    <cellStyle name="Normal 34 18 4" xfId="18947" xr:uid="{00000000-0005-0000-0000-0000034A0000}"/>
    <cellStyle name="Normal 34 19" xfId="18948" xr:uid="{00000000-0005-0000-0000-0000044A0000}"/>
    <cellStyle name="Normal 34 19 2" xfId="18949" xr:uid="{00000000-0005-0000-0000-0000054A0000}"/>
    <cellStyle name="Normal 34 19 2 2" xfId="18950" xr:uid="{00000000-0005-0000-0000-0000064A0000}"/>
    <cellStyle name="Normal 34 19 3" xfId="18951" xr:uid="{00000000-0005-0000-0000-0000074A0000}"/>
    <cellStyle name="Normal 34 19 3 2" xfId="18952" xr:uid="{00000000-0005-0000-0000-0000084A0000}"/>
    <cellStyle name="Normal 34 19 4" xfId="18953" xr:uid="{00000000-0005-0000-0000-0000094A0000}"/>
    <cellStyle name="Normal 34 2" xfId="18954" xr:uid="{00000000-0005-0000-0000-00000A4A0000}"/>
    <cellStyle name="Normal 34 2 10" xfId="18955" xr:uid="{00000000-0005-0000-0000-00000B4A0000}"/>
    <cellStyle name="Normal 34 2 11" xfId="18956" xr:uid="{00000000-0005-0000-0000-00000C4A0000}"/>
    <cellStyle name="Normal 34 2 11 2" xfId="18957" xr:uid="{00000000-0005-0000-0000-00000D4A0000}"/>
    <cellStyle name="Normal 34 2 11 2 2" xfId="18958" xr:uid="{00000000-0005-0000-0000-00000E4A0000}"/>
    <cellStyle name="Normal 34 2 11 3" xfId="18959" xr:uid="{00000000-0005-0000-0000-00000F4A0000}"/>
    <cellStyle name="Normal 34 2 11 3 2" xfId="18960" xr:uid="{00000000-0005-0000-0000-0000104A0000}"/>
    <cellStyle name="Normal 34 2 11 4" xfId="18961" xr:uid="{00000000-0005-0000-0000-0000114A0000}"/>
    <cellStyle name="Normal 34 2 12" xfId="18962" xr:uid="{00000000-0005-0000-0000-0000124A0000}"/>
    <cellStyle name="Normal 34 2 12 2" xfId="18963" xr:uid="{00000000-0005-0000-0000-0000134A0000}"/>
    <cellStyle name="Normal 34 2 12 2 2" xfId="18964" xr:uid="{00000000-0005-0000-0000-0000144A0000}"/>
    <cellStyle name="Normal 34 2 12 3" xfId="18965" xr:uid="{00000000-0005-0000-0000-0000154A0000}"/>
    <cellStyle name="Normal 34 2 12 3 2" xfId="18966" xr:uid="{00000000-0005-0000-0000-0000164A0000}"/>
    <cellStyle name="Normal 34 2 12 4" xfId="18967" xr:uid="{00000000-0005-0000-0000-0000174A0000}"/>
    <cellStyle name="Normal 34 2 13" xfId="18968" xr:uid="{00000000-0005-0000-0000-0000184A0000}"/>
    <cellStyle name="Normal 34 2 13 2" xfId="18969" xr:uid="{00000000-0005-0000-0000-0000194A0000}"/>
    <cellStyle name="Normal 34 2 14" xfId="18970" xr:uid="{00000000-0005-0000-0000-00001A4A0000}"/>
    <cellStyle name="Normal 34 2 14 2" xfId="18971" xr:uid="{00000000-0005-0000-0000-00001B4A0000}"/>
    <cellStyle name="Normal 34 2 15" xfId="18972" xr:uid="{00000000-0005-0000-0000-00001C4A0000}"/>
    <cellStyle name="Normal 34 2 2" xfId="18973" xr:uid="{00000000-0005-0000-0000-00001D4A0000}"/>
    <cellStyle name="Normal 34 2 2 2" xfId="18974" xr:uid="{00000000-0005-0000-0000-00001E4A0000}"/>
    <cellStyle name="Normal 34 2 2 3" xfId="18975" xr:uid="{00000000-0005-0000-0000-00001F4A0000}"/>
    <cellStyle name="Normal 34 2 2 4" xfId="18976" xr:uid="{00000000-0005-0000-0000-0000204A0000}"/>
    <cellStyle name="Normal 34 2 2 4 2" xfId="18977" xr:uid="{00000000-0005-0000-0000-0000214A0000}"/>
    <cellStyle name="Normal 34 2 2 4 2 2" xfId="18978" xr:uid="{00000000-0005-0000-0000-0000224A0000}"/>
    <cellStyle name="Normal 34 2 2 4 3" xfId="18979" xr:uid="{00000000-0005-0000-0000-0000234A0000}"/>
    <cellStyle name="Normal 34 2 2 4 3 2" xfId="18980" xr:uid="{00000000-0005-0000-0000-0000244A0000}"/>
    <cellStyle name="Normal 34 2 2 4 4" xfId="18981" xr:uid="{00000000-0005-0000-0000-0000254A0000}"/>
    <cellStyle name="Normal 34 2 2 5" xfId="18982" xr:uid="{00000000-0005-0000-0000-0000264A0000}"/>
    <cellStyle name="Normal 34 2 2 5 2" xfId="18983" xr:uid="{00000000-0005-0000-0000-0000274A0000}"/>
    <cellStyle name="Normal 34 2 2 5 2 2" xfId="18984" xr:uid="{00000000-0005-0000-0000-0000284A0000}"/>
    <cellStyle name="Normal 34 2 2 5 3" xfId="18985" xr:uid="{00000000-0005-0000-0000-0000294A0000}"/>
    <cellStyle name="Normal 34 2 2 5 3 2" xfId="18986" xr:uid="{00000000-0005-0000-0000-00002A4A0000}"/>
    <cellStyle name="Normal 34 2 2 5 4" xfId="18987" xr:uid="{00000000-0005-0000-0000-00002B4A0000}"/>
    <cellStyle name="Normal 34 2 2 6" xfId="18988" xr:uid="{00000000-0005-0000-0000-00002C4A0000}"/>
    <cellStyle name="Normal 34 2 2 6 2" xfId="18989" xr:uid="{00000000-0005-0000-0000-00002D4A0000}"/>
    <cellStyle name="Normal 34 2 2 7" xfId="18990" xr:uid="{00000000-0005-0000-0000-00002E4A0000}"/>
    <cellStyle name="Normal 34 2 2 7 2" xfId="18991" xr:uid="{00000000-0005-0000-0000-00002F4A0000}"/>
    <cellStyle name="Normal 34 2 2 8" xfId="18992" xr:uid="{00000000-0005-0000-0000-0000304A0000}"/>
    <cellStyle name="Normal 34 2 3" xfId="18993" xr:uid="{00000000-0005-0000-0000-0000314A0000}"/>
    <cellStyle name="Normal 34 2 4" xfId="18994" xr:uid="{00000000-0005-0000-0000-0000324A0000}"/>
    <cellStyle name="Normal 34 2 5" xfId="18995" xr:uid="{00000000-0005-0000-0000-0000334A0000}"/>
    <cellStyle name="Normal 34 2 6" xfId="18996" xr:uid="{00000000-0005-0000-0000-0000344A0000}"/>
    <cellStyle name="Normal 34 2 7" xfId="18997" xr:uid="{00000000-0005-0000-0000-0000354A0000}"/>
    <cellStyle name="Normal 34 2 8" xfId="18998" xr:uid="{00000000-0005-0000-0000-0000364A0000}"/>
    <cellStyle name="Normal 34 2 9" xfId="18999" xr:uid="{00000000-0005-0000-0000-0000374A0000}"/>
    <cellStyle name="Normal 34 20" xfId="19000" xr:uid="{00000000-0005-0000-0000-0000384A0000}"/>
    <cellStyle name="Normal 34 20 2" xfId="19001" xr:uid="{00000000-0005-0000-0000-0000394A0000}"/>
    <cellStyle name="Normal 34 21" xfId="19002" xr:uid="{00000000-0005-0000-0000-00003A4A0000}"/>
    <cellStyle name="Normal 34 21 2" xfId="19003" xr:uid="{00000000-0005-0000-0000-00003B4A0000}"/>
    <cellStyle name="Normal 34 22" xfId="19004" xr:uid="{00000000-0005-0000-0000-00003C4A0000}"/>
    <cellStyle name="Normal 34 3" xfId="19005" xr:uid="{00000000-0005-0000-0000-00003D4A0000}"/>
    <cellStyle name="Normal 34 3 2" xfId="19006" xr:uid="{00000000-0005-0000-0000-00003E4A0000}"/>
    <cellStyle name="Normal 34 3 3" xfId="19007" xr:uid="{00000000-0005-0000-0000-00003F4A0000}"/>
    <cellStyle name="Normal 34 3 3 2" xfId="19008" xr:uid="{00000000-0005-0000-0000-0000404A0000}"/>
    <cellStyle name="Normal 34 3 3 2 2" xfId="19009" xr:uid="{00000000-0005-0000-0000-0000414A0000}"/>
    <cellStyle name="Normal 34 3 3 3" xfId="19010" xr:uid="{00000000-0005-0000-0000-0000424A0000}"/>
    <cellStyle name="Normal 34 3 3 3 2" xfId="19011" xr:uid="{00000000-0005-0000-0000-0000434A0000}"/>
    <cellStyle name="Normal 34 3 3 4" xfId="19012" xr:uid="{00000000-0005-0000-0000-0000444A0000}"/>
    <cellStyle name="Normal 34 3 4" xfId="19013" xr:uid="{00000000-0005-0000-0000-0000454A0000}"/>
    <cellStyle name="Normal 34 3 4 2" xfId="19014" xr:uid="{00000000-0005-0000-0000-0000464A0000}"/>
    <cellStyle name="Normal 34 3 4 2 2" xfId="19015" xr:uid="{00000000-0005-0000-0000-0000474A0000}"/>
    <cellStyle name="Normal 34 3 4 3" xfId="19016" xr:uid="{00000000-0005-0000-0000-0000484A0000}"/>
    <cellStyle name="Normal 34 3 4 3 2" xfId="19017" xr:uid="{00000000-0005-0000-0000-0000494A0000}"/>
    <cellStyle name="Normal 34 3 4 4" xfId="19018" xr:uid="{00000000-0005-0000-0000-00004A4A0000}"/>
    <cellStyle name="Normal 34 3 5" xfId="19019" xr:uid="{00000000-0005-0000-0000-00004B4A0000}"/>
    <cellStyle name="Normal 34 3 5 2" xfId="19020" xr:uid="{00000000-0005-0000-0000-00004C4A0000}"/>
    <cellStyle name="Normal 34 3 6" xfId="19021" xr:uid="{00000000-0005-0000-0000-00004D4A0000}"/>
    <cellStyle name="Normal 34 3 6 2" xfId="19022" xr:uid="{00000000-0005-0000-0000-00004E4A0000}"/>
    <cellStyle name="Normal 34 3 7" xfId="19023" xr:uid="{00000000-0005-0000-0000-00004F4A0000}"/>
    <cellStyle name="Normal 34 4" xfId="19024" xr:uid="{00000000-0005-0000-0000-0000504A0000}"/>
    <cellStyle name="Normal 34 4 2" xfId="19025" xr:uid="{00000000-0005-0000-0000-0000514A0000}"/>
    <cellStyle name="Normal 34 5" xfId="19026" xr:uid="{00000000-0005-0000-0000-0000524A0000}"/>
    <cellStyle name="Normal 34 6" xfId="19027" xr:uid="{00000000-0005-0000-0000-0000534A0000}"/>
    <cellStyle name="Normal 34 7" xfId="19028" xr:uid="{00000000-0005-0000-0000-0000544A0000}"/>
    <cellStyle name="Normal 34 8" xfId="19029" xr:uid="{00000000-0005-0000-0000-0000554A0000}"/>
    <cellStyle name="Normal 34 8 2" xfId="19030" xr:uid="{00000000-0005-0000-0000-0000564A0000}"/>
    <cellStyle name="Normal 34 8 3" xfId="19031" xr:uid="{00000000-0005-0000-0000-0000574A0000}"/>
    <cellStyle name="Normal 34 9" xfId="19032" xr:uid="{00000000-0005-0000-0000-0000584A0000}"/>
    <cellStyle name="Normal 34 9 2" xfId="19033" xr:uid="{00000000-0005-0000-0000-0000594A0000}"/>
    <cellStyle name="Normal 34 9 3" xfId="19034" xr:uid="{00000000-0005-0000-0000-00005A4A0000}"/>
    <cellStyle name="Normal 35" xfId="19035" xr:uid="{00000000-0005-0000-0000-00005B4A0000}"/>
    <cellStyle name="Normal 35 10" xfId="19036" xr:uid="{00000000-0005-0000-0000-00005C4A0000}"/>
    <cellStyle name="Normal 35 10 2" xfId="19037" xr:uid="{00000000-0005-0000-0000-00005D4A0000}"/>
    <cellStyle name="Normal 35 10 3" xfId="19038" xr:uid="{00000000-0005-0000-0000-00005E4A0000}"/>
    <cellStyle name="Normal 35 11" xfId="19039" xr:uid="{00000000-0005-0000-0000-00005F4A0000}"/>
    <cellStyle name="Normal 35 11 2" xfId="19040" xr:uid="{00000000-0005-0000-0000-0000604A0000}"/>
    <cellStyle name="Normal 35 11 3" xfId="19041" xr:uid="{00000000-0005-0000-0000-0000614A0000}"/>
    <cellStyle name="Normal 35 12" xfId="19042" xr:uid="{00000000-0005-0000-0000-0000624A0000}"/>
    <cellStyle name="Normal 35 12 2" xfId="19043" xr:uid="{00000000-0005-0000-0000-0000634A0000}"/>
    <cellStyle name="Normal 35 12 3" xfId="19044" xr:uid="{00000000-0005-0000-0000-0000644A0000}"/>
    <cellStyle name="Normal 35 13" xfId="19045" xr:uid="{00000000-0005-0000-0000-0000654A0000}"/>
    <cellStyle name="Normal 35 13 2" xfId="19046" xr:uid="{00000000-0005-0000-0000-0000664A0000}"/>
    <cellStyle name="Normal 35 13 3" xfId="19047" xr:uid="{00000000-0005-0000-0000-0000674A0000}"/>
    <cellStyle name="Normal 35 14" xfId="19048" xr:uid="{00000000-0005-0000-0000-0000684A0000}"/>
    <cellStyle name="Normal 35 14 2" xfId="19049" xr:uid="{00000000-0005-0000-0000-0000694A0000}"/>
    <cellStyle name="Normal 35 14 3" xfId="19050" xr:uid="{00000000-0005-0000-0000-00006A4A0000}"/>
    <cellStyle name="Normal 35 15" xfId="19051" xr:uid="{00000000-0005-0000-0000-00006B4A0000}"/>
    <cellStyle name="Normal 35 16" xfId="19052" xr:uid="{00000000-0005-0000-0000-00006C4A0000}"/>
    <cellStyle name="Normal 35 17" xfId="19053" xr:uid="{00000000-0005-0000-0000-00006D4A0000}"/>
    <cellStyle name="Normal 35 18" xfId="19054" xr:uid="{00000000-0005-0000-0000-00006E4A0000}"/>
    <cellStyle name="Normal 35 18 2" xfId="19055" xr:uid="{00000000-0005-0000-0000-00006F4A0000}"/>
    <cellStyle name="Normal 35 18 2 2" xfId="19056" xr:uid="{00000000-0005-0000-0000-0000704A0000}"/>
    <cellStyle name="Normal 35 18 3" xfId="19057" xr:uid="{00000000-0005-0000-0000-0000714A0000}"/>
    <cellStyle name="Normal 35 18 3 2" xfId="19058" xr:uid="{00000000-0005-0000-0000-0000724A0000}"/>
    <cellStyle name="Normal 35 18 4" xfId="19059" xr:uid="{00000000-0005-0000-0000-0000734A0000}"/>
    <cellStyle name="Normal 35 19" xfId="19060" xr:uid="{00000000-0005-0000-0000-0000744A0000}"/>
    <cellStyle name="Normal 35 19 2" xfId="19061" xr:uid="{00000000-0005-0000-0000-0000754A0000}"/>
    <cellStyle name="Normal 35 19 2 2" xfId="19062" xr:uid="{00000000-0005-0000-0000-0000764A0000}"/>
    <cellStyle name="Normal 35 19 3" xfId="19063" xr:uid="{00000000-0005-0000-0000-0000774A0000}"/>
    <cellStyle name="Normal 35 19 3 2" xfId="19064" xr:uid="{00000000-0005-0000-0000-0000784A0000}"/>
    <cellStyle name="Normal 35 19 4" xfId="19065" xr:uid="{00000000-0005-0000-0000-0000794A0000}"/>
    <cellStyle name="Normal 35 2" xfId="19066" xr:uid="{00000000-0005-0000-0000-00007A4A0000}"/>
    <cellStyle name="Normal 35 2 10" xfId="19067" xr:uid="{00000000-0005-0000-0000-00007B4A0000}"/>
    <cellStyle name="Normal 35 2 11" xfId="19068" xr:uid="{00000000-0005-0000-0000-00007C4A0000}"/>
    <cellStyle name="Normal 35 2 11 2" xfId="19069" xr:uid="{00000000-0005-0000-0000-00007D4A0000}"/>
    <cellStyle name="Normal 35 2 11 2 2" xfId="19070" xr:uid="{00000000-0005-0000-0000-00007E4A0000}"/>
    <cellStyle name="Normal 35 2 11 3" xfId="19071" xr:uid="{00000000-0005-0000-0000-00007F4A0000}"/>
    <cellStyle name="Normal 35 2 11 3 2" xfId="19072" xr:uid="{00000000-0005-0000-0000-0000804A0000}"/>
    <cellStyle name="Normal 35 2 11 4" xfId="19073" xr:uid="{00000000-0005-0000-0000-0000814A0000}"/>
    <cellStyle name="Normal 35 2 12" xfId="19074" xr:uid="{00000000-0005-0000-0000-0000824A0000}"/>
    <cellStyle name="Normal 35 2 12 2" xfId="19075" xr:uid="{00000000-0005-0000-0000-0000834A0000}"/>
    <cellStyle name="Normal 35 2 12 2 2" xfId="19076" xr:uid="{00000000-0005-0000-0000-0000844A0000}"/>
    <cellStyle name="Normal 35 2 12 3" xfId="19077" xr:uid="{00000000-0005-0000-0000-0000854A0000}"/>
    <cellStyle name="Normal 35 2 12 3 2" xfId="19078" xr:uid="{00000000-0005-0000-0000-0000864A0000}"/>
    <cellStyle name="Normal 35 2 12 4" xfId="19079" xr:uid="{00000000-0005-0000-0000-0000874A0000}"/>
    <cellStyle name="Normal 35 2 13" xfId="19080" xr:uid="{00000000-0005-0000-0000-0000884A0000}"/>
    <cellStyle name="Normal 35 2 13 2" xfId="19081" xr:uid="{00000000-0005-0000-0000-0000894A0000}"/>
    <cellStyle name="Normal 35 2 14" xfId="19082" xr:uid="{00000000-0005-0000-0000-00008A4A0000}"/>
    <cellStyle name="Normal 35 2 14 2" xfId="19083" xr:uid="{00000000-0005-0000-0000-00008B4A0000}"/>
    <cellStyle name="Normal 35 2 15" xfId="19084" xr:uid="{00000000-0005-0000-0000-00008C4A0000}"/>
    <cellStyle name="Normal 35 2 2" xfId="19085" xr:uid="{00000000-0005-0000-0000-00008D4A0000}"/>
    <cellStyle name="Normal 35 2 2 2" xfId="19086" xr:uid="{00000000-0005-0000-0000-00008E4A0000}"/>
    <cellStyle name="Normal 35 2 2 3" xfId="19087" xr:uid="{00000000-0005-0000-0000-00008F4A0000}"/>
    <cellStyle name="Normal 35 2 2 4" xfId="19088" xr:uid="{00000000-0005-0000-0000-0000904A0000}"/>
    <cellStyle name="Normal 35 2 2 4 2" xfId="19089" xr:uid="{00000000-0005-0000-0000-0000914A0000}"/>
    <cellStyle name="Normal 35 2 2 4 2 2" xfId="19090" xr:uid="{00000000-0005-0000-0000-0000924A0000}"/>
    <cellStyle name="Normal 35 2 2 4 3" xfId="19091" xr:uid="{00000000-0005-0000-0000-0000934A0000}"/>
    <cellStyle name="Normal 35 2 2 4 3 2" xfId="19092" xr:uid="{00000000-0005-0000-0000-0000944A0000}"/>
    <cellStyle name="Normal 35 2 2 4 4" xfId="19093" xr:uid="{00000000-0005-0000-0000-0000954A0000}"/>
    <cellStyle name="Normal 35 2 2 5" xfId="19094" xr:uid="{00000000-0005-0000-0000-0000964A0000}"/>
    <cellStyle name="Normal 35 2 2 5 2" xfId="19095" xr:uid="{00000000-0005-0000-0000-0000974A0000}"/>
    <cellStyle name="Normal 35 2 2 5 2 2" xfId="19096" xr:uid="{00000000-0005-0000-0000-0000984A0000}"/>
    <cellStyle name="Normal 35 2 2 5 3" xfId="19097" xr:uid="{00000000-0005-0000-0000-0000994A0000}"/>
    <cellStyle name="Normal 35 2 2 5 3 2" xfId="19098" xr:uid="{00000000-0005-0000-0000-00009A4A0000}"/>
    <cellStyle name="Normal 35 2 2 5 4" xfId="19099" xr:uid="{00000000-0005-0000-0000-00009B4A0000}"/>
    <cellStyle name="Normal 35 2 2 6" xfId="19100" xr:uid="{00000000-0005-0000-0000-00009C4A0000}"/>
    <cellStyle name="Normal 35 2 2 6 2" xfId="19101" xr:uid="{00000000-0005-0000-0000-00009D4A0000}"/>
    <cellStyle name="Normal 35 2 2 7" xfId="19102" xr:uid="{00000000-0005-0000-0000-00009E4A0000}"/>
    <cellStyle name="Normal 35 2 2 7 2" xfId="19103" xr:uid="{00000000-0005-0000-0000-00009F4A0000}"/>
    <cellStyle name="Normal 35 2 2 8" xfId="19104" xr:uid="{00000000-0005-0000-0000-0000A04A0000}"/>
    <cellStyle name="Normal 35 2 3" xfId="19105" xr:uid="{00000000-0005-0000-0000-0000A14A0000}"/>
    <cellStyle name="Normal 35 2 4" xfId="19106" xr:uid="{00000000-0005-0000-0000-0000A24A0000}"/>
    <cellStyle name="Normal 35 2 5" xfId="19107" xr:uid="{00000000-0005-0000-0000-0000A34A0000}"/>
    <cellStyle name="Normal 35 2 6" xfId="19108" xr:uid="{00000000-0005-0000-0000-0000A44A0000}"/>
    <cellStyle name="Normal 35 2 7" xfId="19109" xr:uid="{00000000-0005-0000-0000-0000A54A0000}"/>
    <cellStyle name="Normal 35 2 8" xfId="19110" xr:uid="{00000000-0005-0000-0000-0000A64A0000}"/>
    <cellStyle name="Normal 35 2 9" xfId="19111" xr:uid="{00000000-0005-0000-0000-0000A74A0000}"/>
    <cellStyle name="Normal 35 20" xfId="19112" xr:uid="{00000000-0005-0000-0000-0000A84A0000}"/>
    <cellStyle name="Normal 35 20 2" xfId="19113" xr:uid="{00000000-0005-0000-0000-0000A94A0000}"/>
    <cellStyle name="Normal 35 21" xfId="19114" xr:uid="{00000000-0005-0000-0000-0000AA4A0000}"/>
    <cellStyle name="Normal 35 21 2" xfId="19115" xr:uid="{00000000-0005-0000-0000-0000AB4A0000}"/>
    <cellStyle name="Normal 35 22" xfId="19116" xr:uid="{00000000-0005-0000-0000-0000AC4A0000}"/>
    <cellStyle name="Normal 35 3" xfId="19117" xr:uid="{00000000-0005-0000-0000-0000AD4A0000}"/>
    <cellStyle name="Normal 35 3 2" xfId="19118" xr:uid="{00000000-0005-0000-0000-0000AE4A0000}"/>
    <cellStyle name="Normal 35 3 3" xfId="19119" xr:uid="{00000000-0005-0000-0000-0000AF4A0000}"/>
    <cellStyle name="Normal 35 3 3 2" xfId="19120" xr:uid="{00000000-0005-0000-0000-0000B04A0000}"/>
    <cellStyle name="Normal 35 3 3 2 2" xfId="19121" xr:uid="{00000000-0005-0000-0000-0000B14A0000}"/>
    <cellStyle name="Normal 35 3 3 3" xfId="19122" xr:uid="{00000000-0005-0000-0000-0000B24A0000}"/>
    <cellStyle name="Normal 35 3 3 3 2" xfId="19123" xr:uid="{00000000-0005-0000-0000-0000B34A0000}"/>
    <cellStyle name="Normal 35 3 3 4" xfId="19124" xr:uid="{00000000-0005-0000-0000-0000B44A0000}"/>
    <cellStyle name="Normal 35 3 4" xfId="19125" xr:uid="{00000000-0005-0000-0000-0000B54A0000}"/>
    <cellStyle name="Normal 35 3 4 2" xfId="19126" xr:uid="{00000000-0005-0000-0000-0000B64A0000}"/>
    <cellStyle name="Normal 35 3 4 2 2" xfId="19127" xr:uid="{00000000-0005-0000-0000-0000B74A0000}"/>
    <cellStyle name="Normal 35 3 4 3" xfId="19128" xr:uid="{00000000-0005-0000-0000-0000B84A0000}"/>
    <cellStyle name="Normal 35 3 4 3 2" xfId="19129" xr:uid="{00000000-0005-0000-0000-0000B94A0000}"/>
    <cellStyle name="Normal 35 3 4 4" xfId="19130" xr:uid="{00000000-0005-0000-0000-0000BA4A0000}"/>
    <cellStyle name="Normal 35 3 5" xfId="19131" xr:uid="{00000000-0005-0000-0000-0000BB4A0000}"/>
    <cellStyle name="Normal 35 3 5 2" xfId="19132" xr:uid="{00000000-0005-0000-0000-0000BC4A0000}"/>
    <cellStyle name="Normal 35 3 6" xfId="19133" xr:uid="{00000000-0005-0000-0000-0000BD4A0000}"/>
    <cellStyle name="Normal 35 3 6 2" xfId="19134" xr:uid="{00000000-0005-0000-0000-0000BE4A0000}"/>
    <cellStyle name="Normal 35 3 7" xfId="19135" xr:uid="{00000000-0005-0000-0000-0000BF4A0000}"/>
    <cellStyle name="Normal 35 4" xfId="19136" xr:uid="{00000000-0005-0000-0000-0000C04A0000}"/>
    <cellStyle name="Normal 35 4 2" xfId="19137" xr:uid="{00000000-0005-0000-0000-0000C14A0000}"/>
    <cellStyle name="Normal 35 5" xfId="19138" xr:uid="{00000000-0005-0000-0000-0000C24A0000}"/>
    <cellStyle name="Normal 35 6" xfId="19139" xr:uid="{00000000-0005-0000-0000-0000C34A0000}"/>
    <cellStyle name="Normal 35 7" xfId="19140" xr:uid="{00000000-0005-0000-0000-0000C44A0000}"/>
    <cellStyle name="Normal 35 8" xfId="19141" xr:uid="{00000000-0005-0000-0000-0000C54A0000}"/>
    <cellStyle name="Normal 35 8 2" xfId="19142" xr:uid="{00000000-0005-0000-0000-0000C64A0000}"/>
    <cellStyle name="Normal 35 8 3" xfId="19143" xr:uid="{00000000-0005-0000-0000-0000C74A0000}"/>
    <cellStyle name="Normal 35 9" xfId="19144" xr:uid="{00000000-0005-0000-0000-0000C84A0000}"/>
    <cellStyle name="Normal 35 9 2" xfId="19145" xr:uid="{00000000-0005-0000-0000-0000C94A0000}"/>
    <cellStyle name="Normal 35 9 3" xfId="19146" xr:uid="{00000000-0005-0000-0000-0000CA4A0000}"/>
    <cellStyle name="Normal 36" xfId="19147" xr:uid="{00000000-0005-0000-0000-0000CB4A0000}"/>
    <cellStyle name="Normal 36 10" xfId="19148" xr:uid="{00000000-0005-0000-0000-0000CC4A0000}"/>
    <cellStyle name="Normal 36 10 2" xfId="19149" xr:uid="{00000000-0005-0000-0000-0000CD4A0000}"/>
    <cellStyle name="Normal 36 10 3" xfId="19150" xr:uid="{00000000-0005-0000-0000-0000CE4A0000}"/>
    <cellStyle name="Normal 36 11" xfId="19151" xr:uid="{00000000-0005-0000-0000-0000CF4A0000}"/>
    <cellStyle name="Normal 36 11 2" xfId="19152" xr:uid="{00000000-0005-0000-0000-0000D04A0000}"/>
    <cellStyle name="Normal 36 11 3" xfId="19153" xr:uid="{00000000-0005-0000-0000-0000D14A0000}"/>
    <cellStyle name="Normal 36 12" xfId="19154" xr:uid="{00000000-0005-0000-0000-0000D24A0000}"/>
    <cellStyle name="Normal 36 12 2" xfId="19155" xr:uid="{00000000-0005-0000-0000-0000D34A0000}"/>
    <cellStyle name="Normal 36 12 3" xfId="19156" xr:uid="{00000000-0005-0000-0000-0000D44A0000}"/>
    <cellStyle name="Normal 36 13" xfId="19157" xr:uid="{00000000-0005-0000-0000-0000D54A0000}"/>
    <cellStyle name="Normal 36 13 2" xfId="19158" xr:uid="{00000000-0005-0000-0000-0000D64A0000}"/>
    <cellStyle name="Normal 36 13 3" xfId="19159" xr:uid="{00000000-0005-0000-0000-0000D74A0000}"/>
    <cellStyle name="Normal 36 14" xfId="19160" xr:uid="{00000000-0005-0000-0000-0000D84A0000}"/>
    <cellStyle name="Normal 36 14 2" xfId="19161" xr:uid="{00000000-0005-0000-0000-0000D94A0000}"/>
    <cellStyle name="Normal 36 14 3" xfId="19162" xr:uid="{00000000-0005-0000-0000-0000DA4A0000}"/>
    <cellStyle name="Normal 36 15" xfId="19163" xr:uid="{00000000-0005-0000-0000-0000DB4A0000}"/>
    <cellStyle name="Normal 36 16" xfId="19164" xr:uid="{00000000-0005-0000-0000-0000DC4A0000}"/>
    <cellStyle name="Normal 36 17" xfId="19165" xr:uid="{00000000-0005-0000-0000-0000DD4A0000}"/>
    <cellStyle name="Normal 36 18" xfId="19166" xr:uid="{00000000-0005-0000-0000-0000DE4A0000}"/>
    <cellStyle name="Normal 36 18 2" xfId="19167" xr:uid="{00000000-0005-0000-0000-0000DF4A0000}"/>
    <cellStyle name="Normal 36 18 2 2" xfId="19168" xr:uid="{00000000-0005-0000-0000-0000E04A0000}"/>
    <cellStyle name="Normal 36 18 3" xfId="19169" xr:uid="{00000000-0005-0000-0000-0000E14A0000}"/>
    <cellStyle name="Normal 36 18 3 2" xfId="19170" xr:uid="{00000000-0005-0000-0000-0000E24A0000}"/>
    <cellStyle name="Normal 36 18 4" xfId="19171" xr:uid="{00000000-0005-0000-0000-0000E34A0000}"/>
    <cellStyle name="Normal 36 19" xfId="19172" xr:uid="{00000000-0005-0000-0000-0000E44A0000}"/>
    <cellStyle name="Normal 36 19 2" xfId="19173" xr:uid="{00000000-0005-0000-0000-0000E54A0000}"/>
    <cellStyle name="Normal 36 19 2 2" xfId="19174" xr:uid="{00000000-0005-0000-0000-0000E64A0000}"/>
    <cellStyle name="Normal 36 19 3" xfId="19175" xr:uid="{00000000-0005-0000-0000-0000E74A0000}"/>
    <cellStyle name="Normal 36 19 3 2" xfId="19176" xr:uid="{00000000-0005-0000-0000-0000E84A0000}"/>
    <cellStyle name="Normal 36 19 4" xfId="19177" xr:uid="{00000000-0005-0000-0000-0000E94A0000}"/>
    <cellStyle name="Normal 36 2" xfId="19178" xr:uid="{00000000-0005-0000-0000-0000EA4A0000}"/>
    <cellStyle name="Normal 36 2 10" xfId="19179" xr:uid="{00000000-0005-0000-0000-0000EB4A0000}"/>
    <cellStyle name="Normal 36 2 11" xfId="19180" xr:uid="{00000000-0005-0000-0000-0000EC4A0000}"/>
    <cellStyle name="Normal 36 2 11 2" xfId="19181" xr:uid="{00000000-0005-0000-0000-0000ED4A0000}"/>
    <cellStyle name="Normal 36 2 11 2 2" xfId="19182" xr:uid="{00000000-0005-0000-0000-0000EE4A0000}"/>
    <cellStyle name="Normal 36 2 11 3" xfId="19183" xr:uid="{00000000-0005-0000-0000-0000EF4A0000}"/>
    <cellStyle name="Normal 36 2 11 3 2" xfId="19184" xr:uid="{00000000-0005-0000-0000-0000F04A0000}"/>
    <cellStyle name="Normal 36 2 11 4" xfId="19185" xr:uid="{00000000-0005-0000-0000-0000F14A0000}"/>
    <cellStyle name="Normal 36 2 12" xfId="19186" xr:uid="{00000000-0005-0000-0000-0000F24A0000}"/>
    <cellStyle name="Normal 36 2 12 2" xfId="19187" xr:uid="{00000000-0005-0000-0000-0000F34A0000}"/>
    <cellStyle name="Normal 36 2 12 2 2" xfId="19188" xr:uid="{00000000-0005-0000-0000-0000F44A0000}"/>
    <cellStyle name="Normal 36 2 12 3" xfId="19189" xr:uid="{00000000-0005-0000-0000-0000F54A0000}"/>
    <cellStyle name="Normal 36 2 12 3 2" xfId="19190" xr:uid="{00000000-0005-0000-0000-0000F64A0000}"/>
    <cellStyle name="Normal 36 2 12 4" xfId="19191" xr:uid="{00000000-0005-0000-0000-0000F74A0000}"/>
    <cellStyle name="Normal 36 2 13" xfId="19192" xr:uid="{00000000-0005-0000-0000-0000F84A0000}"/>
    <cellStyle name="Normal 36 2 13 2" xfId="19193" xr:uid="{00000000-0005-0000-0000-0000F94A0000}"/>
    <cellStyle name="Normal 36 2 14" xfId="19194" xr:uid="{00000000-0005-0000-0000-0000FA4A0000}"/>
    <cellStyle name="Normal 36 2 14 2" xfId="19195" xr:uid="{00000000-0005-0000-0000-0000FB4A0000}"/>
    <cellStyle name="Normal 36 2 15" xfId="19196" xr:uid="{00000000-0005-0000-0000-0000FC4A0000}"/>
    <cellStyle name="Normal 36 2 2" xfId="19197" xr:uid="{00000000-0005-0000-0000-0000FD4A0000}"/>
    <cellStyle name="Normal 36 2 2 2" xfId="19198" xr:uid="{00000000-0005-0000-0000-0000FE4A0000}"/>
    <cellStyle name="Normal 36 2 2 3" xfId="19199" xr:uid="{00000000-0005-0000-0000-0000FF4A0000}"/>
    <cellStyle name="Normal 36 2 2 4" xfId="19200" xr:uid="{00000000-0005-0000-0000-0000004B0000}"/>
    <cellStyle name="Normal 36 2 2 4 2" xfId="19201" xr:uid="{00000000-0005-0000-0000-0000014B0000}"/>
    <cellStyle name="Normal 36 2 2 4 2 2" xfId="19202" xr:uid="{00000000-0005-0000-0000-0000024B0000}"/>
    <cellStyle name="Normal 36 2 2 4 3" xfId="19203" xr:uid="{00000000-0005-0000-0000-0000034B0000}"/>
    <cellStyle name="Normal 36 2 2 4 3 2" xfId="19204" xr:uid="{00000000-0005-0000-0000-0000044B0000}"/>
    <cellStyle name="Normal 36 2 2 4 4" xfId="19205" xr:uid="{00000000-0005-0000-0000-0000054B0000}"/>
    <cellStyle name="Normal 36 2 2 5" xfId="19206" xr:uid="{00000000-0005-0000-0000-0000064B0000}"/>
    <cellStyle name="Normal 36 2 2 5 2" xfId="19207" xr:uid="{00000000-0005-0000-0000-0000074B0000}"/>
    <cellStyle name="Normal 36 2 2 5 2 2" xfId="19208" xr:uid="{00000000-0005-0000-0000-0000084B0000}"/>
    <cellStyle name="Normal 36 2 2 5 3" xfId="19209" xr:uid="{00000000-0005-0000-0000-0000094B0000}"/>
    <cellStyle name="Normal 36 2 2 5 3 2" xfId="19210" xr:uid="{00000000-0005-0000-0000-00000A4B0000}"/>
    <cellStyle name="Normal 36 2 2 5 4" xfId="19211" xr:uid="{00000000-0005-0000-0000-00000B4B0000}"/>
    <cellStyle name="Normal 36 2 2 6" xfId="19212" xr:uid="{00000000-0005-0000-0000-00000C4B0000}"/>
    <cellStyle name="Normal 36 2 2 6 2" xfId="19213" xr:uid="{00000000-0005-0000-0000-00000D4B0000}"/>
    <cellStyle name="Normal 36 2 2 7" xfId="19214" xr:uid="{00000000-0005-0000-0000-00000E4B0000}"/>
    <cellStyle name="Normal 36 2 2 7 2" xfId="19215" xr:uid="{00000000-0005-0000-0000-00000F4B0000}"/>
    <cellStyle name="Normal 36 2 2 8" xfId="19216" xr:uid="{00000000-0005-0000-0000-0000104B0000}"/>
    <cellStyle name="Normal 36 2 3" xfId="19217" xr:uid="{00000000-0005-0000-0000-0000114B0000}"/>
    <cellStyle name="Normal 36 2 4" xfId="19218" xr:uid="{00000000-0005-0000-0000-0000124B0000}"/>
    <cellStyle name="Normal 36 2 5" xfId="19219" xr:uid="{00000000-0005-0000-0000-0000134B0000}"/>
    <cellStyle name="Normal 36 2 6" xfId="19220" xr:uid="{00000000-0005-0000-0000-0000144B0000}"/>
    <cellStyle name="Normal 36 2 7" xfId="19221" xr:uid="{00000000-0005-0000-0000-0000154B0000}"/>
    <cellStyle name="Normal 36 2 8" xfId="19222" xr:uid="{00000000-0005-0000-0000-0000164B0000}"/>
    <cellStyle name="Normal 36 2 9" xfId="19223" xr:uid="{00000000-0005-0000-0000-0000174B0000}"/>
    <cellStyle name="Normal 36 20" xfId="19224" xr:uid="{00000000-0005-0000-0000-0000184B0000}"/>
    <cellStyle name="Normal 36 20 2" xfId="19225" xr:uid="{00000000-0005-0000-0000-0000194B0000}"/>
    <cellStyle name="Normal 36 21" xfId="19226" xr:uid="{00000000-0005-0000-0000-00001A4B0000}"/>
    <cellStyle name="Normal 36 21 2" xfId="19227" xr:uid="{00000000-0005-0000-0000-00001B4B0000}"/>
    <cellStyle name="Normal 36 22" xfId="19228" xr:uid="{00000000-0005-0000-0000-00001C4B0000}"/>
    <cellStyle name="Normal 36 3" xfId="19229" xr:uid="{00000000-0005-0000-0000-00001D4B0000}"/>
    <cellStyle name="Normal 36 3 2" xfId="19230" xr:uid="{00000000-0005-0000-0000-00001E4B0000}"/>
    <cellStyle name="Normal 36 3 3" xfId="19231" xr:uid="{00000000-0005-0000-0000-00001F4B0000}"/>
    <cellStyle name="Normal 36 3 3 2" xfId="19232" xr:uid="{00000000-0005-0000-0000-0000204B0000}"/>
    <cellStyle name="Normal 36 3 3 2 2" xfId="19233" xr:uid="{00000000-0005-0000-0000-0000214B0000}"/>
    <cellStyle name="Normal 36 3 3 3" xfId="19234" xr:uid="{00000000-0005-0000-0000-0000224B0000}"/>
    <cellStyle name="Normal 36 3 3 3 2" xfId="19235" xr:uid="{00000000-0005-0000-0000-0000234B0000}"/>
    <cellStyle name="Normal 36 3 3 4" xfId="19236" xr:uid="{00000000-0005-0000-0000-0000244B0000}"/>
    <cellStyle name="Normal 36 3 4" xfId="19237" xr:uid="{00000000-0005-0000-0000-0000254B0000}"/>
    <cellStyle name="Normal 36 3 4 2" xfId="19238" xr:uid="{00000000-0005-0000-0000-0000264B0000}"/>
    <cellStyle name="Normal 36 3 4 2 2" xfId="19239" xr:uid="{00000000-0005-0000-0000-0000274B0000}"/>
    <cellStyle name="Normal 36 3 4 3" xfId="19240" xr:uid="{00000000-0005-0000-0000-0000284B0000}"/>
    <cellStyle name="Normal 36 3 4 3 2" xfId="19241" xr:uid="{00000000-0005-0000-0000-0000294B0000}"/>
    <cellStyle name="Normal 36 3 4 4" xfId="19242" xr:uid="{00000000-0005-0000-0000-00002A4B0000}"/>
    <cellStyle name="Normal 36 3 5" xfId="19243" xr:uid="{00000000-0005-0000-0000-00002B4B0000}"/>
    <cellStyle name="Normal 36 3 5 2" xfId="19244" xr:uid="{00000000-0005-0000-0000-00002C4B0000}"/>
    <cellStyle name="Normal 36 3 6" xfId="19245" xr:uid="{00000000-0005-0000-0000-00002D4B0000}"/>
    <cellStyle name="Normal 36 3 6 2" xfId="19246" xr:uid="{00000000-0005-0000-0000-00002E4B0000}"/>
    <cellStyle name="Normal 36 3 7" xfId="19247" xr:uid="{00000000-0005-0000-0000-00002F4B0000}"/>
    <cellStyle name="Normal 36 4" xfId="19248" xr:uid="{00000000-0005-0000-0000-0000304B0000}"/>
    <cellStyle name="Normal 36 4 2" xfId="19249" xr:uid="{00000000-0005-0000-0000-0000314B0000}"/>
    <cellStyle name="Normal 36 5" xfId="19250" xr:uid="{00000000-0005-0000-0000-0000324B0000}"/>
    <cellStyle name="Normal 36 6" xfId="19251" xr:uid="{00000000-0005-0000-0000-0000334B0000}"/>
    <cellStyle name="Normal 36 7" xfId="19252" xr:uid="{00000000-0005-0000-0000-0000344B0000}"/>
    <cellStyle name="Normal 36 8" xfId="19253" xr:uid="{00000000-0005-0000-0000-0000354B0000}"/>
    <cellStyle name="Normal 36 8 2" xfId="19254" xr:uid="{00000000-0005-0000-0000-0000364B0000}"/>
    <cellStyle name="Normal 36 8 3" xfId="19255" xr:uid="{00000000-0005-0000-0000-0000374B0000}"/>
    <cellStyle name="Normal 36 9" xfId="19256" xr:uid="{00000000-0005-0000-0000-0000384B0000}"/>
    <cellStyle name="Normal 36 9 2" xfId="19257" xr:uid="{00000000-0005-0000-0000-0000394B0000}"/>
    <cellStyle name="Normal 36 9 3" xfId="19258" xr:uid="{00000000-0005-0000-0000-00003A4B0000}"/>
    <cellStyle name="Normal 37" xfId="19259" xr:uid="{00000000-0005-0000-0000-00003B4B0000}"/>
    <cellStyle name="Normal 37 10" xfId="19260" xr:uid="{00000000-0005-0000-0000-00003C4B0000}"/>
    <cellStyle name="Normal 37 10 2" xfId="19261" xr:uid="{00000000-0005-0000-0000-00003D4B0000}"/>
    <cellStyle name="Normal 37 10 3" xfId="19262" xr:uid="{00000000-0005-0000-0000-00003E4B0000}"/>
    <cellStyle name="Normal 37 11" xfId="19263" xr:uid="{00000000-0005-0000-0000-00003F4B0000}"/>
    <cellStyle name="Normal 37 11 2" xfId="19264" xr:uid="{00000000-0005-0000-0000-0000404B0000}"/>
    <cellStyle name="Normal 37 11 3" xfId="19265" xr:uid="{00000000-0005-0000-0000-0000414B0000}"/>
    <cellStyle name="Normal 37 12" xfId="19266" xr:uid="{00000000-0005-0000-0000-0000424B0000}"/>
    <cellStyle name="Normal 37 12 2" xfId="19267" xr:uid="{00000000-0005-0000-0000-0000434B0000}"/>
    <cellStyle name="Normal 37 12 3" xfId="19268" xr:uid="{00000000-0005-0000-0000-0000444B0000}"/>
    <cellStyle name="Normal 37 13" xfId="19269" xr:uid="{00000000-0005-0000-0000-0000454B0000}"/>
    <cellStyle name="Normal 37 13 2" xfId="19270" xr:uid="{00000000-0005-0000-0000-0000464B0000}"/>
    <cellStyle name="Normal 37 13 3" xfId="19271" xr:uid="{00000000-0005-0000-0000-0000474B0000}"/>
    <cellStyle name="Normal 37 14" xfId="19272" xr:uid="{00000000-0005-0000-0000-0000484B0000}"/>
    <cellStyle name="Normal 37 14 2" xfId="19273" xr:uid="{00000000-0005-0000-0000-0000494B0000}"/>
    <cellStyle name="Normal 37 14 3" xfId="19274" xr:uid="{00000000-0005-0000-0000-00004A4B0000}"/>
    <cellStyle name="Normal 37 15" xfId="19275" xr:uid="{00000000-0005-0000-0000-00004B4B0000}"/>
    <cellStyle name="Normal 37 16" xfId="19276" xr:uid="{00000000-0005-0000-0000-00004C4B0000}"/>
    <cellStyle name="Normal 37 17" xfId="19277" xr:uid="{00000000-0005-0000-0000-00004D4B0000}"/>
    <cellStyle name="Normal 37 18" xfId="19278" xr:uid="{00000000-0005-0000-0000-00004E4B0000}"/>
    <cellStyle name="Normal 37 18 2" xfId="19279" xr:uid="{00000000-0005-0000-0000-00004F4B0000}"/>
    <cellStyle name="Normal 37 18 2 2" xfId="19280" xr:uid="{00000000-0005-0000-0000-0000504B0000}"/>
    <cellStyle name="Normal 37 18 3" xfId="19281" xr:uid="{00000000-0005-0000-0000-0000514B0000}"/>
    <cellStyle name="Normal 37 18 3 2" xfId="19282" xr:uid="{00000000-0005-0000-0000-0000524B0000}"/>
    <cellStyle name="Normal 37 18 4" xfId="19283" xr:uid="{00000000-0005-0000-0000-0000534B0000}"/>
    <cellStyle name="Normal 37 19" xfId="19284" xr:uid="{00000000-0005-0000-0000-0000544B0000}"/>
    <cellStyle name="Normal 37 19 2" xfId="19285" xr:uid="{00000000-0005-0000-0000-0000554B0000}"/>
    <cellStyle name="Normal 37 19 2 2" xfId="19286" xr:uid="{00000000-0005-0000-0000-0000564B0000}"/>
    <cellStyle name="Normal 37 19 3" xfId="19287" xr:uid="{00000000-0005-0000-0000-0000574B0000}"/>
    <cellStyle name="Normal 37 19 3 2" xfId="19288" xr:uid="{00000000-0005-0000-0000-0000584B0000}"/>
    <cellStyle name="Normal 37 19 4" xfId="19289" xr:uid="{00000000-0005-0000-0000-0000594B0000}"/>
    <cellStyle name="Normal 37 2" xfId="19290" xr:uid="{00000000-0005-0000-0000-00005A4B0000}"/>
    <cellStyle name="Normal 37 2 10" xfId="19291" xr:uid="{00000000-0005-0000-0000-00005B4B0000}"/>
    <cellStyle name="Normal 37 2 11" xfId="19292" xr:uid="{00000000-0005-0000-0000-00005C4B0000}"/>
    <cellStyle name="Normal 37 2 11 2" xfId="19293" xr:uid="{00000000-0005-0000-0000-00005D4B0000}"/>
    <cellStyle name="Normal 37 2 11 2 2" xfId="19294" xr:uid="{00000000-0005-0000-0000-00005E4B0000}"/>
    <cellStyle name="Normal 37 2 11 3" xfId="19295" xr:uid="{00000000-0005-0000-0000-00005F4B0000}"/>
    <cellStyle name="Normal 37 2 11 3 2" xfId="19296" xr:uid="{00000000-0005-0000-0000-0000604B0000}"/>
    <cellStyle name="Normal 37 2 11 4" xfId="19297" xr:uid="{00000000-0005-0000-0000-0000614B0000}"/>
    <cellStyle name="Normal 37 2 12" xfId="19298" xr:uid="{00000000-0005-0000-0000-0000624B0000}"/>
    <cellStyle name="Normal 37 2 12 2" xfId="19299" xr:uid="{00000000-0005-0000-0000-0000634B0000}"/>
    <cellStyle name="Normal 37 2 12 2 2" xfId="19300" xr:uid="{00000000-0005-0000-0000-0000644B0000}"/>
    <cellStyle name="Normal 37 2 12 3" xfId="19301" xr:uid="{00000000-0005-0000-0000-0000654B0000}"/>
    <cellStyle name="Normal 37 2 12 3 2" xfId="19302" xr:uid="{00000000-0005-0000-0000-0000664B0000}"/>
    <cellStyle name="Normal 37 2 12 4" xfId="19303" xr:uid="{00000000-0005-0000-0000-0000674B0000}"/>
    <cellStyle name="Normal 37 2 13" xfId="19304" xr:uid="{00000000-0005-0000-0000-0000684B0000}"/>
    <cellStyle name="Normal 37 2 13 2" xfId="19305" xr:uid="{00000000-0005-0000-0000-0000694B0000}"/>
    <cellStyle name="Normal 37 2 14" xfId="19306" xr:uid="{00000000-0005-0000-0000-00006A4B0000}"/>
    <cellStyle name="Normal 37 2 14 2" xfId="19307" xr:uid="{00000000-0005-0000-0000-00006B4B0000}"/>
    <cellStyle name="Normal 37 2 15" xfId="19308" xr:uid="{00000000-0005-0000-0000-00006C4B0000}"/>
    <cellStyle name="Normal 37 2 2" xfId="19309" xr:uid="{00000000-0005-0000-0000-00006D4B0000}"/>
    <cellStyle name="Normal 37 2 2 2" xfId="19310" xr:uid="{00000000-0005-0000-0000-00006E4B0000}"/>
    <cellStyle name="Normal 37 2 2 3" xfId="19311" xr:uid="{00000000-0005-0000-0000-00006F4B0000}"/>
    <cellStyle name="Normal 37 2 2 4" xfId="19312" xr:uid="{00000000-0005-0000-0000-0000704B0000}"/>
    <cellStyle name="Normal 37 2 2 4 2" xfId="19313" xr:uid="{00000000-0005-0000-0000-0000714B0000}"/>
    <cellStyle name="Normal 37 2 2 4 2 2" xfId="19314" xr:uid="{00000000-0005-0000-0000-0000724B0000}"/>
    <cellStyle name="Normal 37 2 2 4 3" xfId="19315" xr:uid="{00000000-0005-0000-0000-0000734B0000}"/>
    <cellStyle name="Normal 37 2 2 4 3 2" xfId="19316" xr:uid="{00000000-0005-0000-0000-0000744B0000}"/>
    <cellStyle name="Normal 37 2 2 4 4" xfId="19317" xr:uid="{00000000-0005-0000-0000-0000754B0000}"/>
    <cellStyle name="Normal 37 2 2 5" xfId="19318" xr:uid="{00000000-0005-0000-0000-0000764B0000}"/>
    <cellStyle name="Normal 37 2 2 5 2" xfId="19319" xr:uid="{00000000-0005-0000-0000-0000774B0000}"/>
    <cellStyle name="Normal 37 2 2 5 2 2" xfId="19320" xr:uid="{00000000-0005-0000-0000-0000784B0000}"/>
    <cellStyle name="Normal 37 2 2 5 3" xfId="19321" xr:uid="{00000000-0005-0000-0000-0000794B0000}"/>
    <cellStyle name="Normal 37 2 2 5 3 2" xfId="19322" xr:uid="{00000000-0005-0000-0000-00007A4B0000}"/>
    <cellStyle name="Normal 37 2 2 5 4" xfId="19323" xr:uid="{00000000-0005-0000-0000-00007B4B0000}"/>
    <cellStyle name="Normal 37 2 2 6" xfId="19324" xr:uid="{00000000-0005-0000-0000-00007C4B0000}"/>
    <cellStyle name="Normal 37 2 2 6 2" xfId="19325" xr:uid="{00000000-0005-0000-0000-00007D4B0000}"/>
    <cellStyle name="Normal 37 2 2 7" xfId="19326" xr:uid="{00000000-0005-0000-0000-00007E4B0000}"/>
    <cellStyle name="Normal 37 2 2 7 2" xfId="19327" xr:uid="{00000000-0005-0000-0000-00007F4B0000}"/>
    <cellStyle name="Normal 37 2 2 8" xfId="19328" xr:uid="{00000000-0005-0000-0000-0000804B0000}"/>
    <cellStyle name="Normal 37 2 3" xfId="19329" xr:uid="{00000000-0005-0000-0000-0000814B0000}"/>
    <cellStyle name="Normal 37 2 4" xfId="19330" xr:uid="{00000000-0005-0000-0000-0000824B0000}"/>
    <cellStyle name="Normal 37 2 5" xfId="19331" xr:uid="{00000000-0005-0000-0000-0000834B0000}"/>
    <cellStyle name="Normal 37 2 6" xfId="19332" xr:uid="{00000000-0005-0000-0000-0000844B0000}"/>
    <cellStyle name="Normal 37 2 7" xfId="19333" xr:uid="{00000000-0005-0000-0000-0000854B0000}"/>
    <cellStyle name="Normal 37 2 8" xfId="19334" xr:uid="{00000000-0005-0000-0000-0000864B0000}"/>
    <cellStyle name="Normal 37 2 9" xfId="19335" xr:uid="{00000000-0005-0000-0000-0000874B0000}"/>
    <cellStyle name="Normal 37 20" xfId="19336" xr:uid="{00000000-0005-0000-0000-0000884B0000}"/>
    <cellStyle name="Normal 37 20 2" xfId="19337" xr:uid="{00000000-0005-0000-0000-0000894B0000}"/>
    <cellStyle name="Normal 37 21" xfId="19338" xr:uid="{00000000-0005-0000-0000-00008A4B0000}"/>
    <cellStyle name="Normal 37 21 2" xfId="19339" xr:uid="{00000000-0005-0000-0000-00008B4B0000}"/>
    <cellStyle name="Normal 37 22" xfId="19340" xr:uid="{00000000-0005-0000-0000-00008C4B0000}"/>
    <cellStyle name="Normal 37 3" xfId="19341" xr:uid="{00000000-0005-0000-0000-00008D4B0000}"/>
    <cellStyle name="Normal 37 3 2" xfId="19342" xr:uid="{00000000-0005-0000-0000-00008E4B0000}"/>
    <cellStyle name="Normal 37 3 3" xfId="19343" xr:uid="{00000000-0005-0000-0000-00008F4B0000}"/>
    <cellStyle name="Normal 37 3 3 2" xfId="19344" xr:uid="{00000000-0005-0000-0000-0000904B0000}"/>
    <cellStyle name="Normal 37 3 3 2 2" xfId="19345" xr:uid="{00000000-0005-0000-0000-0000914B0000}"/>
    <cellStyle name="Normal 37 3 3 3" xfId="19346" xr:uid="{00000000-0005-0000-0000-0000924B0000}"/>
    <cellStyle name="Normal 37 3 3 3 2" xfId="19347" xr:uid="{00000000-0005-0000-0000-0000934B0000}"/>
    <cellStyle name="Normal 37 3 3 4" xfId="19348" xr:uid="{00000000-0005-0000-0000-0000944B0000}"/>
    <cellStyle name="Normal 37 3 4" xfId="19349" xr:uid="{00000000-0005-0000-0000-0000954B0000}"/>
    <cellStyle name="Normal 37 3 4 2" xfId="19350" xr:uid="{00000000-0005-0000-0000-0000964B0000}"/>
    <cellStyle name="Normal 37 3 4 2 2" xfId="19351" xr:uid="{00000000-0005-0000-0000-0000974B0000}"/>
    <cellStyle name="Normal 37 3 4 3" xfId="19352" xr:uid="{00000000-0005-0000-0000-0000984B0000}"/>
    <cellStyle name="Normal 37 3 4 3 2" xfId="19353" xr:uid="{00000000-0005-0000-0000-0000994B0000}"/>
    <cellStyle name="Normal 37 3 4 4" xfId="19354" xr:uid="{00000000-0005-0000-0000-00009A4B0000}"/>
    <cellStyle name="Normal 37 3 5" xfId="19355" xr:uid="{00000000-0005-0000-0000-00009B4B0000}"/>
    <cellStyle name="Normal 37 3 5 2" xfId="19356" xr:uid="{00000000-0005-0000-0000-00009C4B0000}"/>
    <cellStyle name="Normal 37 3 6" xfId="19357" xr:uid="{00000000-0005-0000-0000-00009D4B0000}"/>
    <cellStyle name="Normal 37 3 6 2" xfId="19358" xr:uid="{00000000-0005-0000-0000-00009E4B0000}"/>
    <cellStyle name="Normal 37 3 7" xfId="19359" xr:uid="{00000000-0005-0000-0000-00009F4B0000}"/>
    <cellStyle name="Normal 37 4" xfId="19360" xr:uid="{00000000-0005-0000-0000-0000A04B0000}"/>
    <cellStyle name="Normal 37 4 2" xfId="19361" xr:uid="{00000000-0005-0000-0000-0000A14B0000}"/>
    <cellStyle name="Normal 37 5" xfId="19362" xr:uid="{00000000-0005-0000-0000-0000A24B0000}"/>
    <cellStyle name="Normal 37 6" xfId="19363" xr:uid="{00000000-0005-0000-0000-0000A34B0000}"/>
    <cellStyle name="Normal 37 7" xfId="19364" xr:uid="{00000000-0005-0000-0000-0000A44B0000}"/>
    <cellStyle name="Normal 37 8" xfId="19365" xr:uid="{00000000-0005-0000-0000-0000A54B0000}"/>
    <cellStyle name="Normal 37 8 2" xfId="19366" xr:uid="{00000000-0005-0000-0000-0000A64B0000}"/>
    <cellStyle name="Normal 37 8 3" xfId="19367" xr:uid="{00000000-0005-0000-0000-0000A74B0000}"/>
    <cellStyle name="Normal 37 9" xfId="19368" xr:uid="{00000000-0005-0000-0000-0000A84B0000}"/>
    <cellStyle name="Normal 37 9 2" xfId="19369" xr:uid="{00000000-0005-0000-0000-0000A94B0000}"/>
    <cellStyle name="Normal 37 9 3" xfId="19370" xr:uid="{00000000-0005-0000-0000-0000AA4B0000}"/>
    <cellStyle name="Normal 38" xfId="19371" xr:uid="{00000000-0005-0000-0000-0000AB4B0000}"/>
    <cellStyle name="Normal 38 10" xfId="19372" xr:uid="{00000000-0005-0000-0000-0000AC4B0000}"/>
    <cellStyle name="Normal 38 10 2" xfId="19373" xr:uid="{00000000-0005-0000-0000-0000AD4B0000}"/>
    <cellStyle name="Normal 38 10 3" xfId="19374" xr:uid="{00000000-0005-0000-0000-0000AE4B0000}"/>
    <cellStyle name="Normal 38 11" xfId="19375" xr:uid="{00000000-0005-0000-0000-0000AF4B0000}"/>
    <cellStyle name="Normal 38 11 2" xfId="19376" xr:uid="{00000000-0005-0000-0000-0000B04B0000}"/>
    <cellStyle name="Normal 38 11 3" xfId="19377" xr:uid="{00000000-0005-0000-0000-0000B14B0000}"/>
    <cellStyle name="Normal 38 12" xfId="19378" xr:uid="{00000000-0005-0000-0000-0000B24B0000}"/>
    <cellStyle name="Normal 38 12 2" xfId="19379" xr:uid="{00000000-0005-0000-0000-0000B34B0000}"/>
    <cellStyle name="Normal 38 12 3" xfId="19380" xr:uid="{00000000-0005-0000-0000-0000B44B0000}"/>
    <cellStyle name="Normal 38 13" xfId="19381" xr:uid="{00000000-0005-0000-0000-0000B54B0000}"/>
    <cellStyle name="Normal 38 13 2" xfId="19382" xr:uid="{00000000-0005-0000-0000-0000B64B0000}"/>
    <cellStyle name="Normal 38 13 3" xfId="19383" xr:uid="{00000000-0005-0000-0000-0000B74B0000}"/>
    <cellStyle name="Normal 38 14" xfId="19384" xr:uid="{00000000-0005-0000-0000-0000B84B0000}"/>
    <cellStyle name="Normal 38 14 2" xfId="19385" xr:uid="{00000000-0005-0000-0000-0000B94B0000}"/>
    <cellStyle name="Normal 38 14 3" xfId="19386" xr:uid="{00000000-0005-0000-0000-0000BA4B0000}"/>
    <cellStyle name="Normal 38 15" xfId="19387" xr:uid="{00000000-0005-0000-0000-0000BB4B0000}"/>
    <cellStyle name="Normal 38 16" xfId="19388" xr:uid="{00000000-0005-0000-0000-0000BC4B0000}"/>
    <cellStyle name="Normal 38 17" xfId="19389" xr:uid="{00000000-0005-0000-0000-0000BD4B0000}"/>
    <cellStyle name="Normal 38 18" xfId="19390" xr:uid="{00000000-0005-0000-0000-0000BE4B0000}"/>
    <cellStyle name="Normal 38 18 2" xfId="19391" xr:uid="{00000000-0005-0000-0000-0000BF4B0000}"/>
    <cellStyle name="Normal 38 18 2 2" xfId="19392" xr:uid="{00000000-0005-0000-0000-0000C04B0000}"/>
    <cellStyle name="Normal 38 18 3" xfId="19393" xr:uid="{00000000-0005-0000-0000-0000C14B0000}"/>
    <cellStyle name="Normal 38 18 3 2" xfId="19394" xr:uid="{00000000-0005-0000-0000-0000C24B0000}"/>
    <cellStyle name="Normal 38 18 4" xfId="19395" xr:uid="{00000000-0005-0000-0000-0000C34B0000}"/>
    <cellStyle name="Normal 38 19" xfId="19396" xr:uid="{00000000-0005-0000-0000-0000C44B0000}"/>
    <cellStyle name="Normal 38 19 2" xfId="19397" xr:uid="{00000000-0005-0000-0000-0000C54B0000}"/>
    <cellStyle name="Normal 38 19 2 2" xfId="19398" xr:uid="{00000000-0005-0000-0000-0000C64B0000}"/>
    <cellStyle name="Normal 38 19 3" xfId="19399" xr:uid="{00000000-0005-0000-0000-0000C74B0000}"/>
    <cellStyle name="Normal 38 19 3 2" xfId="19400" xr:uid="{00000000-0005-0000-0000-0000C84B0000}"/>
    <cellStyle name="Normal 38 19 4" xfId="19401" xr:uid="{00000000-0005-0000-0000-0000C94B0000}"/>
    <cellStyle name="Normal 38 2" xfId="19402" xr:uid="{00000000-0005-0000-0000-0000CA4B0000}"/>
    <cellStyle name="Normal 38 2 10" xfId="19403" xr:uid="{00000000-0005-0000-0000-0000CB4B0000}"/>
    <cellStyle name="Normal 38 2 11" xfId="19404" xr:uid="{00000000-0005-0000-0000-0000CC4B0000}"/>
    <cellStyle name="Normal 38 2 11 2" xfId="19405" xr:uid="{00000000-0005-0000-0000-0000CD4B0000}"/>
    <cellStyle name="Normal 38 2 11 2 2" xfId="19406" xr:uid="{00000000-0005-0000-0000-0000CE4B0000}"/>
    <cellStyle name="Normal 38 2 11 3" xfId="19407" xr:uid="{00000000-0005-0000-0000-0000CF4B0000}"/>
    <cellStyle name="Normal 38 2 11 3 2" xfId="19408" xr:uid="{00000000-0005-0000-0000-0000D04B0000}"/>
    <cellStyle name="Normal 38 2 11 4" xfId="19409" xr:uid="{00000000-0005-0000-0000-0000D14B0000}"/>
    <cellStyle name="Normal 38 2 12" xfId="19410" xr:uid="{00000000-0005-0000-0000-0000D24B0000}"/>
    <cellStyle name="Normal 38 2 12 2" xfId="19411" xr:uid="{00000000-0005-0000-0000-0000D34B0000}"/>
    <cellStyle name="Normal 38 2 12 2 2" xfId="19412" xr:uid="{00000000-0005-0000-0000-0000D44B0000}"/>
    <cellStyle name="Normal 38 2 12 3" xfId="19413" xr:uid="{00000000-0005-0000-0000-0000D54B0000}"/>
    <cellStyle name="Normal 38 2 12 3 2" xfId="19414" xr:uid="{00000000-0005-0000-0000-0000D64B0000}"/>
    <cellStyle name="Normal 38 2 12 4" xfId="19415" xr:uid="{00000000-0005-0000-0000-0000D74B0000}"/>
    <cellStyle name="Normal 38 2 13" xfId="19416" xr:uid="{00000000-0005-0000-0000-0000D84B0000}"/>
    <cellStyle name="Normal 38 2 13 2" xfId="19417" xr:uid="{00000000-0005-0000-0000-0000D94B0000}"/>
    <cellStyle name="Normal 38 2 14" xfId="19418" xr:uid="{00000000-0005-0000-0000-0000DA4B0000}"/>
    <cellStyle name="Normal 38 2 14 2" xfId="19419" xr:uid="{00000000-0005-0000-0000-0000DB4B0000}"/>
    <cellStyle name="Normal 38 2 15" xfId="19420" xr:uid="{00000000-0005-0000-0000-0000DC4B0000}"/>
    <cellStyle name="Normal 38 2 2" xfId="19421" xr:uid="{00000000-0005-0000-0000-0000DD4B0000}"/>
    <cellStyle name="Normal 38 2 2 2" xfId="19422" xr:uid="{00000000-0005-0000-0000-0000DE4B0000}"/>
    <cellStyle name="Normal 38 2 2 3" xfId="19423" xr:uid="{00000000-0005-0000-0000-0000DF4B0000}"/>
    <cellStyle name="Normal 38 2 2 4" xfId="19424" xr:uid="{00000000-0005-0000-0000-0000E04B0000}"/>
    <cellStyle name="Normal 38 2 2 4 2" xfId="19425" xr:uid="{00000000-0005-0000-0000-0000E14B0000}"/>
    <cellStyle name="Normal 38 2 2 4 2 2" xfId="19426" xr:uid="{00000000-0005-0000-0000-0000E24B0000}"/>
    <cellStyle name="Normal 38 2 2 4 3" xfId="19427" xr:uid="{00000000-0005-0000-0000-0000E34B0000}"/>
    <cellStyle name="Normal 38 2 2 4 3 2" xfId="19428" xr:uid="{00000000-0005-0000-0000-0000E44B0000}"/>
    <cellStyle name="Normal 38 2 2 4 4" xfId="19429" xr:uid="{00000000-0005-0000-0000-0000E54B0000}"/>
    <cellStyle name="Normal 38 2 2 5" xfId="19430" xr:uid="{00000000-0005-0000-0000-0000E64B0000}"/>
    <cellStyle name="Normal 38 2 2 5 2" xfId="19431" xr:uid="{00000000-0005-0000-0000-0000E74B0000}"/>
    <cellStyle name="Normal 38 2 2 5 2 2" xfId="19432" xr:uid="{00000000-0005-0000-0000-0000E84B0000}"/>
    <cellStyle name="Normal 38 2 2 5 3" xfId="19433" xr:uid="{00000000-0005-0000-0000-0000E94B0000}"/>
    <cellStyle name="Normal 38 2 2 5 3 2" xfId="19434" xr:uid="{00000000-0005-0000-0000-0000EA4B0000}"/>
    <cellStyle name="Normal 38 2 2 5 4" xfId="19435" xr:uid="{00000000-0005-0000-0000-0000EB4B0000}"/>
    <cellStyle name="Normal 38 2 2 6" xfId="19436" xr:uid="{00000000-0005-0000-0000-0000EC4B0000}"/>
    <cellStyle name="Normal 38 2 2 6 2" xfId="19437" xr:uid="{00000000-0005-0000-0000-0000ED4B0000}"/>
    <cellStyle name="Normal 38 2 2 7" xfId="19438" xr:uid="{00000000-0005-0000-0000-0000EE4B0000}"/>
    <cellStyle name="Normal 38 2 2 7 2" xfId="19439" xr:uid="{00000000-0005-0000-0000-0000EF4B0000}"/>
    <cellStyle name="Normal 38 2 2 8" xfId="19440" xr:uid="{00000000-0005-0000-0000-0000F04B0000}"/>
    <cellStyle name="Normal 38 2 3" xfId="19441" xr:uid="{00000000-0005-0000-0000-0000F14B0000}"/>
    <cellStyle name="Normal 38 2 4" xfId="19442" xr:uid="{00000000-0005-0000-0000-0000F24B0000}"/>
    <cellStyle name="Normal 38 2 5" xfId="19443" xr:uid="{00000000-0005-0000-0000-0000F34B0000}"/>
    <cellStyle name="Normal 38 2 6" xfId="19444" xr:uid="{00000000-0005-0000-0000-0000F44B0000}"/>
    <cellStyle name="Normal 38 2 7" xfId="19445" xr:uid="{00000000-0005-0000-0000-0000F54B0000}"/>
    <cellStyle name="Normal 38 2 8" xfId="19446" xr:uid="{00000000-0005-0000-0000-0000F64B0000}"/>
    <cellStyle name="Normal 38 2 9" xfId="19447" xr:uid="{00000000-0005-0000-0000-0000F74B0000}"/>
    <cellStyle name="Normal 38 20" xfId="19448" xr:uid="{00000000-0005-0000-0000-0000F84B0000}"/>
    <cellStyle name="Normal 38 20 2" xfId="19449" xr:uid="{00000000-0005-0000-0000-0000F94B0000}"/>
    <cellStyle name="Normal 38 21" xfId="19450" xr:uid="{00000000-0005-0000-0000-0000FA4B0000}"/>
    <cellStyle name="Normal 38 21 2" xfId="19451" xr:uid="{00000000-0005-0000-0000-0000FB4B0000}"/>
    <cellStyle name="Normal 38 22" xfId="19452" xr:uid="{00000000-0005-0000-0000-0000FC4B0000}"/>
    <cellStyle name="Normal 38 3" xfId="19453" xr:uid="{00000000-0005-0000-0000-0000FD4B0000}"/>
    <cellStyle name="Normal 38 3 2" xfId="19454" xr:uid="{00000000-0005-0000-0000-0000FE4B0000}"/>
    <cellStyle name="Normal 38 3 3" xfId="19455" xr:uid="{00000000-0005-0000-0000-0000FF4B0000}"/>
    <cellStyle name="Normal 38 3 3 2" xfId="19456" xr:uid="{00000000-0005-0000-0000-0000004C0000}"/>
    <cellStyle name="Normal 38 3 3 2 2" xfId="19457" xr:uid="{00000000-0005-0000-0000-0000014C0000}"/>
    <cellStyle name="Normal 38 3 3 3" xfId="19458" xr:uid="{00000000-0005-0000-0000-0000024C0000}"/>
    <cellStyle name="Normal 38 3 3 3 2" xfId="19459" xr:uid="{00000000-0005-0000-0000-0000034C0000}"/>
    <cellStyle name="Normal 38 3 3 4" xfId="19460" xr:uid="{00000000-0005-0000-0000-0000044C0000}"/>
    <cellStyle name="Normal 38 3 4" xfId="19461" xr:uid="{00000000-0005-0000-0000-0000054C0000}"/>
    <cellStyle name="Normal 38 3 4 2" xfId="19462" xr:uid="{00000000-0005-0000-0000-0000064C0000}"/>
    <cellStyle name="Normal 38 3 4 2 2" xfId="19463" xr:uid="{00000000-0005-0000-0000-0000074C0000}"/>
    <cellStyle name="Normal 38 3 4 3" xfId="19464" xr:uid="{00000000-0005-0000-0000-0000084C0000}"/>
    <cellStyle name="Normal 38 3 4 3 2" xfId="19465" xr:uid="{00000000-0005-0000-0000-0000094C0000}"/>
    <cellStyle name="Normal 38 3 4 4" xfId="19466" xr:uid="{00000000-0005-0000-0000-00000A4C0000}"/>
    <cellStyle name="Normal 38 3 5" xfId="19467" xr:uid="{00000000-0005-0000-0000-00000B4C0000}"/>
    <cellStyle name="Normal 38 3 5 2" xfId="19468" xr:uid="{00000000-0005-0000-0000-00000C4C0000}"/>
    <cellStyle name="Normal 38 3 6" xfId="19469" xr:uid="{00000000-0005-0000-0000-00000D4C0000}"/>
    <cellStyle name="Normal 38 3 6 2" xfId="19470" xr:uid="{00000000-0005-0000-0000-00000E4C0000}"/>
    <cellStyle name="Normal 38 3 7" xfId="19471" xr:uid="{00000000-0005-0000-0000-00000F4C0000}"/>
    <cellStyle name="Normal 38 4" xfId="19472" xr:uid="{00000000-0005-0000-0000-0000104C0000}"/>
    <cellStyle name="Normal 38 4 2" xfId="19473" xr:uid="{00000000-0005-0000-0000-0000114C0000}"/>
    <cellStyle name="Normal 38 5" xfId="19474" xr:uid="{00000000-0005-0000-0000-0000124C0000}"/>
    <cellStyle name="Normal 38 6" xfId="19475" xr:uid="{00000000-0005-0000-0000-0000134C0000}"/>
    <cellStyle name="Normal 38 7" xfId="19476" xr:uid="{00000000-0005-0000-0000-0000144C0000}"/>
    <cellStyle name="Normal 38 8" xfId="19477" xr:uid="{00000000-0005-0000-0000-0000154C0000}"/>
    <cellStyle name="Normal 38 8 2" xfId="19478" xr:uid="{00000000-0005-0000-0000-0000164C0000}"/>
    <cellStyle name="Normal 38 8 3" xfId="19479" xr:uid="{00000000-0005-0000-0000-0000174C0000}"/>
    <cellStyle name="Normal 38 9" xfId="19480" xr:uid="{00000000-0005-0000-0000-0000184C0000}"/>
    <cellStyle name="Normal 38 9 2" xfId="19481" xr:uid="{00000000-0005-0000-0000-0000194C0000}"/>
    <cellStyle name="Normal 38 9 3" xfId="19482" xr:uid="{00000000-0005-0000-0000-00001A4C0000}"/>
    <cellStyle name="Normal 39" xfId="19483" xr:uid="{00000000-0005-0000-0000-00001B4C0000}"/>
    <cellStyle name="Normal 39 10" xfId="19484" xr:uid="{00000000-0005-0000-0000-00001C4C0000}"/>
    <cellStyle name="Normal 39 10 2" xfId="19485" xr:uid="{00000000-0005-0000-0000-00001D4C0000}"/>
    <cellStyle name="Normal 39 10 3" xfId="19486" xr:uid="{00000000-0005-0000-0000-00001E4C0000}"/>
    <cellStyle name="Normal 39 11" xfId="19487" xr:uid="{00000000-0005-0000-0000-00001F4C0000}"/>
    <cellStyle name="Normal 39 11 2" xfId="19488" xr:uid="{00000000-0005-0000-0000-0000204C0000}"/>
    <cellStyle name="Normal 39 11 3" xfId="19489" xr:uid="{00000000-0005-0000-0000-0000214C0000}"/>
    <cellStyle name="Normal 39 12" xfId="19490" xr:uid="{00000000-0005-0000-0000-0000224C0000}"/>
    <cellStyle name="Normal 39 12 2" xfId="19491" xr:uid="{00000000-0005-0000-0000-0000234C0000}"/>
    <cellStyle name="Normal 39 12 3" xfId="19492" xr:uid="{00000000-0005-0000-0000-0000244C0000}"/>
    <cellStyle name="Normal 39 13" xfId="19493" xr:uid="{00000000-0005-0000-0000-0000254C0000}"/>
    <cellStyle name="Normal 39 13 2" xfId="19494" xr:uid="{00000000-0005-0000-0000-0000264C0000}"/>
    <cellStyle name="Normal 39 13 3" xfId="19495" xr:uid="{00000000-0005-0000-0000-0000274C0000}"/>
    <cellStyle name="Normal 39 14" xfId="19496" xr:uid="{00000000-0005-0000-0000-0000284C0000}"/>
    <cellStyle name="Normal 39 14 2" xfId="19497" xr:uid="{00000000-0005-0000-0000-0000294C0000}"/>
    <cellStyle name="Normal 39 14 3" xfId="19498" xr:uid="{00000000-0005-0000-0000-00002A4C0000}"/>
    <cellStyle name="Normal 39 15" xfId="19499" xr:uid="{00000000-0005-0000-0000-00002B4C0000}"/>
    <cellStyle name="Normal 39 16" xfId="19500" xr:uid="{00000000-0005-0000-0000-00002C4C0000}"/>
    <cellStyle name="Normal 39 17" xfId="19501" xr:uid="{00000000-0005-0000-0000-00002D4C0000}"/>
    <cellStyle name="Normal 39 2" xfId="19502" xr:uid="{00000000-0005-0000-0000-00002E4C0000}"/>
    <cellStyle name="Normal 39 2 2" xfId="19503" xr:uid="{00000000-0005-0000-0000-00002F4C0000}"/>
    <cellStyle name="Normal 39 2 2 2" xfId="19504" xr:uid="{00000000-0005-0000-0000-0000304C0000}"/>
    <cellStyle name="Normal 39 2 3" xfId="19505" xr:uid="{00000000-0005-0000-0000-0000314C0000}"/>
    <cellStyle name="Normal 39 2 4" xfId="19506" xr:uid="{00000000-0005-0000-0000-0000324C0000}"/>
    <cellStyle name="Normal 39 2 5" xfId="19507" xr:uid="{00000000-0005-0000-0000-0000334C0000}"/>
    <cellStyle name="Normal 39 2 6" xfId="19508" xr:uid="{00000000-0005-0000-0000-0000344C0000}"/>
    <cellStyle name="Normal 39 2 7" xfId="19509" xr:uid="{00000000-0005-0000-0000-0000354C0000}"/>
    <cellStyle name="Normal 39 2 8" xfId="19510" xr:uid="{00000000-0005-0000-0000-0000364C0000}"/>
    <cellStyle name="Normal 39 2 9" xfId="19511" xr:uid="{00000000-0005-0000-0000-0000374C0000}"/>
    <cellStyle name="Normal 39 3" xfId="19512" xr:uid="{00000000-0005-0000-0000-0000384C0000}"/>
    <cellStyle name="Normal 39 4" xfId="19513" xr:uid="{00000000-0005-0000-0000-0000394C0000}"/>
    <cellStyle name="Normal 39 4 2" xfId="19514" xr:uid="{00000000-0005-0000-0000-00003A4C0000}"/>
    <cellStyle name="Normal 39 5" xfId="19515" xr:uid="{00000000-0005-0000-0000-00003B4C0000}"/>
    <cellStyle name="Normal 39 6" xfId="19516" xr:uid="{00000000-0005-0000-0000-00003C4C0000}"/>
    <cellStyle name="Normal 39 7" xfId="19517" xr:uid="{00000000-0005-0000-0000-00003D4C0000}"/>
    <cellStyle name="Normal 39 8" xfId="19518" xr:uid="{00000000-0005-0000-0000-00003E4C0000}"/>
    <cellStyle name="Normal 39 8 2" xfId="19519" xr:uid="{00000000-0005-0000-0000-00003F4C0000}"/>
    <cellStyle name="Normal 39 8 3" xfId="19520" xr:uid="{00000000-0005-0000-0000-0000404C0000}"/>
    <cellStyle name="Normal 39 9" xfId="19521" xr:uid="{00000000-0005-0000-0000-0000414C0000}"/>
    <cellStyle name="Normal 39 9 2" xfId="19522" xr:uid="{00000000-0005-0000-0000-0000424C0000}"/>
    <cellStyle name="Normal 39 9 3" xfId="19523" xr:uid="{00000000-0005-0000-0000-0000434C0000}"/>
    <cellStyle name="Normal 4" xfId="19524" xr:uid="{00000000-0005-0000-0000-0000444C0000}"/>
    <cellStyle name="Normal 4 10" xfId="19525" xr:uid="{00000000-0005-0000-0000-0000454C0000}"/>
    <cellStyle name="Normal 4 10 2" xfId="19526" xr:uid="{00000000-0005-0000-0000-0000464C0000}"/>
    <cellStyle name="Normal 4 10 3" xfId="19527" xr:uid="{00000000-0005-0000-0000-0000474C0000}"/>
    <cellStyle name="Normal 4 11" xfId="19528" xr:uid="{00000000-0005-0000-0000-0000484C0000}"/>
    <cellStyle name="Normal 4 11 2" xfId="19529" xr:uid="{00000000-0005-0000-0000-0000494C0000}"/>
    <cellStyle name="Normal 4 11 3" xfId="19530" xr:uid="{00000000-0005-0000-0000-00004A4C0000}"/>
    <cellStyle name="Normal 4 12" xfId="19531" xr:uid="{00000000-0005-0000-0000-00004B4C0000}"/>
    <cellStyle name="Normal 4 12 2" xfId="19532" xr:uid="{00000000-0005-0000-0000-00004C4C0000}"/>
    <cellStyle name="Normal 4 12 3" xfId="19533" xr:uid="{00000000-0005-0000-0000-00004D4C0000}"/>
    <cellStyle name="Normal 4 13" xfId="19534" xr:uid="{00000000-0005-0000-0000-00004E4C0000}"/>
    <cellStyle name="Normal 4 13 2" xfId="19535" xr:uid="{00000000-0005-0000-0000-00004F4C0000}"/>
    <cellStyle name="Normal 4 13 3" xfId="19536" xr:uid="{00000000-0005-0000-0000-0000504C0000}"/>
    <cellStyle name="Normal 4 14" xfId="19537" xr:uid="{00000000-0005-0000-0000-0000514C0000}"/>
    <cellStyle name="Normal 4 14 2" xfId="19538" xr:uid="{00000000-0005-0000-0000-0000524C0000}"/>
    <cellStyle name="Normal 4 14 3" xfId="19539" xr:uid="{00000000-0005-0000-0000-0000534C0000}"/>
    <cellStyle name="Normal 4 15" xfId="19540" xr:uid="{00000000-0005-0000-0000-0000544C0000}"/>
    <cellStyle name="Normal 4 15 2" xfId="19541" xr:uid="{00000000-0005-0000-0000-0000554C0000}"/>
    <cellStyle name="Normal 4 15 3" xfId="19542" xr:uid="{00000000-0005-0000-0000-0000564C0000}"/>
    <cellStyle name="Normal 4 16" xfId="19543" xr:uid="{00000000-0005-0000-0000-0000574C0000}"/>
    <cellStyle name="Normal 4 17" xfId="19544" xr:uid="{00000000-0005-0000-0000-0000584C0000}"/>
    <cellStyle name="Normal 4 17 2" xfId="19545" xr:uid="{00000000-0005-0000-0000-0000594C0000}"/>
    <cellStyle name="Normal 4 17 2 2" xfId="19546" xr:uid="{00000000-0005-0000-0000-00005A4C0000}"/>
    <cellStyle name="Normal 4 17 2 2 2" xfId="19547" xr:uid="{00000000-0005-0000-0000-00005B4C0000}"/>
    <cellStyle name="Normal 4 17 2 3" xfId="19548" xr:uid="{00000000-0005-0000-0000-00005C4C0000}"/>
    <cellStyle name="Normal 4 17 2 3 2" xfId="19549" xr:uid="{00000000-0005-0000-0000-00005D4C0000}"/>
    <cellStyle name="Normal 4 17 2 4" xfId="19550" xr:uid="{00000000-0005-0000-0000-00005E4C0000}"/>
    <cellStyle name="Normal 4 17 3" xfId="19551" xr:uid="{00000000-0005-0000-0000-00005F4C0000}"/>
    <cellStyle name="Normal 4 17 3 2" xfId="19552" xr:uid="{00000000-0005-0000-0000-0000604C0000}"/>
    <cellStyle name="Normal 4 17 4" xfId="19553" xr:uid="{00000000-0005-0000-0000-0000614C0000}"/>
    <cellStyle name="Normal 4 17 4 2" xfId="19554" xr:uid="{00000000-0005-0000-0000-0000624C0000}"/>
    <cellStyle name="Normal 4 17 5" xfId="19555" xr:uid="{00000000-0005-0000-0000-0000634C0000}"/>
    <cellStyle name="Normal 4 18" xfId="19556" xr:uid="{00000000-0005-0000-0000-0000644C0000}"/>
    <cellStyle name="Normal 4 18 2" xfId="19557" xr:uid="{00000000-0005-0000-0000-0000654C0000}"/>
    <cellStyle name="Normal 4 18 2 2" xfId="19558" xr:uid="{00000000-0005-0000-0000-0000664C0000}"/>
    <cellStyle name="Normal 4 18 2 2 2" xfId="19559" xr:uid="{00000000-0005-0000-0000-0000674C0000}"/>
    <cellStyle name="Normal 4 18 2 3" xfId="19560" xr:uid="{00000000-0005-0000-0000-0000684C0000}"/>
    <cellStyle name="Normal 4 18 2 3 2" xfId="19561" xr:uid="{00000000-0005-0000-0000-0000694C0000}"/>
    <cellStyle name="Normal 4 18 2 4" xfId="19562" xr:uid="{00000000-0005-0000-0000-00006A4C0000}"/>
    <cellStyle name="Normal 4 18 3" xfId="19563" xr:uid="{00000000-0005-0000-0000-00006B4C0000}"/>
    <cellStyle name="Normal 4 18 3 2" xfId="19564" xr:uid="{00000000-0005-0000-0000-00006C4C0000}"/>
    <cellStyle name="Normal 4 18 4" xfId="19565" xr:uid="{00000000-0005-0000-0000-00006D4C0000}"/>
    <cellStyle name="Normal 4 18 4 2" xfId="19566" xr:uid="{00000000-0005-0000-0000-00006E4C0000}"/>
    <cellStyle name="Normal 4 18 5" xfId="19567" xr:uid="{00000000-0005-0000-0000-00006F4C0000}"/>
    <cellStyle name="Normal 4 19" xfId="19568" xr:uid="{00000000-0005-0000-0000-0000704C0000}"/>
    <cellStyle name="Normal 4 19 2" xfId="19569" xr:uid="{00000000-0005-0000-0000-0000714C0000}"/>
    <cellStyle name="Normal 4 19 2 2" xfId="19570" xr:uid="{00000000-0005-0000-0000-0000724C0000}"/>
    <cellStyle name="Normal 4 19 3" xfId="19571" xr:uid="{00000000-0005-0000-0000-0000734C0000}"/>
    <cellStyle name="Normal 4 19 3 2" xfId="19572" xr:uid="{00000000-0005-0000-0000-0000744C0000}"/>
    <cellStyle name="Normal 4 19 4" xfId="19573" xr:uid="{00000000-0005-0000-0000-0000754C0000}"/>
    <cellStyle name="Normal 4 2" xfId="19574" xr:uid="{00000000-0005-0000-0000-0000764C0000}"/>
    <cellStyle name="Normal 4 2 2" xfId="19575" xr:uid="{00000000-0005-0000-0000-0000774C0000}"/>
    <cellStyle name="Normal 4 2 2 2" xfId="19576" xr:uid="{00000000-0005-0000-0000-0000784C0000}"/>
    <cellStyle name="Normal 4 2 2 2 2" xfId="19577" xr:uid="{00000000-0005-0000-0000-0000794C0000}"/>
    <cellStyle name="Normal 4 2 2 2 2 2" xfId="19578" xr:uid="{00000000-0005-0000-0000-00007A4C0000}"/>
    <cellStyle name="Normal 4 2 2 2 2 2 2" xfId="19579" xr:uid="{00000000-0005-0000-0000-00007B4C0000}"/>
    <cellStyle name="Normal 4 2 2 2 2 3" xfId="19580" xr:uid="{00000000-0005-0000-0000-00007C4C0000}"/>
    <cellStyle name="Normal 4 2 2 2 2 3 2" xfId="19581" xr:uid="{00000000-0005-0000-0000-00007D4C0000}"/>
    <cellStyle name="Normal 4 2 2 2 2 4" xfId="19582" xr:uid="{00000000-0005-0000-0000-00007E4C0000}"/>
    <cellStyle name="Normal 4 2 2 2 3" xfId="19583" xr:uid="{00000000-0005-0000-0000-00007F4C0000}"/>
    <cellStyle name="Normal 4 2 2 2 3 2" xfId="19584" xr:uid="{00000000-0005-0000-0000-0000804C0000}"/>
    <cellStyle name="Normal 4 2 2 2 3 2 2" xfId="19585" xr:uid="{00000000-0005-0000-0000-0000814C0000}"/>
    <cellStyle name="Normal 4 2 2 2 3 3" xfId="19586" xr:uid="{00000000-0005-0000-0000-0000824C0000}"/>
    <cellStyle name="Normal 4 2 2 2 3 3 2" xfId="19587" xr:uid="{00000000-0005-0000-0000-0000834C0000}"/>
    <cellStyle name="Normal 4 2 2 2 3 4" xfId="19588" xr:uid="{00000000-0005-0000-0000-0000844C0000}"/>
    <cellStyle name="Normal 4 2 2 2 4" xfId="19589" xr:uid="{00000000-0005-0000-0000-0000854C0000}"/>
    <cellStyle name="Normal 4 2 2 2 4 2" xfId="19590" xr:uid="{00000000-0005-0000-0000-0000864C0000}"/>
    <cellStyle name="Normal 4 2 2 2 4 2 2" xfId="19591" xr:uid="{00000000-0005-0000-0000-0000874C0000}"/>
    <cellStyle name="Normal 4 2 2 2 4 3" xfId="19592" xr:uid="{00000000-0005-0000-0000-0000884C0000}"/>
    <cellStyle name="Normal 4 2 2 2 4 3 2" xfId="19593" xr:uid="{00000000-0005-0000-0000-0000894C0000}"/>
    <cellStyle name="Normal 4 2 2 2 4 4" xfId="19594" xr:uid="{00000000-0005-0000-0000-00008A4C0000}"/>
    <cellStyle name="Normal 4 2 2 2 5" xfId="19595" xr:uid="{00000000-0005-0000-0000-00008B4C0000}"/>
    <cellStyle name="Normal 4 2 2 2 5 2" xfId="19596" xr:uid="{00000000-0005-0000-0000-00008C4C0000}"/>
    <cellStyle name="Normal 4 2 2 2 6" xfId="19597" xr:uid="{00000000-0005-0000-0000-00008D4C0000}"/>
    <cellStyle name="Normal 4 2 2 2 6 2" xfId="19598" xr:uid="{00000000-0005-0000-0000-00008E4C0000}"/>
    <cellStyle name="Normal 4 2 2 2 7" xfId="19599" xr:uid="{00000000-0005-0000-0000-00008F4C0000}"/>
    <cellStyle name="Normal 4 2 2 2 8" xfId="19600" xr:uid="{00000000-0005-0000-0000-0000904C0000}"/>
    <cellStyle name="Normal 4 2 2 3" xfId="19601" xr:uid="{00000000-0005-0000-0000-0000914C0000}"/>
    <cellStyle name="Normal 4 2 2 4" xfId="19602" xr:uid="{00000000-0005-0000-0000-0000924C0000}"/>
    <cellStyle name="Normal 4 2 2 4 2" xfId="19603" xr:uid="{00000000-0005-0000-0000-0000934C0000}"/>
    <cellStyle name="Normal 4 2 2 4 2 2" xfId="19604" xr:uid="{00000000-0005-0000-0000-0000944C0000}"/>
    <cellStyle name="Normal 4 2 2 4 2 2 2" xfId="19605" xr:uid="{00000000-0005-0000-0000-0000954C0000}"/>
    <cellStyle name="Normal 4 2 2 4 2 3" xfId="19606" xr:uid="{00000000-0005-0000-0000-0000964C0000}"/>
    <cellStyle name="Normal 4 2 2 4 2 3 2" xfId="19607" xr:uid="{00000000-0005-0000-0000-0000974C0000}"/>
    <cellStyle name="Normal 4 2 2 4 2 4" xfId="19608" xr:uid="{00000000-0005-0000-0000-0000984C0000}"/>
    <cellStyle name="Normal 4 2 2 4 3" xfId="19609" xr:uid="{00000000-0005-0000-0000-0000994C0000}"/>
    <cellStyle name="Normal 4 2 2 4 3 2" xfId="19610" xr:uid="{00000000-0005-0000-0000-00009A4C0000}"/>
    <cellStyle name="Normal 4 2 2 4 3 2 2" xfId="19611" xr:uid="{00000000-0005-0000-0000-00009B4C0000}"/>
    <cellStyle name="Normal 4 2 2 4 3 3" xfId="19612" xr:uid="{00000000-0005-0000-0000-00009C4C0000}"/>
    <cellStyle name="Normal 4 2 2 4 3 3 2" xfId="19613" xr:uid="{00000000-0005-0000-0000-00009D4C0000}"/>
    <cellStyle name="Normal 4 2 2 4 3 4" xfId="19614" xr:uid="{00000000-0005-0000-0000-00009E4C0000}"/>
    <cellStyle name="Normal 4 2 2 4 4" xfId="19615" xr:uid="{00000000-0005-0000-0000-00009F4C0000}"/>
    <cellStyle name="Normal 4 2 2 4 4 2" xfId="19616" xr:uid="{00000000-0005-0000-0000-0000A04C0000}"/>
    <cellStyle name="Normal 4 2 2 4 5" xfId="19617" xr:uid="{00000000-0005-0000-0000-0000A14C0000}"/>
    <cellStyle name="Normal 4 2 2 4 5 2" xfId="19618" xr:uid="{00000000-0005-0000-0000-0000A24C0000}"/>
    <cellStyle name="Normal 4 2 2 4 6" xfId="19619" xr:uid="{00000000-0005-0000-0000-0000A34C0000}"/>
    <cellStyle name="Normal 4 2 2 5" xfId="19620" xr:uid="{00000000-0005-0000-0000-0000A44C0000}"/>
    <cellStyle name="Normal 4 2 2 5 2" xfId="19621" xr:uid="{00000000-0005-0000-0000-0000A54C0000}"/>
    <cellStyle name="Normal 4 2 2 5 2 2" xfId="19622" xr:uid="{00000000-0005-0000-0000-0000A64C0000}"/>
    <cellStyle name="Normal 4 2 2 5 3" xfId="19623" xr:uid="{00000000-0005-0000-0000-0000A74C0000}"/>
    <cellStyle name="Normal 4 2 2 5 3 2" xfId="19624" xr:uid="{00000000-0005-0000-0000-0000A84C0000}"/>
    <cellStyle name="Normal 4 2 2 5 4" xfId="19625" xr:uid="{00000000-0005-0000-0000-0000A94C0000}"/>
    <cellStyle name="Normal 4 2 2 6" xfId="19626" xr:uid="{00000000-0005-0000-0000-0000AA4C0000}"/>
    <cellStyle name="Normal 4 2 2 7" xfId="19627" xr:uid="{00000000-0005-0000-0000-0000AB4C0000}"/>
    <cellStyle name="Normal 4 2 3" xfId="19628" xr:uid="{00000000-0005-0000-0000-0000AC4C0000}"/>
    <cellStyle name="Normal 4 2 3 10" xfId="19629" xr:uid="{00000000-0005-0000-0000-0000AD4C0000}"/>
    <cellStyle name="Normal 4 2 3 2" xfId="19630" xr:uid="{00000000-0005-0000-0000-0000AE4C0000}"/>
    <cellStyle name="Normal 4 2 3 2 2" xfId="19631" xr:uid="{00000000-0005-0000-0000-0000AF4C0000}"/>
    <cellStyle name="Normal 4 2 3 2 2 2" xfId="19632" xr:uid="{00000000-0005-0000-0000-0000B04C0000}"/>
    <cellStyle name="Normal 4 2 3 2 2 2 2" xfId="19633" xr:uid="{00000000-0005-0000-0000-0000B14C0000}"/>
    <cellStyle name="Normal 4 2 3 2 2 3" xfId="19634" xr:uid="{00000000-0005-0000-0000-0000B24C0000}"/>
    <cellStyle name="Normal 4 2 3 2 2 3 2" xfId="19635" xr:uid="{00000000-0005-0000-0000-0000B34C0000}"/>
    <cellStyle name="Normal 4 2 3 2 2 4" xfId="19636" xr:uid="{00000000-0005-0000-0000-0000B44C0000}"/>
    <cellStyle name="Normal 4 2 3 2 3" xfId="19637" xr:uid="{00000000-0005-0000-0000-0000B54C0000}"/>
    <cellStyle name="Normal 4 2 3 2 3 2" xfId="19638" xr:uid="{00000000-0005-0000-0000-0000B64C0000}"/>
    <cellStyle name="Normal 4 2 3 2 3 2 2" xfId="19639" xr:uid="{00000000-0005-0000-0000-0000B74C0000}"/>
    <cellStyle name="Normal 4 2 3 2 3 3" xfId="19640" xr:uid="{00000000-0005-0000-0000-0000B84C0000}"/>
    <cellStyle name="Normal 4 2 3 2 3 3 2" xfId="19641" xr:uid="{00000000-0005-0000-0000-0000B94C0000}"/>
    <cellStyle name="Normal 4 2 3 2 3 4" xfId="19642" xr:uid="{00000000-0005-0000-0000-0000BA4C0000}"/>
    <cellStyle name="Normal 4 2 3 2 4" xfId="19643" xr:uid="{00000000-0005-0000-0000-0000BB4C0000}"/>
    <cellStyle name="Normal 4 2 3 2 4 2" xfId="19644" xr:uid="{00000000-0005-0000-0000-0000BC4C0000}"/>
    <cellStyle name="Normal 4 2 3 2 5" xfId="19645" xr:uid="{00000000-0005-0000-0000-0000BD4C0000}"/>
    <cellStyle name="Normal 4 2 3 2 5 2" xfId="19646" xr:uid="{00000000-0005-0000-0000-0000BE4C0000}"/>
    <cellStyle name="Normal 4 2 3 2 6" xfId="19647" xr:uid="{00000000-0005-0000-0000-0000BF4C0000}"/>
    <cellStyle name="Normal 4 2 3 3" xfId="19648" xr:uid="{00000000-0005-0000-0000-0000C04C0000}"/>
    <cellStyle name="Normal 4 2 3 3 2" xfId="19649" xr:uid="{00000000-0005-0000-0000-0000C14C0000}"/>
    <cellStyle name="Normal 4 2 3 3 2 2" xfId="19650" xr:uid="{00000000-0005-0000-0000-0000C24C0000}"/>
    <cellStyle name="Normal 4 2 3 3 2 2 2" xfId="19651" xr:uid="{00000000-0005-0000-0000-0000C34C0000}"/>
    <cellStyle name="Normal 4 2 3 3 2 3" xfId="19652" xr:uid="{00000000-0005-0000-0000-0000C44C0000}"/>
    <cellStyle name="Normal 4 2 3 3 2 3 2" xfId="19653" xr:uid="{00000000-0005-0000-0000-0000C54C0000}"/>
    <cellStyle name="Normal 4 2 3 3 2 4" xfId="19654" xr:uid="{00000000-0005-0000-0000-0000C64C0000}"/>
    <cellStyle name="Normal 4 2 3 3 3" xfId="19655" xr:uid="{00000000-0005-0000-0000-0000C74C0000}"/>
    <cellStyle name="Normal 4 2 3 3 3 2" xfId="19656" xr:uid="{00000000-0005-0000-0000-0000C84C0000}"/>
    <cellStyle name="Normal 4 2 3 3 3 2 2" xfId="19657" xr:uid="{00000000-0005-0000-0000-0000C94C0000}"/>
    <cellStyle name="Normal 4 2 3 3 3 3" xfId="19658" xr:uid="{00000000-0005-0000-0000-0000CA4C0000}"/>
    <cellStyle name="Normal 4 2 3 3 3 3 2" xfId="19659" xr:uid="{00000000-0005-0000-0000-0000CB4C0000}"/>
    <cellStyle name="Normal 4 2 3 3 3 4" xfId="19660" xr:uid="{00000000-0005-0000-0000-0000CC4C0000}"/>
    <cellStyle name="Normal 4 2 3 3 4" xfId="19661" xr:uid="{00000000-0005-0000-0000-0000CD4C0000}"/>
    <cellStyle name="Normal 4 2 3 3 4 2" xfId="19662" xr:uid="{00000000-0005-0000-0000-0000CE4C0000}"/>
    <cellStyle name="Normal 4 2 3 3 5" xfId="19663" xr:uid="{00000000-0005-0000-0000-0000CF4C0000}"/>
    <cellStyle name="Normal 4 2 3 3 5 2" xfId="19664" xr:uid="{00000000-0005-0000-0000-0000D04C0000}"/>
    <cellStyle name="Normal 4 2 3 3 6" xfId="19665" xr:uid="{00000000-0005-0000-0000-0000D14C0000}"/>
    <cellStyle name="Normal 4 2 3 4" xfId="19666" xr:uid="{00000000-0005-0000-0000-0000D24C0000}"/>
    <cellStyle name="Normal 4 2 3 4 2" xfId="19667" xr:uid="{00000000-0005-0000-0000-0000D34C0000}"/>
    <cellStyle name="Normal 4 2 3 5" xfId="19668" xr:uid="{00000000-0005-0000-0000-0000D44C0000}"/>
    <cellStyle name="Normal 4 2 3 5 2" xfId="19669" xr:uid="{00000000-0005-0000-0000-0000D54C0000}"/>
    <cellStyle name="Normal 4 2 3 5 2 2" xfId="19670" xr:uid="{00000000-0005-0000-0000-0000D64C0000}"/>
    <cellStyle name="Normal 4 2 3 5 3" xfId="19671" xr:uid="{00000000-0005-0000-0000-0000D74C0000}"/>
    <cellStyle name="Normal 4 2 3 5 3 2" xfId="19672" xr:uid="{00000000-0005-0000-0000-0000D84C0000}"/>
    <cellStyle name="Normal 4 2 3 5 4" xfId="19673" xr:uid="{00000000-0005-0000-0000-0000D94C0000}"/>
    <cellStyle name="Normal 4 2 3 6" xfId="19674" xr:uid="{00000000-0005-0000-0000-0000DA4C0000}"/>
    <cellStyle name="Normal 4 2 3 6 2" xfId="19675" xr:uid="{00000000-0005-0000-0000-0000DB4C0000}"/>
    <cellStyle name="Normal 4 2 3 6 2 2" xfId="19676" xr:uid="{00000000-0005-0000-0000-0000DC4C0000}"/>
    <cellStyle name="Normal 4 2 3 6 3" xfId="19677" xr:uid="{00000000-0005-0000-0000-0000DD4C0000}"/>
    <cellStyle name="Normal 4 2 3 6 3 2" xfId="19678" xr:uid="{00000000-0005-0000-0000-0000DE4C0000}"/>
    <cellStyle name="Normal 4 2 3 6 4" xfId="19679" xr:uid="{00000000-0005-0000-0000-0000DF4C0000}"/>
    <cellStyle name="Normal 4 2 3 7" xfId="19680" xr:uid="{00000000-0005-0000-0000-0000E04C0000}"/>
    <cellStyle name="Normal 4 2 3 7 2" xfId="19681" xr:uid="{00000000-0005-0000-0000-0000E14C0000}"/>
    <cellStyle name="Normal 4 2 3 8" xfId="19682" xr:uid="{00000000-0005-0000-0000-0000E24C0000}"/>
    <cellStyle name="Normal 4 2 3 8 2" xfId="19683" xr:uid="{00000000-0005-0000-0000-0000E34C0000}"/>
    <cellStyle name="Normal 4 2 3 9" xfId="19684" xr:uid="{00000000-0005-0000-0000-0000E44C0000}"/>
    <cellStyle name="Normal 4 2 4" xfId="19685" xr:uid="{00000000-0005-0000-0000-0000E54C0000}"/>
    <cellStyle name="Normal 4 2 4 2" xfId="19686" xr:uid="{00000000-0005-0000-0000-0000E64C0000}"/>
    <cellStyle name="Normal 4 2 4 3" xfId="19687" xr:uid="{00000000-0005-0000-0000-0000E74C0000}"/>
    <cellStyle name="Normal 4 2 4 3 2" xfId="19688" xr:uid="{00000000-0005-0000-0000-0000E84C0000}"/>
    <cellStyle name="Normal 4 2 4 3 2 2" xfId="19689" xr:uid="{00000000-0005-0000-0000-0000E94C0000}"/>
    <cellStyle name="Normal 4 2 4 3 3" xfId="19690" xr:uid="{00000000-0005-0000-0000-0000EA4C0000}"/>
    <cellStyle name="Normal 4 2 4 3 3 2" xfId="19691" xr:uid="{00000000-0005-0000-0000-0000EB4C0000}"/>
    <cellStyle name="Normal 4 2 4 3 4" xfId="19692" xr:uid="{00000000-0005-0000-0000-0000EC4C0000}"/>
    <cellStyle name="Normal 4 2 4 4" xfId="19693" xr:uid="{00000000-0005-0000-0000-0000ED4C0000}"/>
    <cellStyle name="Normal 4 2 4 4 2" xfId="19694" xr:uid="{00000000-0005-0000-0000-0000EE4C0000}"/>
    <cellStyle name="Normal 4 2 4 4 2 2" xfId="19695" xr:uid="{00000000-0005-0000-0000-0000EF4C0000}"/>
    <cellStyle name="Normal 4 2 4 4 3" xfId="19696" xr:uid="{00000000-0005-0000-0000-0000F04C0000}"/>
    <cellStyle name="Normal 4 2 4 4 3 2" xfId="19697" xr:uid="{00000000-0005-0000-0000-0000F14C0000}"/>
    <cellStyle name="Normal 4 2 4 4 4" xfId="19698" xr:uid="{00000000-0005-0000-0000-0000F24C0000}"/>
    <cellStyle name="Normal 4 2 4 5" xfId="19699" xr:uid="{00000000-0005-0000-0000-0000F34C0000}"/>
    <cellStyle name="Normal 4 2 4 5 2" xfId="19700" xr:uid="{00000000-0005-0000-0000-0000F44C0000}"/>
    <cellStyle name="Normal 4 2 4 6" xfId="19701" xr:uid="{00000000-0005-0000-0000-0000F54C0000}"/>
    <cellStyle name="Normal 4 2 4 6 2" xfId="19702" xr:uid="{00000000-0005-0000-0000-0000F64C0000}"/>
    <cellStyle name="Normal 4 2 4 7" xfId="19703" xr:uid="{00000000-0005-0000-0000-0000F74C0000}"/>
    <cellStyle name="Normal 4 2 5" xfId="19704" xr:uid="{00000000-0005-0000-0000-0000F84C0000}"/>
    <cellStyle name="Normal 4 2 5 2" xfId="19705" xr:uid="{00000000-0005-0000-0000-0000F94C0000}"/>
    <cellStyle name="Normal 4 2 5 2 2" xfId="19706" xr:uid="{00000000-0005-0000-0000-0000FA4C0000}"/>
    <cellStyle name="Normal 4 2 5 2 2 2" xfId="19707" xr:uid="{00000000-0005-0000-0000-0000FB4C0000}"/>
    <cellStyle name="Normal 4 2 5 2 3" xfId="19708" xr:uid="{00000000-0005-0000-0000-0000FC4C0000}"/>
    <cellStyle name="Normal 4 2 5 2 3 2" xfId="19709" xr:uid="{00000000-0005-0000-0000-0000FD4C0000}"/>
    <cellStyle name="Normal 4 2 5 2 4" xfId="19710" xr:uid="{00000000-0005-0000-0000-0000FE4C0000}"/>
    <cellStyle name="Normal 4 2 5 3" xfId="19711" xr:uid="{00000000-0005-0000-0000-0000FF4C0000}"/>
    <cellStyle name="Normal 4 2 5 3 2" xfId="19712" xr:uid="{00000000-0005-0000-0000-0000004D0000}"/>
    <cellStyle name="Normal 4 2 5 3 2 2" xfId="19713" xr:uid="{00000000-0005-0000-0000-0000014D0000}"/>
    <cellStyle name="Normal 4 2 5 3 3" xfId="19714" xr:uid="{00000000-0005-0000-0000-0000024D0000}"/>
    <cellStyle name="Normal 4 2 5 3 3 2" xfId="19715" xr:uid="{00000000-0005-0000-0000-0000034D0000}"/>
    <cellStyle name="Normal 4 2 5 3 4" xfId="19716" xr:uid="{00000000-0005-0000-0000-0000044D0000}"/>
    <cellStyle name="Normal 4 2 5 4" xfId="19717" xr:uid="{00000000-0005-0000-0000-0000054D0000}"/>
    <cellStyle name="Normal 4 2 5 4 2" xfId="19718" xr:uid="{00000000-0005-0000-0000-0000064D0000}"/>
    <cellStyle name="Normal 4 2 5 5" xfId="19719" xr:uid="{00000000-0005-0000-0000-0000074D0000}"/>
    <cellStyle name="Normal 4 2 5 5 2" xfId="19720" xr:uid="{00000000-0005-0000-0000-0000084D0000}"/>
    <cellStyle name="Normal 4 2 5 6" xfId="19721" xr:uid="{00000000-0005-0000-0000-0000094D0000}"/>
    <cellStyle name="Normal 4 2 6" xfId="19722" xr:uid="{00000000-0005-0000-0000-00000A4D0000}"/>
    <cellStyle name="Normal 4 2 7" xfId="19723" xr:uid="{00000000-0005-0000-0000-00000B4D0000}"/>
    <cellStyle name="Normal 4 2 8" xfId="19724" xr:uid="{00000000-0005-0000-0000-00000C4D0000}"/>
    <cellStyle name="Normal 4 20" xfId="19725" xr:uid="{00000000-0005-0000-0000-00000D4D0000}"/>
    <cellStyle name="Normal 4 20 2" xfId="19726" xr:uid="{00000000-0005-0000-0000-00000E4D0000}"/>
    <cellStyle name="Normal 4 20 2 2" xfId="19727" xr:uid="{00000000-0005-0000-0000-00000F4D0000}"/>
    <cellStyle name="Normal 4 20 3" xfId="19728" xr:uid="{00000000-0005-0000-0000-0000104D0000}"/>
    <cellStyle name="Normal 4 20 3 2" xfId="19729" xr:uid="{00000000-0005-0000-0000-0000114D0000}"/>
    <cellStyle name="Normal 4 20 4" xfId="19730" xr:uid="{00000000-0005-0000-0000-0000124D0000}"/>
    <cellStyle name="Normal 4 21" xfId="19731" xr:uid="{00000000-0005-0000-0000-0000134D0000}"/>
    <cellStyle name="Normal 4 21 2" xfId="19732" xr:uid="{00000000-0005-0000-0000-0000144D0000}"/>
    <cellStyle name="Normal 4 21 2 2" xfId="19733" xr:uid="{00000000-0005-0000-0000-0000154D0000}"/>
    <cellStyle name="Normal 4 21 3" xfId="19734" xr:uid="{00000000-0005-0000-0000-0000164D0000}"/>
    <cellStyle name="Normal 4 21 3 2" xfId="19735" xr:uid="{00000000-0005-0000-0000-0000174D0000}"/>
    <cellStyle name="Normal 4 21 4" xfId="19736" xr:uid="{00000000-0005-0000-0000-0000184D0000}"/>
    <cellStyle name="Normal 4 22" xfId="19737" xr:uid="{00000000-0005-0000-0000-0000194D0000}"/>
    <cellStyle name="Normal 4 22 2" xfId="19738" xr:uid="{00000000-0005-0000-0000-00001A4D0000}"/>
    <cellStyle name="Normal 4 22 2 2" xfId="19739" xr:uid="{00000000-0005-0000-0000-00001B4D0000}"/>
    <cellStyle name="Normal 4 22 3" xfId="19740" xr:uid="{00000000-0005-0000-0000-00001C4D0000}"/>
    <cellStyle name="Normal 4 22 3 2" xfId="19741" xr:uid="{00000000-0005-0000-0000-00001D4D0000}"/>
    <cellStyle name="Normal 4 22 4" xfId="19742" xr:uid="{00000000-0005-0000-0000-00001E4D0000}"/>
    <cellStyle name="Normal 4 23" xfId="19743" xr:uid="{00000000-0005-0000-0000-00001F4D0000}"/>
    <cellStyle name="Normal 4 23 2" xfId="19744" xr:uid="{00000000-0005-0000-0000-0000204D0000}"/>
    <cellStyle name="Normal 4 24" xfId="19745" xr:uid="{00000000-0005-0000-0000-0000214D0000}"/>
    <cellStyle name="Normal 4 24 2" xfId="19746" xr:uid="{00000000-0005-0000-0000-0000224D0000}"/>
    <cellStyle name="Normal 4 25" xfId="19747" xr:uid="{00000000-0005-0000-0000-0000234D0000}"/>
    <cellStyle name="Normal 4 26" xfId="19748" xr:uid="{00000000-0005-0000-0000-0000244D0000}"/>
    <cellStyle name="Normal 4 27" xfId="19749" xr:uid="{00000000-0005-0000-0000-0000254D0000}"/>
    <cellStyle name="Normal 4 28" xfId="19750" xr:uid="{00000000-0005-0000-0000-0000264D0000}"/>
    <cellStyle name="Normal 4 3" xfId="19751" xr:uid="{00000000-0005-0000-0000-0000274D0000}"/>
    <cellStyle name="Normal 4 3 10" xfId="19752" xr:uid="{00000000-0005-0000-0000-0000284D0000}"/>
    <cellStyle name="Normal 4 3 10 2" xfId="19753" xr:uid="{00000000-0005-0000-0000-0000294D0000}"/>
    <cellStyle name="Normal 4 3 11" xfId="19754" xr:uid="{00000000-0005-0000-0000-00002A4D0000}"/>
    <cellStyle name="Normal 4 3 11 2" xfId="19755" xr:uid="{00000000-0005-0000-0000-00002B4D0000}"/>
    <cellStyle name="Normal 4 3 12" xfId="19756" xr:uid="{00000000-0005-0000-0000-00002C4D0000}"/>
    <cellStyle name="Normal 4 3 13" xfId="19757" xr:uid="{00000000-0005-0000-0000-00002D4D0000}"/>
    <cellStyle name="Normal 4 3 14" xfId="19758" xr:uid="{00000000-0005-0000-0000-00002E4D0000}"/>
    <cellStyle name="Normal 4 3 2" xfId="19759" xr:uid="{00000000-0005-0000-0000-00002F4D0000}"/>
    <cellStyle name="Normal 4 3 2 10" xfId="19760" xr:uid="{00000000-0005-0000-0000-0000304D0000}"/>
    <cellStyle name="Normal 4 3 2 2" xfId="19761" xr:uid="{00000000-0005-0000-0000-0000314D0000}"/>
    <cellStyle name="Normal 4 3 2 2 2" xfId="19762" xr:uid="{00000000-0005-0000-0000-0000324D0000}"/>
    <cellStyle name="Normal 4 3 2 2 2 2" xfId="19763" xr:uid="{00000000-0005-0000-0000-0000334D0000}"/>
    <cellStyle name="Normal 4 3 2 2 2 2 2" xfId="19764" xr:uid="{00000000-0005-0000-0000-0000344D0000}"/>
    <cellStyle name="Normal 4 3 2 2 2 3" xfId="19765" xr:uid="{00000000-0005-0000-0000-0000354D0000}"/>
    <cellStyle name="Normal 4 3 2 2 2 3 2" xfId="19766" xr:uid="{00000000-0005-0000-0000-0000364D0000}"/>
    <cellStyle name="Normal 4 3 2 2 2 4" xfId="19767" xr:uid="{00000000-0005-0000-0000-0000374D0000}"/>
    <cellStyle name="Normal 4 3 2 2 3" xfId="19768" xr:uid="{00000000-0005-0000-0000-0000384D0000}"/>
    <cellStyle name="Normal 4 3 2 2 3 2" xfId="19769" xr:uid="{00000000-0005-0000-0000-0000394D0000}"/>
    <cellStyle name="Normal 4 3 2 2 3 2 2" xfId="19770" xr:uid="{00000000-0005-0000-0000-00003A4D0000}"/>
    <cellStyle name="Normal 4 3 2 2 3 3" xfId="19771" xr:uid="{00000000-0005-0000-0000-00003B4D0000}"/>
    <cellStyle name="Normal 4 3 2 2 3 3 2" xfId="19772" xr:uid="{00000000-0005-0000-0000-00003C4D0000}"/>
    <cellStyle name="Normal 4 3 2 2 3 4" xfId="19773" xr:uid="{00000000-0005-0000-0000-00003D4D0000}"/>
    <cellStyle name="Normal 4 3 2 2 4" xfId="19774" xr:uid="{00000000-0005-0000-0000-00003E4D0000}"/>
    <cellStyle name="Normal 4 3 2 2 4 2" xfId="19775" xr:uid="{00000000-0005-0000-0000-00003F4D0000}"/>
    <cellStyle name="Normal 4 3 2 2 5" xfId="19776" xr:uid="{00000000-0005-0000-0000-0000404D0000}"/>
    <cellStyle name="Normal 4 3 2 2 5 2" xfId="19777" xr:uid="{00000000-0005-0000-0000-0000414D0000}"/>
    <cellStyle name="Normal 4 3 2 2 6" xfId="19778" xr:uid="{00000000-0005-0000-0000-0000424D0000}"/>
    <cellStyle name="Normal 4 3 2 2 7" xfId="19779" xr:uid="{00000000-0005-0000-0000-0000434D0000}"/>
    <cellStyle name="Normal 4 3 2 3" xfId="19780" xr:uid="{00000000-0005-0000-0000-0000444D0000}"/>
    <cellStyle name="Normal 4 3 2 3 2" xfId="19781" xr:uid="{00000000-0005-0000-0000-0000454D0000}"/>
    <cellStyle name="Normal 4 3 2 3 2 2" xfId="19782" xr:uid="{00000000-0005-0000-0000-0000464D0000}"/>
    <cellStyle name="Normal 4 3 2 3 2 2 2" xfId="19783" xr:uid="{00000000-0005-0000-0000-0000474D0000}"/>
    <cellStyle name="Normal 4 3 2 3 2 3" xfId="19784" xr:uid="{00000000-0005-0000-0000-0000484D0000}"/>
    <cellStyle name="Normal 4 3 2 3 2 3 2" xfId="19785" xr:uid="{00000000-0005-0000-0000-0000494D0000}"/>
    <cellStyle name="Normal 4 3 2 3 2 4" xfId="19786" xr:uid="{00000000-0005-0000-0000-00004A4D0000}"/>
    <cellStyle name="Normal 4 3 2 3 3" xfId="19787" xr:uid="{00000000-0005-0000-0000-00004B4D0000}"/>
    <cellStyle name="Normal 4 3 2 3 3 2" xfId="19788" xr:uid="{00000000-0005-0000-0000-00004C4D0000}"/>
    <cellStyle name="Normal 4 3 2 3 3 2 2" xfId="19789" xr:uid="{00000000-0005-0000-0000-00004D4D0000}"/>
    <cellStyle name="Normal 4 3 2 3 3 3" xfId="19790" xr:uid="{00000000-0005-0000-0000-00004E4D0000}"/>
    <cellStyle name="Normal 4 3 2 3 3 3 2" xfId="19791" xr:uid="{00000000-0005-0000-0000-00004F4D0000}"/>
    <cellStyle name="Normal 4 3 2 3 3 4" xfId="19792" xr:uid="{00000000-0005-0000-0000-0000504D0000}"/>
    <cellStyle name="Normal 4 3 2 3 4" xfId="19793" xr:uid="{00000000-0005-0000-0000-0000514D0000}"/>
    <cellStyle name="Normal 4 3 2 3 4 2" xfId="19794" xr:uid="{00000000-0005-0000-0000-0000524D0000}"/>
    <cellStyle name="Normal 4 3 2 3 5" xfId="19795" xr:uid="{00000000-0005-0000-0000-0000534D0000}"/>
    <cellStyle name="Normal 4 3 2 3 5 2" xfId="19796" xr:uid="{00000000-0005-0000-0000-0000544D0000}"/>
    <cellStyle name="Normal 4 3 2 3 6" xfId="19797" xr:uid="{00000000-0005-0000-0000-0000554D0000}"/>
    <cellStyle name="Normal 4 3 2 4" xfId="19798" xr:uid="{00000000-0005-0000-0000-0000564D0000}"/>
    <cellStyle name="Normal 4 3 2 4 2" xfId="19799" xr:uid="{00000000-0005-0000-0000-0000574D0000}"/>
    <cellStyle name="Normal 4 3 2 5" xfId="19800" xr:uid="{00000000-0005-0000-0000-0000584D0000}"/>
    <cellStyle name="Normal 4 3 2 5 2" xfId="19801" xr:uid="{00000000-0005-0000-0000-0000594D0000}"/>
    <cellStyle name="Normal 4 3 2 5 2 2" xfId="19802" xr:uid="{00000000-0005-0000-0000-00005A4D0000}"/>
    <cellStyle name="Normal 4 3 2 5 3" xfId="19803" xr:uid="{00000000-0005-0000-0000-00005B4D0000}"/>
    <cellStyle name="Normal 4 3 2 5 3 2" xfId="19804" xr:uid="{00000000-0005-0000-0000-00005C4D0000}"/>
    <cellStyle name="Normal 4 3 2 5 4" xfId="19805" xr:uid="{00000000-0005-0000-0000-00005D4D0000}"/>
    <cellStyle name="Normal 4 3 2 6" xfId="19806" xr:uid="{00000000-0005-0000-0000-00005E4D0000}"/>
    <cellStyle name="Normal 4 3 2 6 2" xfId="19807" xr:uid="{00000000-0005-0000-0000-00005F4D0000}"/>
    <cellStyle name="Normal 4 3 2 6 2 2" xfId="19808" xr:uid="{00000000-0005-0000-0000-0000604D0000}"/>
    <cellStyle name="Normal 4 3 2 6 3" xfId="19809" xr:uid="{00000000-0005-0000-0000-0000614D0000}"/>
    <cellStyle name="Normal 4 3 2 6 3 2" xfId="19810" xr:uid="{00000000-0005-0000-0000-0000624D0000}"/>
    <cellStyle name="Normal 4 3 2 6 4" xfId="19811" xr:uid="{00000000-0005-0000-0000-0000634D0000}"/>
    <cellStyle name="Normal 4 3 2 7" xfId="19812" xr:uid="{00000000-0005-0000-0000-0000644D0000}"/>
    <cellStyle name="Normal 4 3 2 7 2" xfId="19813" xr:uid="{00000000-0005-0000-0000-0000654D0000}"/>
    <cellStyle name="Normal 4 3 2 8" xfId="19814" xr:uid="{00000000-0005-0000-0000-0000664D0000}"/>
    <cellStyle name="Normal 4 3 2 8 2" xfId="19815" xr:uid="{00000000-0005-0000-0000-0000674D0000}"/>
    <cellStyle name="Normal 4 3 2 9" xfId="19816" xr:uid="{00000000-0005-0000-0000-0000684D0000}"/>
    <cellStyle name="Normal 4 3 3" xfId="19817" xr:uid="{00000000-0005-0000-0000-0000694D0000}"/>
    <cellStyle name="Normal 4 3 3 2" xfId="19818" xr:uid="{00000000-0005-0000-0000-00006A4D0000}"/>
    <cellStyle name="Normal 4 3 3 2 2" xfId="19819" xr:uid="{00000000-0005-0000-0000-00006B4D0000}"/>
    <cellStyle name="Normal 4 3 3 2 2 2" xfId="19820" xr:uid="{00000000-0005-0000-0000-00006C4D0000}"/>
    <cellStyle name="Normal 4 3 3 2 2 2 2" xfId="19821" xr:uid="{00000000-0005-0000-0000-00006D4D0000}"/>
    <cellStyle name="Normal 4 3 3 2 2 3" xfId="19822" xr:uid="{00000000-0005-0000-0000-00006E4D0000}"/>
    <cellStyle name="Normal 4 3 3 2 2 3 2" xfId="19823" xr:uid="{00000000-0005-0000-0000-00006F4D0000}"/>
    <cellStyle name="Normal 4 3 3 2 2 4" xfId="19824" xr:uid="{00000000-0005-0000-0000-0000704D0000}"/>
    <cellStyle name="Normal 4 3 3 2 3" xfId="19825" xr:uid="{00000000-0005-0000-0000-0000714D0000}"/>
    <cellStyle name="Normal 4 3 3 2 3 2" xfId="19826" xr:uid="{00000000-0005-0000-0000-0000724D0000}"/>
    <cellStyle name="Normal 4 3 3 2 3 2 2" xfId="19827" xr:uid="{00000000-0005-0000-0000-0000734D0000}"/>
    <cellStyle name="Normal 4 3 3 2 3 3" xfId="19828" xr:uid="{00000000-0005-0000-0000-0000744D0000}"/>
    <cellStyle name="Normal 4 3 3 2 3 3 2" xfId="19829" xr:uid="{00000000-0005-0000-0000-0000754D0000}"/>
    <cellStyle name="Normal 4 3 3 2 3 4" xfId="19830" xr:uid="{00000000-0005-0000-0000-0000764D0000}"/>
    <cellStyle name="Normal 4 3 3 2 4" xfId="19831" xr:uid="{00000000-0005-0000-0000-0000774D0000}"/>
    <cellStyle name="Normal 4 3 3 2 4 2" xfId="19832" xr:uid="{00000000-0005-0000-0000-0000784D0000}"/>
    <cellStyle name="Normal 4 3 3 2 5" xfId="19833" xr:uid="{00000000-0005-0000-0000-0000794D0000}"/>
    <cellStyle name="Normal 4 3 3 2 5 2" xfId="19834" xr:uid="{00000000-0005-0000-0000-00007A4D0000}"/>
    <cellStyle name="Normal 4 3 3 2 6" xfId="19835" xr:uid="{00000000-0005-0000-0000-00007B4D0000}"/>
    <cellStyle name="Normal 4 3 3 3" xfId="19836" xr:uid="{00000000-0005-0000-0000-00007C4D0000}"/>
    <cellStyle name="Normal 4 3 3 3 2" xfId="19837" xr:uid="{00000000-0005-0000-0000-00007D4D0000}"/>
    <cellStyle name="Normal 4 3 3 4" xfId="19838" xr:uid="{00000000-0005-0000-0000-00007E4D0000}"/>
    <cellStyle name="Normal 4 3 3 4 2" xfId="19839" xr:uid="{00000000-0005-0000-0000-00007F4D0000}"/>
    <cellStyle name="Normal 4 3 3 4 2 2" xfId="19840" xr:uid="{00000000-0005-0000-0000-0000804D0000}"/>
    <cellStyle name="Normal 4 3 3 4 3" xfId="19841" xr:uid="{00000000-0005-0000-0000-0000814D0000}"/>
    <cellStyle name="Normal 4 3 3 4 3 2" xfId="19842" xr:uid="{00000000-0005-0000-0000-0000824D0000}"/>
    <cellStyle name="Normal 4 3 3 4 4" xfId="19843" xr:uid="{00000000-0005-0000-0000-0000834D0000}"/>
    <cellStyle name="Normal 4 3 3 5" xfId="19844" xr:uid="{00000000-0005-0000-0000-0000844D0000}"/>
    <cellStyle name="Normal 4 3 3 5 2" xfId="19845" xr:uid="{00000000-0005-0000-0000-0000854D0000}"/>
    <cellStyle name="Normal 4 3 3 5 2 2" xfId="19846" xr:uid="{00000000-0005-0000-0000-0000864D0000}"/>
    <cellStyle name="Normal 4 3 3 5 3" xfId="19847" xr:uid="{00000000-0005-0000-0000-0000874D0000}"/>
    <cellStyle name="Normal 4 3 3 5 3 2" xfId="19848" xr:uid="{00000000-0005-0000-0000-0000884D0000}"/>
    <cellStyle name="Normal 4 3 3 5 4" xfId="19849" xr:uid="{00000000-0005-0000-0000-0000894D0000}"/>
    <cellStyle name="Normal 4 3 3 6" xfId="19850" xr:uid="{00000000-0005-0000-0000-00008A4D0000}"/>
    <cellStyle name="Normal 4 3 3 6 2" xfId="19851" xr:uid="{00000000-0005-0000-0000-00008B4D0000}"/>
    <cellStyle name="Normal 4 3 3 7" xfId="19852" xr:uid="{00000000-0005-0000-0000-00008C4D0000}"/>
    <cellStyle name="Normal 4 3 3 7 2" xfId="19853" xr:uid="{00000000-0005-0000-0000-00008D4D0000}"/>
    <cellStyle name="Normal 4 3 3 8" xfId="19854" xr:uid="{00000000-0005-0000-0000-00008E4D0000}"/>
    <cellStyle name="Normal 4 3 3 9" xfId="19855" xr:uid="{00000000-0005-0000-0000-00008F4D0000}"/>
    <cellStyle name="Normal 4 3 4" xfId="19856" xr:uid="{00000000-0005-0000-0000-0000904D0000}"/>
    <cellStyle name="Normal 4 3 4 2" xfId="19857" xr:uid="{00000000-0005-0000-0000-0000914D0000}"/>
    <cellStyle name="Normal 4 3 4 2 2" xfId="19858" xr:uid="{00000000-0005-0000-0000-0000924D0000}"/>
    <cellStyle name="Normal 4 3 4 2 2 2" xfId="19859" xr:uid="{00000000-0005-0000-0000-0000934D0000}"/>
    <cellStyle name="Normal 4 3 4 2 2 2 2" xfId="19860" xr:uid="{00000000-0005-0000-0000-0000944D0000}"/>
    <cellStyle name="Normal 4 3 4 2 2 3" xfId="19861" xr:uid="{00000000-0005-0000-0000-0000954D0000}"/>
    <cellStyle name="Normal 4 3 4 2 2 3 2" xfId="19862" xr:uid="{00000000-0005-0000-0000-0000964D0000}"/>
    <cellStyle name="Normal 4 3 4 2 2 4" xfId="19863" xr:uid="{00000000-0005-0000-0000-0000974D0000}"/>
    <cellStyle name="Normal 4 3 4 2 3" xfId="19864" xr:uid="{00000000-0005-0000-0000-0000984D0000}"/>
    <cellStyle name="Normal 4 3 4 2 3 2" xfId="19865" xr:uid="{00000000-0005-0000-0000-0000994D0000}"/>
    <cellStyle name="Normal 4 3 4 2 3 2 2" xfId="19866" xr:uid="{00000000-0005-0000-0000-00009A4D0000}"/>
    <cellStyle name="Normal 4 3 4 2 3 3" xfId="19867" xr:uid="{00000000-0005-0000-0000-00009B4D0000}"/>
    <cellStyle name="Normal 4 3 4 2 3 3 2" xfId="19868" xr:uid="{00000000-0005-0000-0000-00009C4D0000}"/>
    <cellStyle name="Normal 4 3 4 2 3 4" xfId="19869" xr:uid="{00000000-0005-0000-0000-00009D4D0000}"/>
    <cellStyle name="Normal 4 3 4 2 4" xfId="19870" xr:uid="{00000000-0005-0000-0000-00009E4D0000}"/>
    <cellStyle name="Normal 4 3 4 2 4 2" xfId="19871" xr:uid="{00000000-0005-0000-0000-00009F4D0000}"/>
    <cellStyle name="Normal 4 3 4 2 5" xfId="19872" xr:uid="{00000000-0005-0000-0000-0000A04D0000}"/>
    <cellStyle name="Normal 4 3 4 2 5 2" xfId="19873" xr:uid="{00000000-0005-0000-0000-0000A14D0000}"/>
    <cellStyle name="Normal 4 3 4 2 6" xfId="19874" xr:uid="{00000000-0005-0000-0000-0000A24D0000}"/>
    <cellStyle name="Normal 4 3 4 3" xfId="19875" xr:uid="{00000000-0005-0000-0000-0000A34D0000}"/>
    <cellStyle name="Normal 4 3 4 3 2" xfId="19876" xr:uid="{00000000-0005-0000-0000-0000A44D0000}"/>
    <cellStyle name="Normal 4 3 4 3 2 2" xfId="19877" xr:uid="{00000000-0005-0000-0000-0000A54D0000}"/>
    <cellStyle name="Normal 4 3 4 3 3" xfId="19878" xr:uid="{00000000-0005-0000-0000-0000A64D0000}"/>
    <cellStyle name="Normal 4 3 4 3 3 2" xfId="19879" xr:uid="{00000000-0005-0000-0000-0000A74D0000}"/>
    <cellStyle name="Normal 4 3 4 3 4" xfId="19880" xr:uid="{00000000-0005-0000-0000-0000A84D0000}"/>
    <cellStyle name="Normal 4 3 4 4" xfId="19881" xr:uid="{00000000-0005-0000-0000-0000A94D0000}"/>
    <cellStyle name="Normal 4 3 4 4 2" xfId="19882" xr:uid="{00000000-0005-0000-0000-0000AA4D0000}"/>
    <cellStyle name="Normal 4 3 4 4 2 2" xfId="19883" xr:uid="{00000000-0005-0000-0000-0000AB4D0000}"/>
    <cellStyle name="Normal 4 3 4 4 3" xfId="19884" xr:uid="{00000000-0005-0000-0000-0000AC4D0000}"/>
    <cellStyle name="Normal 4 3 4 4 3 2" xfId="19885" xr:uid="{00000000-0005-0000-0000-0000AD4D0000}"/>
    <cellStyle name="Normal 4 3 4 4 4" xfId="19886" xr:uid="{00000000-0005-0000-0000-0000AE4D0000}"/>
    <cellStyle name="Normal 4 3 4 5" xfId="19887" xr:uid="{00000000-0005-0000-0000-0000AF4D0000}"/>
    <cellStyle name="Normal 4 3 4 5 2" xfId="19888" xr:uid="{00000000-0005-0000-0000-0000B04D0000}"/>
    <cellStyle name="Normal 4 3 4 6" xfId="19889" xr:uid="{00000000-0005-0000-0000-0000B14D0000}"/>
    <cellStyle name="Normal 4 3 4 6 2" xfId="19890" xr:uid="{00000000-0005-0000-0000-0000B24D0000}"/>
    <cellStyle name="Normal 4 3 4 7" xfId="19891" xr:uid="{00000000-0005-0000-0000-0000B34D0000}"/>
    <cellStyle name="Normal 4 3 5" xfId="19892" xr:uid="{00000000-0005-0000-0000-0000B44D0000}"/>
    <cellStyle name="Normal 4 3 5 2" xfId="19893" xr:uid="{00000000-0005-0000-0000-0000B54D0000}"/>
    <cellStyle name="Normal 4 3 5 2 2" xfId="19894" xr:uid="{00000000-0005-0000-0000-0000B64D0000}"/>
    <cellStyle name="Normal 4 3 5 2 2 2" xfId="19895" xr:uid="{00000000-0005-0000-0000-0000B74D0000}"/>
    <cellStyle name="Normal 4 3 5 2 3" xfId="19896" xr:uid="{00000000-0005-0000-0000-0000B84D0000}"/>
    <cellStyle name="Normal 4 3 5 2 3 2" xfId="19897" xr:uid="{00000000-0005-0000-0000-0000B94D0000}"/>
    <cellStyle name="Normal 4 3 5 2 4" xfId="19898" xr:uid="{00000000-0005-0000-0000-0000BA4D0000}"/>
    <cellStyle name="Normal 4 3 5 3" xfId="19899" xr:uid="{00000000-0005-0000-0000-0000BB4D0000}"/>
    <cellStyle name="Normal 4 3 5 3 2" xfId="19900" xr:uid="{00000000-0005-0000-0000-0000BC4D0000}"/>
    <cellStyle name="Normal 4 3 5 3 2 2" xfId="19901" xr:uid="{00000000-0005-0000-0000-0000BD4D0000}"/>
    <cellStyle name="Normal 4 3 5 3 3" xfId="19902" xr:uid="{00000000-0005-0000-0000-0000BE4D0000}"/>
    <cellStyle name="Normal 4 3 5 3 3 2" xfId="19903" xr:uid="{00000000-0005-0000-0000-0000BF4D0000}"/>
    <cellStyle name="Normal 4 3 5 3 4" xfId="19904" xr:uid="{00000000-0005-0000-0000-0000C04D0000}"/>
    <cellStyle name="Normal 4 3 5 4" xfId="19905" xr:uid="{00000000-0005-0000-0000-0000C14D0000}"/>
    <cellStyle name="Normal 4 3 5 4 2" xfId="19906" xr:uid="{00000000-0005-0000-0000-0000C24D0000}"/>
    <cellStyle name="Normal 4 3 5 5" xfId="19907" xr:uid="{00000000-0005-0000-0000-0000C34D0000}"/>
    <cellStyle name="Normal 4 3 5 5 2" xfId="19908" xr:uid="{00000000-0005-0000-0000-0000C44D0000}"/>
    <cellStyle name="Normal 4 3 5 6" xfId="19909" xr:uid="{00000000-0005-0000-0000-0000C54D0000}"/>
    <cellStyle name="Normal 4 3 6" xfId="19910" xr:uid="{00000000-0005-0000-0000-0000C64D0000}"/>
    <cellStyle name="Normal 4 3 6 2" xfId="19911" xr:uid="{00000000-0005-0000-0000-0000C74D0000}"/>
    <cellStyle name="Normal 4 3 6 2 2" xfId="19912" xr:uid="{00000000-0005-0000-0000-0000C84D0000}"/>
    <cellStyle name="Normal 4 3 6 2 2 2" xfId="19913" xr:uid="{00000000-0005-0000-0000-0000C94D0000}"/>
    <cellStyle name="Normal 4 3 6 2 3" xfId="19914" xr:uid="{00000000-0005-0000-0000-0000CA4D0000}"/>
    <cellStyle name="Normal 4 3 6 2 3 2" xfId="19915" xr:uid="{00000000-0005-0000-0000-0000CB4D0000}"/>
    <cellStyle name="Normal 4 3 6 2 4" xfId="19916" xr:uid="{00000000-0005-0000-0000-0000CC4D0000}"/>
    <cellStyle name="Normal 4 3 6 3" xfId="19917" xr:uid="{00000000-0005-0000-0000-0000CD4D0000}"/>
    <cellStyle name="Normal 4 3 6 3 2" xfId="19918" xr:uid="{00000000-0005-0000-0000-0000CE4D0000}"/>
    <cellStyle name="Normal 4 3 6 3 2 2" xfId="19919" xr:uid="{00000000-0005-0000-0000-0000CF4D0000}"/>
    <cellStyle name="Normal 4 3 6 3 3" xfId="19920" xr:uid="{00000000-0005-0000-0000-0000D04D0000}"/>
    <cellStyle name="Normal 4 3 6 3 3 2" xfId="19921" xr:uid="{00000000-0005-0000-0000-0000D14D0000}"/>
    <cellStyle name="Normal 4 3 6 3 4" xfId="19922" xr:uid="{00000000-0005-0000-0000-0000D24D0000}"/>
    <cellStyle name="Normal 4 3 6 4" xfId="19923" xr:uid="{00000000-0005-0000-0000-0000D34D0000}"/>
    <cellStyle name="Normal 4 3 6 4 2" xfId="19924" xr:uid="{00000000-0005-0000-0000-0000D44D0000}"/>
    <cellStyle name="Normal 4 3 6 5" xfId="19925" xr:uid="{00000000-0005-0000-0000-0000D54D0000}"/>
    <cellStyle name="Normal 4 3 6 5 2" xfId="19926" xr:uid="{00000000-0005-0000-0000-0000D64D0000}"/>
    <cellStyle name="Normal 4 3 6 6" xfId="19927" xr:uid="{00000000-0005-0000-0000-0000D74D0000}"/>
    <cellStyle name="Normal 4 3 7" xfId="19928" xr:uid="{00000000-0005-0000-0000-0000D84D0000}"/>
    <cellStyle name="Normal 4 3 7 2" xfId="19929" xr:uid="{00000000-0005-0000-0000-0000D94D0000}"/>
    <cellStyle name="Normal 4 3 8" xfId="19930" xr:uid="{00000000-0005-0000-0000-0000DA4D0000}"/>
    <cellStyle name="Normal 4 3 8 2" xfId="19931" xr:uid="{00000000-0005-0000-0000-0000DB4D0000}"/>
    <cellStyle name="Normal 4 3 8 2 2" xfId="19932" xr:uid="{00000000-0005-0000-0000-0000DC4D0000}"/>
    <cellStyle name="Normal 4 3 8 3" xfId="19933" xr:uid="{00000000-0005-0000-0000-0000DD4D0000}"/>
    <cellStyle name="Normal 4 3 8 3 2" xfId="19934" xr:uid="{00000000-0005-0000-0000-0000DE4D0000}"/>
    <cellStyle name="Normal 4 3 8 4" xfId="19935" xr:uid="{00000000-0005-0000-0000-0000DF4D0000}"/>
    <cellStyle name="Normal 4 3 9" xfId="19936" xr:uid="{00000000-0005-0000-0000-0000E04D0000}"/>
    <cellStyle name="Normal 4 3 9 2" xfId="19937" xr:uid="{00000000-0005-0000-0000-0000E14D0000}"/>
    <cellStyle name="Normal 4 3 9 2 2" xfId="19938" xr:uid="{00000000-0005-0000-0000-0000E24D0000}"/>
    <cellStyle name="Normal 4 3 9 3" xfId="19939" xr:uid="{00000000-0005-0000-0000-0000E34D0000}"/>
    <cellStyle name="Normal 4 3 9 3 2" xfId="19940" xr:uid="{00000000-0005-0000-0000-0000E44D0000}"/>
    <cellStyle name="Normal 4 3 9 4" xfId="19941" xr:uid="{00000000-0005-0000-0000-0000E54D0000}"/>
    <cellStyle name="Normal 4 4" xfId="19942" xr:uid="{00000000-0005-0000-0000-0000E64D0000}"/>
    <cellStyle name="Normal 4 4 10" xfId="19943" xr:uid="{00000000-0005-0000-0000-0000E74D0000}"/>
    <cellStyle name="Normal 4 4 2" xfId="19944" xr:uid="{00000000-0005-0000-0000-0000E84D0000}"/>
    <cellStyle name="Normal 4 4 2 2" xfId="19945" xr:uid="{00000000-0005-0000-0000-0000E94D0000}"/>
    <cellStyle name="Normal 4 4 2 2 2" xfId="19946" xr:uid="{00000000-0005-0000-0000-0000EA4D0000}"/>
    <cellStyle name="Normal 4 4 2 3" xfId="19947" xr:uid="{00000000-0005-0000-0000-0000EB4D0000}"/>
    <cellStyle name="Normal 4 4 2 3 2" xfId="19948" xr:uid="{00000000-0005-0000-0000-0000EC4D0000}"/>
    <cellStyle name="Normal 4 4 2 3 2 2" xfId="19949" xr:uid="{00000000-0005-0000-0000-0000ED4D0000}"/>
    <cellStyle name="Normal 4 4 2 3 3" xfId="19950" xr:uid="{00000000-0005-0000-0000-0000EE4D0000}"/>
    <cellStyle name="Normal 4 4 2 3 3 2" xfId="19951" xr:uid="{00000000-0005-0000-0000-0000EF4D0000}"/>
    <cellStyle name="Normal 4 4 2 3 4" xfId="19952" xr:uid="{00000000-0005-0000-0000-0000F04D0000}"/>
    <cellStyle name="Normal 4 4 2 4" xfId="19953" xr:uid="{00000000-0005-0000-0000-0000F14D0000}"/>
    <cellStyle name="Normal 4 4 2 4 2" xfId="19954" xr:uid="{00000000-0005-0000-0000-0000F24D0000}"/>
    <cellStyle name="Normal 4 4 2 4 2 2" xfId="19955" xr:uid="{00000000-0005-0000-0000-0000F34D0000}"/>
    <cellStyle name="Normal 4 4 2 4 3" xfId="19956" xr:uid="{00000000-0005-0000-0000-0000F44D0000}"/>
    <cellStyle name="Normal 4 4 2 4 3 2" xfId="19957" xr:uid="{00000000-0005-0000-0000-0000F54D0000}"/>
    <cellStyle name="Normal 4 4 2 4 4" xfId="19958" xr:uid="{00000000-0005-0000-0000-0000F64D0000}"/>
    <cellStyle name="Normal 4 4 2 5" xfId="19959" xr:uid="{00000000-0005-0000-0000-0000F74D0000}"/>
    <cellStyle name="Normal 4 4 2 5 2" xfId="19960" xr:uid="{00000000-0005-0000-0000-0000F84D0000}"/>
    <cellStyle name="Normal 4 4 2 6" xfId="19961" xr:uid="{00000000-0005-0000-0000-0000F94D0000}"/>
    <cellStyle name="Normal 4 4 2 6 2" xfId="19962" xr:uid="{00000000-0005-0000-0000-0000FA4D0000}"/>
    <cellStyle name="Normal 4 4 2 7" xfId="19963" xr:uid="{00000000-0005-0000-0000-0000FB4D0000}"/>
    <cellStyle name="Normal 4 4 3" xfId="19964" xr:uid="{00000000-0005-0000-0000-0000FC4D0000}"/>
    <cellStyle name="Normal 4 4 3 2" xfId="19965" xr:uid="{00000000-0005-0000-0000-0000FD4D0000}"/>
    <cellStyle name="Normal 4 4 3 2 2" xfId="19966" xr:uid="{00000000-0005-0000-0000-0000FE4D0000}"/>
    <cellStyle name="Normal 4 4 3 3" xfId="19967" xr:uid="{00000000-0005-0000-0000-0000FF4D0000}"/>
    <cellStyle name="Normal 4 4 3 3 2" xfId="19968" xr:uid="{00000000-0005-0000-0000-0000004E0000}"/>
    <cellStyle name="Normal 4 4 3 3 2 2" xfId="19969" xr:uid="{00000000-0005-0000-0000-0000014E0000}"/>
    <cellStyle name="Normal 4 4 3 3 3" xfId="19970" xr:uid="{00000000-0005-0000-0000-0000024E0000}"/>
    <cellStyle name="Normal 4 4 3 3 3 2" xfId="19971" xr:uid="{00000000-0005-0000-0000-0000034E0000}"/>
    <cellStyle name="Normal 4 4 3 3 4" xfId="19972" xr:uid="{00000000-0005-0000-0000-0000044E0000}"/>
    <cellStyle name="Normal 4 4 3 4" xfId="19973" xr:uid="{00000000-0005-0000-0000-0000054E0000}"/>
    <cellStyle name="Normal 4 4 3 4 2" xfId="19974" xr:uid="{00000000-0005-0000-0000-0000064E0000}"/>
    <cellStyle name="Normal 4 4 3 4 2 2" xfId="19975" xr:uid="{00000000-0005-0000-0000-0000074E0000}"/>
    <cellStyle name="Normal 4 4 3 4 3" xfId="19976" xr:uid="{00000000-0005-0000-0000-0000084E0000}"/>
    <cellStyle name="Normal 4 4 3 4 3 2" xfId="19977" xr:uid="{00000000-0005-0000-0000-0000094E0000}"/>
    <cellStyle name="Normal 4 4 3 4 4" xfId="19978" xr:uid="{00000000-0005-0000-0000-00000A4E0000}"/>
    <cellStyle name="Normal 4 4 3 5" xfId="19979" xr:uid="{00000000-0005-0000-0000-00000B4E0000}"/>
    <cellStyle name="Normal 4 4 3 5 2" xfId="19980" xr:uid="{00000000-0005-0000-0000-00000C4E0000}"/>
    <cellStyle name="Normal 4 4 3 6" xfId="19981" xr:uid="{00000000-0005-0000-0000-00000D4E0000}"/>
    <cellStyle name="Normal 4 4 3 6 2" xfId="19982" xr:uid="{00000000-0005-0000-0000-00000E4E0000}"/>
    <cellStyle name="Normal 4 4 3 7" xfId="19983" xr:uid="{00000000-0005-0000-0000-00000F4E0000}"/>
    <cellStyle name="Normal 4 4 4" xfId="19984" xr:uid="{00000000-0005-0000-0000-0000104E0000}"/>
    <cellStyle name="Normal 4 4 4 2" xfId="19985" xr:uid="{00000000-0005-0000-0000-0000114E0000}"/>
    <cellStyle name="Normal 4 4 5" xfId="19986" xr:uid="{00000000-0005-0000-0000-0000124E0000}"/>
    <cellStyle name="Normal 4 4 5 2" xfId="19987" xr:uid="{00000000-0005-0000-0000-0000134E0000}"/>
    <cellStyle name="Normal 4 4 5 2 2" xfId="19988" xr:uid="{00000000-0005-0000-0000-0000144E0000}"/>
    <cellStyle name="Normal 4 4 5 3" xfId="19989" xr:uid="{00000000-0005-0000-0000-0000154E0000}"/>
    <cellStyle name="Normal 4 4 5 3 2" xfId="19990" xr:uid="{00000000-0005-0000-0000-0000164E0000}"/>
    <cellStyle name="Normal 4 4 5 4" xfId="19991" xr:uid="{00000000-0005-0000-0000-0000174E0000}"/>
    <cellStyle name="Normal 4 4 6" xfId="19992" xr:uid="{00000000-0005-0000-0000-0000184E0000}"/>
    <cellStyle name="Normal 4 4 6 2" xfId="19993" xr:uid="{00000000-0005-0000-0000-0000194E0000}"/>
    <cellStyle name="Normal 4 4 6 2 2" xfId="19994" xr:uid="{00000000-0005-0000-0000-00001A4E0000}"/>
    <cellStyle name="Normal 4 4 6 3" xfId="19995" xr:uid="{00000000-0005-0000-0000-00001B4E0000}"/>
    <cellStyle name="Normal 4 4 6 3 2" xfId="19996" xr:uid="{00000000-0005-0000-0000-00001C4E0000}"/>
    <cellStyle name="Normal 4 4 6 4" xfId="19997" xr:uid="{00000000-0005-0000-0000-00001D4E0000}"/>
    <cellStyle name="Normal 4 4 7" xfId="19998" xr:uid="{00000000-0005-0000-0000-00001E4E0000}"/>
    <cellStyle name="Normal 4 4 7 2" xfId="19999" xr:uid="{00000000-0005-0000-0000-00001F4E0000}"/>
    <cellStyle name="Normal 4 4 8" xfId="20000" xr:uid="{00000000-0005-0000-0000-0000204E0000}"/>
    <cellStyle name="Normal 4 4 8 2" xfId="20001" xr:uid="{00000000-0005-0000-0000-0000214E0000}"/>
    <cellStyle name="Normal 4 4 9" xfId="20002" xr:uid="{00000000-0005-0000-0000-0000224E0000}"/>
    <cellStyle name="Normal 4 5" xfId="20003" xr:uid="{00000000-0005-0000-0000-0000234E0000}"/>
    <cellStyle name="Normal 4 5 2" xfId="20004" xr:uid="{00000000-0005-0000-0000-0000244E0000}"/>
    <cellStyle name="Normal 4 5 2 2" xfId="20005" xr:uid="{00000000-0005-0000-0000-0000254E0000}"/>
    <cellStyle name="Normal 4 5 2 2 2" xfId="20006" xr:uid="{00000000-0005-0000-0000-0000264E0000}"/>
    <cellStyle name="Normal 4 5 2 3" xfId="20007" xr:uid="{00000000-0005-0000-0000-0000274E0000}"/>
    <cellStyle name="Normal 4 5 2 3 2" xfId="20008" xr:uid="{00000000-0005-0000-0000-0000284E0000}"/>
    <cellStyle name="Normal 4 5 2 3 2 2" xfId="20009" xr:uid="{00000000-0005-0000-0000-0000294E0000}"/>
    <cellStyle name="Normal 4 5 2 3 3" xfId="20010" xr:uid="{00000000-0005-0000-0000-00002A4E0000}"/>
    <cellStyle name="Normal 4 5 2 3 3 2" xfId="20011" xr:uid="{00000000-0005-0000-0000-00002B4E0000}"/>
    <cellStyle name="Normal 4 5 2 3 4" xfId="20012" xr:uid="{00000000-0005-0000-0000-00002C4E0000}"/>
    <cellStyle name="Normal 4 5 2 4" xfId="20013" xr:uid="{00000000-0005-0000-0000-00002D4E0000}"/>
    <cellStyle name="Normal 4 5 2 4 2" xfId="20014" xr:uid="{00000000-0005-0000-0000-00002E4E0000}"/>
    <cellStyle name="Normal 4 5 2 4 2 2" xfId="20015" xr:uid="{00000000-0005-0000-0000-00002F4E0000}"/>
    <cellStyle name="Normal 4 5 2 4 3" xfId="20016" xr:uid="{00000000-0005-0000-0000-0000304E0000}"/>
    <cellStyle name="Normal 4 5 2 4 3 2" xfId="20017" xr:uid="{00000000-0005-0000-0000-0000314E0000}"/>
    <cellStyle name="Normal 4 5 2 4 4" xfId="20018" xr:uid="{00000000-0005-0000-0000-0000324E0000}"/>
    <cellStyle name="Normal 4 5 2 5" xfId="20019" xr:uid="{00000000-0005-0000-0000-0000334E0000}"/>
    <cellStyle name="Normal 4 5 2 5 2" xfId="20020" xr:uid="{00000000-0005-0000-0000-0000344E0000}"/>
    <cellStyle name="Normal 4 5 2 6" xfId="20021" xr:uid="{00000000-0005-0000-0000-0000354E0000}"/>
    <cellStyle name="Normal 4 5 2 6 2" xfId="20022" xr:uid="{00000000-0005-0000-0000-0000364E0000}"/>
    <cellStyle name="Normal 4 5 2 7" xfId="20023" xr:uid="{00000000-0005-0000-0000-0000374E0000}"/>
    <cellStyle name="Normal 4 5 3" xfId="20024" xr:uid="{00000000-0005-0000-0000-0000384E0000}"/>
    <cellStyle name="Normal 4 5 3 2" xfId="20025" xr:uid="{00000000-0005-0000-0000-0000394E0000}"/>
    <cellStyle name="Normal 4 5 3 2 2" xfId="20026" xr:uid="{00000000-0005-0000-0000-00003A4E0000}"/>
    <cellStyle name="Normal 4 5 3 3" xfId="20027" xr:uid="{00000000-0005-0000-0000-00003B4E0000}"/>
    <cellStyle name="Normal 4 5 3 3 2" xfId="20028" xr:uid="{00000000-0005-0000-0000-00003C4E0000}"/>
    <cellStyle name="Normal 4 5 3 3 2 2" xfId="20029" xr:uid="{00000000-0005-0000-0000-00003D4E0000}"/>
    <cellStyle name="Normal 4 5 3 3 3" xfId="20030" xr:uid="{00000000-0005-0000-0000-00003E4E0000}"/>
    <cellStyle name="Normal 4 5 3 3 3 2" xfId="20031" xr:uid="{00000000-0005-0000-0000-00003F4E0000}"/>
    <cellStyle name="Normal 4 5 3 3 4" xfId="20032" xr:uid="{00000000-0005-0000-0000-0000404E0000}"/>
    <cellStyle name="Normal 4 5 3 4" xfId="20033" xr:uid="{00000000-0005-0000-0000-0000414E0000}"/>
    <cellStyle name="Normal 4 5 3 4 2" xfId="20034" xr:uid="{00000000-0005-0000-0000-0000424E0000}"/>
    <cellStyle name="Normal 4 5 3 4 2 2" xfId="20035" xr:uid="{00000000-0005-0000-0000-0000434E0000}"/>
    <cellStyle name="Normal 4 5 3 4 3" xfId="20036" xr:uid="{00000000-0005-0000-0000-0000444E0000}"/>
    <cellStyle name="Normal 4 5 3 4 3 2" xfId="20037" xr:uid="{00000000-0005-0000-0000-0000454E0000}"/>
    <cellStyle name="Normal 4 5 3 4 4" xfId="20038" xr:uid="{00000000-0005-0000-0000-0000464E0000}"/>
    <cellStyle name="Normal 4 5 3 5" xfId="20039" xr:uid="{00000000-0005-0000-0000-0000474E0000}"/>
    <cellStyle name="Normal 4 5 3 5 2" xfId="20040" xr:uid="{00000000-0005-0000-0000-0000484E0000}"/>
    <cellStyle name="Normal 4 5 3 6" xfId="20041" xr:uid="{00000000-0005-0000-0000-0000494E0000}"/>
    <cellStyle name="Normal 4 5 3 6 2" xfId="20042" xr:uid="{00000000-0005-0000-0000-00004A4E0000}"/>
    <cellStyle name="Normal 4 5 3 7" xfId="20043" xr:uid="{00000000-0005-0000-0000-00004B4E0000}"/>
    <cellStyle name="Normal 4 5 4" xfId="20044" xr:uid="{00000000-0005-0000-0000-00004C4E0000}"/>
    <cellStyle name="Normal 4 5 4 2" xfId="20045" xr:uid="{00000000-0005-0000-0000-00004D4E0000}"/>
    <cellStyle name="Normal 4 5 5" xfId="20046" xr:uid="{00000000-0005-0000-0000-00004E4E0000}"/>
    <cellStyle name="Normal 4 5 5 2" xfId="20047" xr:uid="{00000000-0005-0000-0000-00004F4E0000}"/>
    <cellStyle name="Normal 4 5 5 2 2" xfId="20048" xr:uid="{00000000-0005-0000-0000-0000504E0000}"/>
    <cellStyle name="Normal 4 5 5 3" xfId="20049" xr:uid="{00000000-0005-0000-0000-0000514E0000}"/>
    <cellStyle name="Normal 4 5 5 3 2" xfId="20050" xr:uid="{00000000-0005-0000-0000-0000524E0000}"/>
    <cellStyle name="Normal 4 5 5 4" xfId="20051" xr:uid="{00000000-0005-0000-0000-0000534E0000}"/>
    <cellStyle name="Normal 4 5 6" xfId="20052" xr:uid="{00000000-0005-0000-0000-0000544E0000}"/>
    <cellStyle name="Normal 4 5 6 2" xfId="20053" xr:uid="{00000000-0005-0000-0000-0000554E0000}"/>
    <cellStyle name="Normal 4 5 6 2 2" xfId="20054" xr:uid="{00000000-0005-0000-0000-0000564E0000}"/>
    <cellStyle name="Normal 4 5 6 3" xfId="20055" xr:uid="{00000000-0005-0000-0000-0000574E0000}"/>
    <cellStyle name="Normal 4 5 6 3 2" xfId="20056" xr:uid="{00000000-0005-0000-0000-0000584E0000}"/>
    <cellStyle name="Normal 4 5 6 4" xfId="20057" xr:uid="{00000000-0005-0000-0000-0000594E0000}"/>
    <cellStyle name="Normal 4 5 7" xfId="20058" xr:uid="{00000000-0005-0000-0000-00005A4E0000}"/>
    <cellStyle name="Normal 4 5 7 2" xfId="20059" xr:uid="{00000000-0005-0000-0000-00005B4E0000}"/>
    <cellStyle name="Normal 4 5 8" xfId="20060" xr:uid="{00000000-0005-0000-0000-00005C4E0000}"/>
    <cellStyle name="Normal 4 5 8 2" xfId="20061" xr:uid="{00000000-0005-0000-0000-00005D4E0000}"/>
    <cellStyle name="Normal 4 5 9" xfId="20062" xr:uid="{00000000-0005-0000-0000-00005E4E0000}"/>
    <cellStyle name="Normal 4 6" xfId="20063" xr:uid="{00000000-0005-0000-0000-00005F4E0000}"/>
    <cellStyle name="Normal 4 6 2" xfId="20064" xr:uid="{00000000-0005-0000-0000-0000604E0000}"/>
    <cellStyle name="Normal 4 6 2 2" xfId="20065" xr:uid="{00000000-0005-0000-0000-0000614E0000}"/>
    <cellStyle name="Normal 4 6 2 2 2" xfId="20066" xr:uid="{00000000-0005-0000-0000-0000624E0000}"/>
    <cellStyle name="Normal 4 6 2 3" xfId="20067" xr:uid="{00000000-0005-0000-0000-0000634E0000}"/>
    <cellStyle name="Normal 4 6 2 3 2" xfId="20068" xr:uid="{00000000-0005-0000-0000-0000644E0000}"/>
    <cellStyle name="Normal 4 6 2 3 2 2" xfId="20069" xr:uid="{00000000-0005-0000-0000-0000654E0000}"/>
    <cellStyle name="Normal 4 6 2 3 3" xfId="20070" xr:uid="{00000000-0005-0000-0000-0000664E0000}"/>
    <cellStyle name="Normal 4 6 2 3 3 2" xfId="20071" xr:uid="{00000000-0005-0000-0000-0000674E0000}"/>
    <cellStyle name="Normal 4 6 2 3 4" xfId="20072" xr:uid="{00000000-0005-0000-0000-0000684E0000}"/>
    <cellStyle name="Normal 4 6 2 4" xfId="20073" xr:uid="{00000000-0005-0000-0000-0000694E0000}"/>
    <cellStyle name="Normal 4 6 2 4 2" xfId="20074" xr:uid="{00000000-0005-0000-0000-00006A4E0000}"/>
    <cellStyle name="Normal 4 6 2 4 2 2" xfId="20075" xr:uid="{00000000-0005-0000-0000-00006B4E0000}"/>
    <cellStyle name="Normal 4 6 2 4 3" xfId="20076" xr:uid="{00000000-0005-0000-0000-00006C4E0000}"/>
    <cellStyle name="Normal 4 6 2 4 3 2" xfId="20077" xr:uid="{00000000-0005-0000-0000-00006D4E0000}"/>
    <cellStyle name="Normal 4 6 2 4 4" xfId="20078" xr:uid="{00000000-0005-0000-0000-00006E4E0000}"/>
    <cellStyle name="Normal 4 6 2 5" xfId="20079" xr:uid="{00000000-0005-0000-0000-00006F4E0000}"/>
    <cellStyle name="Normal 4 6 2 5 2" xfId="20080" xr:uid="{00000000-0005-0000-0000-0000704E0000}"/>
    <cellStyle name="Normal 4 6 2 6" xfId="20081" xr:uid="{00000000-0005-0000-0000-0000714E0000}"/>
    <cellStyle name="Normal 4 6 2 6 2" xfId="20082" xr:uid="{00000000-0005-0000-0000-0000724E0000}"/>
    <cellStyle name="Normal 4 6 2 7" xfId="20083" xr:uid="{00000000-0005-0000-0000-0000734E0000}"/>
    <cellStyle name="Normal 4 6 3" xfId="20084" xr:uid="{00000000-0005-0000-0000-0000744E0000}"/>
    <cellStyle name="Normal 4 6 3 2" xfId="20085" xr:uid="{00000000-0005-0000-0000-0000754E0000}"/>
    <cellStyle name="Normal 4 6 4" xfId="20086" xr:uid="{00000000-0005-0000-0000-0000764E0000}"/>
    <cellStyle name="Normal 4 6 4 2" xfId="20087" xr:uid="{00000000-0005-0000-0000-0000774E0000}"/>
    <cellStyle name="Normal 4 6 5" xfId="20088" xr:uid="{00000000-0005-0000-0000-0000784E0000}"/>
    <cellStyle name="Normal 4 6 5 2" xfId="20089" xr:uid="{00000000-0005-0000-0000-0000794E0000}"/>
    <cellStyle name="Normal 4 6 5 2 2" xfId="20090" xr:uid="{00000000-0005-0000-0000-00007A4E0000}"/>
    <cellStyle name="Normal 4 6 5 3" xfId="20091" xr:uid="{00000000-0005-0000-0000-00007B4E0000}"/>
    <cellStyle name="Normal 4 6 5 3 2" xfId="20092" xr:uid="{00000000-0005-0000-0000-00007C4E0000}"/>
    <cellStyle name="Normal 4 6 5 4" xfId="20093" xr:uid="{00000000-0005-0000-0000-00007D4E0000}"/>
    <cellStyle name="Normal 4 6 6" xfId="20094" xr:uid="{00000000-0005-0000-0000-00007E4E0000}"/>
    <cellStyle name="Normal 4 6 6 2" xfId="20095" xr:uid="{00000000-0005-0000-0000-00007F4E0000}"/>
    <cellStyle name="Normal 4 6 6 2 2" xfId="20096" xr:uid="{00000000-0005-0000-0000-0000804E0000}"/>
    <cellStyle name="Normal 4 6 6 3" xfId="20097" xr:uid="{00000000-0005-0000-0000-0000814E0000}"/>
    <cellStyle name="Normal 4 6 6 3 2" xfId="20098" xr:uid="{00000000-0005-0000-0000-0000824E0000}"/>
    <cellStyle name="Normal 4 6 6 4" xfId="20099" xr:uid="{00000000-0005-0000-0000-0000834E0000}"/>
    <cellStyle name="Normal 4 6 7" xfId="20100" xr:uid="{00000000-0005-0000-0000-0000844E0000}"/>
    <cellStyle name="Normal 4 6 7 2" xfId="20101" xr:uid="{00000000-0005-0000-0000-0000854E0000}"/>
    <cellStyle name="Normal 4 6 8" xfId="20102" xr:uid="{00000000-0005-0000-0000-0000864E0000}"/>
    <cellStyle name="Normal 4 6 8 2" xfId="20103" xr:uid="{00000000-0005-0000-0000-0000874E0000}"/>
    <cellStyle name="Normal 4 6 9" xfId="20104" xr:uid="{00000000-0005-0000-0000-0000884E0000}"/>
    <cellStyle name="Normal 4 7" xfId="20105" xr:uid="{00000000-0005-0000-0000-0000894E0000}"/>
    <cellStyle name="Normal 4 7 2" xfId="20106" xr:uid="{00000000-0005-0000-0000-00008A4E0000}"/>
    <cellStyle name="Normal 4 7 2 2" xfId="20107" xr:uid="{00000000-0005-0000-0000-00008B4E0000}"/>
    <cellStyle name="Normal 4 7 2 2 2" xfId="20108" xr:uid="{00000000-0005-0000-0000-00008C4E0000}"/>
    <cellStyle name="Normal 4 7 2 3" xfId="20109" xr:uid="{00000000-0005-0000-0000-00008D4E0000}"/>
    <cellStyle name="Normal 4 7 2 3 2" xfId="20110" xr:uid="{00000000-0005-0000-0000-00008E4E0000}"/>
    <cellStyle name="Normal 4 7 2 3 2 2" xfId="20111" xr:uid="{00000000-0005-0000-0000-00008F4E0000}"/>
    <cellStyle name="Normal 4 7 2 3 3" xfId="20112" xr:uid="{00000000-0005-0000-0000-0000904E0000}"/>
    <cellStyle name="Normal 4 7 2 3 3 2" xfId="20113" xr:uid="{00000000-0005-0000-0000-0000914E0000}"/>
    <cellStyle name="Normal 4 7 2 3 4" xfId="20114" xr:uid="{00000000-0005-0000-0000-0000924E0000}"/>
    <cellStyle name="Normal 4 7 2 4" xfId="20115" xr:uid="{00000000-0005-0000-0000-0000934E0000}"/>
    <cellStyle name="Normal 4 7 2 4 2" xfId="20116" xr:uid="{00000000-0005-0000-0000-0000944E0000}"/>
    <cellStyle name="Normal 4 7 2 4 2 2" xfId="20117" xr:uid="{00000000-0005-0000-0000-0000954E0000}"/>
    <cellStyle name="Normal 4 7 2 4 3" xfId="20118" xr:uid="{00000000-0005-0000-0000-0000964E0000}"/>
    <cellStyle name="Normal 4 7 2 4 3 2" xfId="20119" xr:uid="{00000000-0005-0000-0000-0000974E0000}"/>
    <cellStyle name="Normal 4 7 2 4 4" xfId="20120" xr:uid="{00000000-0005-0000-0000-0000984E0000}"/>
    <cellStyle name="Normal 4 7 2 5" xfId="20121" xr:uid="{00000000-0005-0000-0000-0000994E0000}"/>
    <cellStyle name="Normal 4 7 2 5 2" xfId="20122" xr:uid="{00000000-0005-0000-0000-00009A4E0000}"/>
    <cellStyle name="Normal 4 7 2 6" xfId="20123" xr:uid="{00000000-0005-0000-0000-00009B4E0000}"/>
    <cellStyle name="Normal 4 7 2 6 2" xfId="20124" xr:uid="{00000000-0005-0000-0000-00009C4E0000}"/>
    <cellStyle name="Normal 4 7 2 7" xfId="20125" xr:uid="{00000000-0005-0000-0000-00009D4E0000}"/>
    <cellStyle name="Normal 4 7 3" xfId="20126" xr:uid="{00000000-0005-0000-0000-00009E4E0000}"/>
    <cellStyle name="Normal 4 7 3 2" xfId="20127" xr:uid="{00000000-0005-0000-0000-00009F4E0000}"/>
    <cellStyle name="Normal 4 7 4" xfId="20128" xr:uid="{00000000-0005-0000-0000-0000A04E0000}"/>
    <cellStyle name="Normal 4 7 4 2" xfId="20129" xr:uid="{00000000-0005-0000-0000-0000A14E0000}"/>
    <cellStyle name="Normal 4 7 5" xfId="20130" xr:uid="{00000000-0005-0000-0000-0000A24E0000}"/>
    <cellStyle name="Normal 4 7 5 2" xfId="20131" xr:uid="{00000000-0005-0000-0000-0000A34E0000}"/>
    <cellStyle name="Normal 4 7 5 2 2" xfId="20132" xr:uid="{00000000-0005-0000-0000-0000A44E0000}"/>
    <cellStyle name="Normal 4 7 5 3" xfId="20133" xr:uid="{00000000-0005-0000-0000-0000A54E0000}"/>
    <cellStyle name="Normal 4 7 5 3 2" xfId="20134" xr:uid="{00000000-0005-0000-0000-0000A64E0000}"/>
    <cellStyle name="Normal 4 7 5 4" xfId="20135" xr:uid="{00000000-0005-0000-0000-0000A74E0000}"/>
    <cellStyle name="Normal 4 7 6" xfId="20136" xr:uid="{00000000-0005-0000-0000-0000A84E0000}"/>
    <cellStyle name="Normal 4 7 6 2" xfId="20137" xr:uid="{00000000-0005-0000-0000-0000A94E0000}"/>
    <cellStyle name="Normal 4 7 6 2 2" xfId="20138" xr:uid="{00000000-0005-0000-0000-0000AA4E0000}"/>
    <cellStyle name="Normal 4 7 6 3" xfId="20139" xr:uid="{00000000-0005-0000-0000-0000AB4E0000}"/>
    <cellStyle name="Normal 4 7 6 3 2" xfId="20140" xr:uid="{00000000-0005-0000-0000-0000AC4E0000}"/>
    <cellStyle name="Normal 4 7 6 4" xfId="20141" xr:uid="{00000000-0005-0000-0000-0000AD4E0000}"/>
    <cellStyle name="Normal 4 7 7" xfId="20142" xr:uid="{00000000-0005-0000-0000-0000AE4E0000}"/>
    <cellStyle name="Normal 4 7 7 2" xfId="20143" xr:uid="{00000000-0005-0000-0000-0000AF4E0000}"/>
    <cellStyle name="Normal 4 7 8" xfId="20144" xr:uid="{00000000-0005-0000-0000-0000B04E0000}"/>
    <cellStyle name="Normal 4 7 8 2" xfId="20145" xr:uid="{00000000-0005-0000-0000-0000B14E0000}"/>
    <cellStyle name="Normal 4 7 9" xfId="20146" xr:uid="{00000000-0005-0000-0000-0000B24E0000}"/>
    <cellStyle name="Normal 4 8" xfId="20147" xr:uid="{00000000-0005-0000-0000-0000B34E0000}"/>
    <cellStyle name="Normal 4 8 2" xfId="20148" xr:uid="{00000000-0005-0000-0000-0000B44E0000}"/>
    <cellStyle name="Normal 4 8 2 2" xfId="20149" xr:uid="{00000000-0005-0000-0000-0000B54E0000}"/>
    <cellStyle name="Normal 4 8 3" xfId="20150" xr:uid="{00000000-0005-0000-0000-0000B64E0000}"/>
    <cellStyle name="Normal 4 8 4" xfId="20151" xr:uid="{00000000-0005-0000-0000-0000B74E0000}"/>
    <cellStyle name="Normal 4 8 5" xfId="20152" xr:uid="{00000000-0005-0000-0000-0000B84E0000}"/>
    <cellStyle name="Normal 4 8 5 2" xfId="20153" xr:uid="{00000000-0005-0000-0000-0000B94E0000}"/>
    <cellStyle name="Normal 4 8 5 2 2" xfId="20154" xr:uid="{00000000-0005-0000-0000-0000BA4E0000}"/>
    <cellStyle name="Normal 4 8 5 3" xfId="20155" xr:uid="{00000000-0005-0000-0000-0000BB4E0000}"/>
    <cellStyle name="Normal 4 8 5 3 2" xfId="20156" xr:uid="{00000000-0005-0000-0000-0000BC4E0000}"/>
    <cellStyle name="Normal 4 8 5 4" xfId="20157" xr:uid="{00000000-0005-0000-0000-0000BD4E0000}"/>
    <cellStyle name="Normal 4 8 6" xfId="20158" xr:uid="{00000000-0005-0000-0000-0000BE4E0000}"/>
    <cellStyle name="Normal 4 8 6 2" xfId="20159" xr:uid="{00000000-0005-0000-0000-0000BF4E0000}"/>
    <cellStyle name="Normal 4 8 6 2 2" xfId="20160" xr:uid="{00000000-0005-0000-0000-0000C04E0000}"/>
    <cellStyle name="Normal 4 8 6 3" xfId="20161" xr:uid="{00000000-0005-0000-0000-0000C14E0000}"/>
    <cellStyle name="Normal 4 8 6 3 2" xfId="20162" xr:uid="{00000000-0005-0000-0000-0000C24E0000}"/>
    <cellStyle name="Normal 4 8 6 4" xfId="20163" xr:uid="{00000000-0005-0000-0000-0000C34E0000}"/>
    <cellStyle name="Normal 4 8 7" xfId="20164" xr:uid="{00000000-0005-0000-0000-0000C44E0000}"/>
    <cellStyle name="Normal 4 8 7 2" xfId="20165" xr:uid="{00000000-0005-0000-0000-0000C54E0000}"/>
    <cellStyle name="Normal 4 8 8" xfId="20166" xr:uid="{00000000-0005-0000-0000-0000C64E0000}"/>
    <cellStyle name="Normal 4 8 8 2" xfId="20167" xr:uid="{00000000-0005-0000-0000-0000C74E0000}"/>
    <cellStyle name="Normal 4 8 9" xfId="20168" xr:uid="{00000000-0005-0000-0000-0000C84E0000}"/>
    <cellStyle name="Normal 4 9" xfId="20169" xr:uid="{00000000-0005-0000-0000-0000C94E0000}"/>
    <cellStyle name="Normal 4 9 2" xfId="20170" xr:uid="{00000000-0005-0000-0000-0000CA4E0000}"/>
    <cellStyle name="Normal 4 9 2 2" xfId="20171" xr:uid="{00000000-0005-0000-0000-0000CB4E0000}"/>
    <cellStyle name="Normal 4 9 3" xfId="20172" xr:uid="{00000000-0005-0000-0000-0000CC4E0000}"/>
    <cellStyle name="Normal 4 9 4" xfId="20173" xr:uid="{00000000-0005-0000-0000-0000CD4E0000}"/>
    <cellStyle name="Normal 4 9 5" xfId="20174" xr:uid="{00000000-0005-0000-0000-0000CE4E0000}"/>
    <cellStyle name="Normal 4 9 5 2" xfId="20175" xr:uid="{00000000-0005-0000-0000-0000CF4E0000}"/>
    <cellStyle name="Normal 4 9 5 2 2" xfId="20176" xr:uid="{00000000-0005-0000-0000-0000D04E0000}"/>
    <cellStyle name="Normal 4 9 5 3" xfId="20177" xr:uid="{00000000-0005-0000-0000-0000D14E0000}"/>
    <cellStyle name="Normal 4 9 5 3 2" xfId="20178" xr:uid="{00000000-0005-0000-0000-0000D24E0000}"/>
    <cellStyle name="Normal 4 9 5 4" xfId="20179" xr:uid="{00000000-0005-0000-0000-0000D34E0000}"/>
    <cellStyle name="Normal 4 9 6" xfId="20180" xr:uid="{00000000-0005-0000-0000-0000D44E0000}"/>
    <cellStyle name="Normal 4 9 6 2" xfId="20181" xr:uid="{00000000-0005-0000-0000-0000D54E0000}"/>
    <cellStyle name="Normal 4 9 6 2 2" xfId="20182" xr:uid="{00000000-0005-0000-0000-0000D64E0000}"/>
    <cellStyle name="Normal 4 9 6 3" xfId="20183" xr:uid="{00000000-0005-0000-0000-0000D74E0000}"/>
    <cellStyle name="Normal 4 9 6 3 2" xfId="20184" xr:uid="{00000000-0005-0000-0000-0000D84E0000}"/>
    <cellStyle name="Normal 4 9 6 4" xfId="20185" xr:uid="{00000000-0005-0000-0000-0000D94E0000}"/>
    <cellStyle name="Normal 4 9 7" xfId="20186" xr:uid="{00000000-0005-0000-0000-0000DA4E0000}"/>
    <cellStyle name="Normal 4 9 7 2" xfId="20187" xr:uid="{00000000-0005-0000-0000-0000DB4E0000}"/>
    <cellStyle name="Normal 4 9 8" xfId="20188" xr:uid="{00000000-0005-0000-0000-0000DC4E0000}"/>
    <cellStyle name="Normal 4 9 8 2" xfId="20189" xr:uid="{00000000-0005-0000-0000-0000DD4E0000}"/>
    <cellStyle name="Normal 4 9 9" xfId="20190" xr:uid="{00000000-0005-0000-0000-0000DE4E0000}"/>
    <cellStyle name="Normal 40" xfId="20191" xr:uid="{00000000-0005-0000-0000-0000DF4E0000}"/>
    <cellStyle name="Normal 40 10" xfId="20192" xr:uid="{00000000-0005-0000-0000-0000E04E0000}"/>
    <cellStyle name="Normal 40 10 2" xfId="20193" xr:uid="{00000000-0005-0000-0000-0000E14E0000}"/>
    <cellStyle name="Normal 40 10 3" xfId="20194" xr:uid="{00000000-0005-0000-0000-0000E24E0000}"/>
    <cellStyle name="Normal 40 11" xfId="20195" xr:uid="{00000000-0005-0000-0000-0000E34E0000}"/>
    <cellStyle name="Normal 40 11 2" xfId="20196" xr:uid="{00000000-0005-0000-0000-0000E44E0000}"/>
    <cellStyle name="Normal 40 11 3" xfId="20197" xr:uid="{00000000-0005-0000-0000-0000E54E0000}"/>
    <cellStyle name="Normal 40 12" xfId="20198" xr:uid="{00000000-0005-0000-0000-0000E64E0000}"/>
    <cellStyle name="Normal 40 12 2" xfId="20199" xr:uid="{00000000-0005-0000-0000-0000E74E0000}"/>
    <cellStyle name="Normal 40 12 3" xfId="20200" xr:uid="{00000000-0005-0000-0000-0000E84E0000}"/>
    <cellStyle name="Normal 40 13" xfId="20201" xr:uid="{00000000-0005-0000-0000-0000E94E0000}"/>
    <cellStyle name="Normal 40 13 2" xfId="20202" xr:uid="{00000000-0005-0000-0000-0000EA4E0000}"/>
    <cellStyle name="Normal 40 13 3" xfId="20203" xr:uid="{00000000-0005-0000-0000-0000EB4E0000}"/>
    <cellStyle name="Normal 40 14" xfId="20204" xr:uid="{00000000-0005-0000-0000-0000EC4E0000}"/>
    <cellStyle name="Normal 40 14 2" xfId="20205" xr:uid="{00000000-0005-0000-0000-0000ED4E0000}"/>
    <cellStyle name="Normal 40 14 3" xfId="20206" xr:uid="{00000000-0005-0000-0000-0000EE4E0000}"/>
    <cellStyle name="Normal 40 15" xfId="20207" xr:uid="{00000000-0005-0000-0000-0000EF4E0000}"/>
    <cellStyle name="Normal 40 16" xfId="20208" xr:uid="{00000000-0005-0000-0000-0000F04E0000}"/>
    <cellStyle name="Normal 40 17" xfId="20209" xr:uid="{00000000-0005-0000-0000-0000F14E0000}"/>
    <cellStyle name="Normal 40 18" xfId="20210" xr:uid="{00000000-0005-0000-0000-0000F24E0000}"/>
    <cellStyle name="Normal 40 18 2" xfId="20211" xr:uid="{00000000-0005-0000-0000-0000F34E0000}"/>
    <cellStyle name="Normal 40 18 2 2" xfId="20212" xr:uid="{00000000-0005-0000-0000-0000F44E0000}"/>
    <cellStyle name="Normal 40 18 3" xfId="20213" xr:uid="{00000000-0005-0000-0000-0000F54E0000}"/>
    <cellStyle name="Normal 40 18 3 2" xfId="20214" xr:uid="{00000000-0005-0000-0000-0000F64E0000}"/>
    <cellStyle name="Normal 40 18 4" xfId="20215" xr:uid="{00000000-0005-0000-0000-0000F74E0000}"/>
    <cellStyle name="Normal 40 19" xfId="20216" xr:uid="{00000000-0005-0000-0000-0000F84E0000}"/>
    <cellStyle name="Normal 40 19 2" xfId="20217" xr:uid="{00000000-0005-0000-0000-0000F94E0000}"/>
    <cellStyle name="Normal 40 19 2 2" xfId="20218" xr:uid="{00000000-0005-0000-0000-0000FA4E0000}"/>
    <cellStyle name="Normal 40 19 3" xfId="20219" xr:uid="{00000000-0005-0000-0000-0000FB4E0000}"/>
    <cellStyle name="Normal 40 19 3 2" xfId="20220" xr:uid="{00000000-0005-0000-0000-0000FC4E0000}"/>
    <cellStyle name="Normal 40 19 4" xfId="20221" xr:uid="{00000000-0005-0000-0000-0000FD4E0000}"/>
    <cellStyle name="Normal 40 2" xfId="20222" xr:uid="{00000000-0005-0000-0000-0000FE4E0000}"/>
    <cellStyle name="Normal 40 2 10" xfId="20223" xr:uid="{00000000-0005-0000-0000-0000FF4E0000}"/>
    <cellStyle name="Normal 40 2 11" xfId="20224" xr:uid="{00000000-0005-0000-0000-0000004F0000}"/>
    <cellStyle name="Normal 40 2 11 2" xfId="20225" xr:uid="{00000000-0005-0000-0000-0000014F0000}"/>
    <cellStyle name="Normal 40 2 11 2 2" xfId="20226" xr:uid="{00000000-0005-0000-0000-0000024F0000}"/>
    <cellStyle name="Normal 40 2 11 3" xfId="20227" xr:uid="{00000000-0005-0000-0000-0000034F0000}"/>
    <cellStyle name="Normal 40 2 11 3 2" xfId="20228" xr:uid="{00000000-0005-0000-0000-0000044F0000}"/>
    <cellStyle name="Normal 40 2 11 4" xfId="20229" xr:uid="{00000000-0005-0000-0000-0000054F0000}"/>
    <cellStyle name="Normal 40 2 12" xfId="20230" xr:uid="{00000000-0005-0000-0000-0000064F0000}"/>
    <cellStyle name="Normal 40 2 12 2" xfId="20231" xr:uid="{00000000-0005-0000-0000-0000074F0000}"/>
    <cellStyle name="Normal 40 2 12 2 2" xfId="20232" xr:uid="{00000000-0005-0000-0000-0000084F0000}"/>
    <cellStyle name="Normal 40 2 12 3" xfId="20233" xr:uid="{00000000-0005-0000-0000-0000094F0000}"/>
    <cellStyle name="Normal 40 2 12 3 2" xfId="20234" xr:uid="{00000000-0005-0000-0000-00000A4F0000}"/>
    <cellStyle name="Normal 40 2 12 4" xfId="20235" xr:uid="{00000000-0005-0000-0000-00000B4F0000}"/>
    <cellStyle name="Normal 40 2 13" xfId="20236" xr:uid="{00000000-0005-0000-0000-00000C4F0000}"/>
    <cellStyle name="Normal 40 2 13 2" xfId="20237" xr:uid="{00000000-0005-0000-0000-00000D4F0000}"/>
    <cellStyle name="Normal 40 2 14" xfId="20238" xr:uid="{00000000-0005-0000-0000-00000E4F0000}"/>
    <cellStyle name="Normal 40 2 14 2" xfId="20239" xr:uid="{00000000-0005-0000-0000-00000F4F0000}"/>
    <cellStyle name="Normal 40 2 15" xfId="20240" xr:uid="{00000000-0005-0000-0000-0000104F0000}"/>
    <cellStyle name="Normal 40 2 2" xfId="20241" xr:uid="{00000000-0005-0000-0000-0000114F0000}"/>
    <cellStyle name="Normal 40 2 2 2" xfId="20242" xr:uid="{00000000-0005-0000-0000-0000124F0000}"/>
    <cellStyle name="Normal 40 2 3" xfId="20243" xr:uid="{00000000-0005-0000-0000-0000134F0000}"/>
    <cellStyle name="Normal 40 2 4" xfId="20244" xr:uid="{00000000-0005-0000-0000-0000144F0000}"/>
    <cellStyle name="Normal 40 2 5" xfId="20245" xr:uid="{00000000-0005-0000-0000-0000154F0000}"/>
    <cellStyle name="Normal 40 2 6" xfId="20246" xr:uid="{00000000-0005-0000-0000-0000164F0000}"/>
    <cellStyle name="Normal 40 2 7" xfId="20247" xr:uid="{00000000-0005-0000-0000-0000174F0000}"/>
    <cellStyle name="Normal 40 2 8" xfId="20248" xr:uid="{00000000-0005-0000-0000-0000184F0000}"/>
    <cellStyle name="Normal 40 2 9" xfId="20249" xr:uid="{00000000-0005-0000-0000-0000194F0000}"/>
    <cellStyle name="Normal 40 20" xfId="20250" xr:uid="{00000000-0005-0000-0000-00001A4F0000}"/>
    <cellStyle name="Normal 40 20 2" xfId="20251" xr:uid="{00000000-0005-0000-0000-00001B4F0000}"/>
    <cellStyle name="Normal 40 21" xfId="20252" xr:uid="{00000000-0005-0000-0000-00001C4F0000}"/>
    <cellStyle name="Normal 40 21 2" xfId="20253" xr:uid="{00000000-0005-0000-0000-00001D4F0000}"/>
    <cellStyle name="Normal 40 22" xfId="20254" xr:uid="{00000000-0005-0000-0000-00001E4F0000}"/>
    <cellStyle name="Normal 40 3" xfId="20255" xr:uid="{00000000-0005-0000-0000-00001F4F0000}"/>
    <cellStyle name="Normal 40 4" xfId="20256" xr:uid="{00000000-0005-0000-0000-0000204F0000}"/>
    <cellStyle name="Normal 40 4 2" xfId="20257" xr:uid="{00000000-0005-0000-0000-0000214F0000}"/>
    <cellStyle name="Normal 40 5" xfId="20258" xr:uid="{00000000-0005-0000-0000-0000224F0000}"/>
    <cellStyle name="Normal 40 6" xfId="20259" xr:uid="{00000000-0005-0000-0000-0000234F0000}"/>
    <cellStyle name="Normal 40 7" xfId="20260" xr:uid="{00000000-0005-0000-0000-0000244F0000}"/>
    <cellStyle name="Normal 40 8" xfId="20261" xr:uid="{00000000-0005-0000-0000-0000254F0000}"/>
    <cellStyle name="Normal 40 8 2" xfId="20262" xr:uid="{00000000-0005-0000-0000-0000264F0000}"/>
    <cellStyle name="Normal 40 8 3" xfId="20263" xr:uid="{00000000-0005-0000-0000-0000274F0000}"/>
    <cellStyle name="Normal 40 9" xfId="20264" xr:uid="{00000000-0005-0000-0000-0000284F0000}"/>
    <cellStyle name="Normal 40 9 2" xfId="20265" xr:uid="{00000000-0005-0000-0000-0000294F0000}"/>
    <cellStyle name="Normal 40 9 3" xfId="20266" xr:uid="{00000000-0005-0000-0000-00002A4F0000}"/>
    <cellStyle name="Normal 41" xfId="20267" xr:uid="{00000000-0005-0000-0000-00002B4F0000}"/>
    <cellStyle name="Normal 41 10" xfId="20268" xr:uid="{00000000-0005-0000-0000-00002C4F0000}"/>
    <cellStyle name="Normal 41 10 2" xfId="20269" xr:uid="{00000000-0005-0000-0000-00002D4F0000}"/>
    <cellStyle name="Normal 41 10 3" xfId="20270" xr:uid="{00000000-0005-0000-0000-00002E4F0000}"/>
    <cellStyle name="Normal 41 11" xfId="20271" xr:uid="{00000000-0005-0000-0000-00002F4F0000}"/>
    <cellStyle name="Normal 41 11 2" xfId="20272" xr:uid="{00000000-0005-0000-0000-0000304F0000}"/>
    <cellStyle name="Normal 41 11 3" xfId="20273" xr:uid="{00000000-0005-0000-0000-0000314F0000}"/>
    <cellStyle name="Normal 41 12" xfId="20274" xr:uid="{00000000-0005-0000-0000-0000324F0000}"/>
    <cellStyle name="Normal 41 12 2" xfId="20275" xr:uid="{00000000-0005-0000-0000-0000334F0000}"/>
    <cellStyle name="Normal 41 12 3" xfId="20276" xr:uid="{00000000-0005-0000-0000-0000344F0000}"/>
    <cellStyle name="Normal 41 13" xfId="20277" xr:uid="{00000000-0005-0000-0000-0000354F0000}"/>
    <cellStyle name="Normal 41 13 2" xfId="20278" xr:uid="{00000000-0005-0000-0000-0000364F0000}"/>
    <cellStyle name="Normal 41 13 3" xfId="20279" xr:uid="{00000000-0005-0000-0000-0000374F0000}"/>
    <cellStyle name="Normal 41 14" xfId="20280" xr:uid="{00000000-0005-0000-0000-0000384F0000}"/>
    <cellStyle name="Normal 41 14 2" xfId="20281" xr:uid="{00000000-0005-0000-0000-0000394F0000}"/>
    <cellStyle name="Normal 41 14 3" xfId="20282" xr:uid="{00000000-0005-0000-0000-00003A4F0000}"/>
    <cellStyle name="Normal 41 15" xfId="20283" xr:uid="{00000000-0005-0000-0000-00003B4F0000}"/>
    <cellStyle name="Normal 41 16" xfId="20284" xr:uid="{00000000-0005-0000-0000-00003C4F0000}"/>
    <cellStyle name="Normal 41 17" xfId="20285" xr:uid="{00000000-0005-0000-0000-00003D4F0000}"/>
    <cellStyle name="Normal 41 18" xfId="20286" xr:uid="{00000000-0005-0000-0000-00003E4F0000}"/>
    <cellStyle name="Normal 41 18 2" xfId="20287" xr:uid="{00000000-0005-0000-0000-00003F4F0000}"/>
    <cellStyle name="Normal 41 18 2 2" xfId="20288" xr:uid="{00000000-0005-0000-0000-0000404F0000}"/>
    <cellStyle name="Normal 41 18 3" xfId="20289" xr:uid="{00000000-0005-0000-0000-0000414F0000}"/>
    <cellStyle name="Normal 41 18 3 2" xfId="20290" xr:uid="{00000000-0005-0000-0000-0000424F0000}"/>
    <cellStyle name="Normal 41 18 4" xfId="20291" xr:uid="{00000000-0005-0000-0000-0000434F0000}"/>
    <cellStyle name="Normal 41 19" xfId="20292" xr:uid="{00000000-0005-0000-0000-0000444F0000}"/>
    <cellStyle name="Normal 41 19 2" xfId="20293" xr:uid="{00000000-0005-0000-0000-0000454F0000}"/>
    <cellStyle name="Normal 41 19 2 2" xfId="20294" xr:uid="{00000000-0005-0000-0000-0000464F0000}"/>
    <cellStyle name="Normal 41 19 3" xfId="20295" xr:uid="{00000000-0005-0000-0000-0000474F0000}"/>
    <cellStyle name="Normal 41 19 3 2" xfId="20296" xr:uid="{00000000-0005-0000-0000-0000484F0000}"/>
    <cellStyle name="Normal 41 19 4" xfId="20297" xr:uid="{00000000-0005-0000-0000-0000494F0000}"/>
    <cellStyle name="Normal 41 2" xfId="20298" xr:uid="{00000000-0005-0000-0000-00004A4F0000}"/>
    <cellStyle name="Normal 41 2 10" xfId="20299" xr:uid="{00000000-0005-0000-0000-00004B4F0000}"/>
    <cellStyle name="Normal 41 2 11" xfId="20300" xr:uid="{00000000-0005-0000-0000-00004C4F0000}"/>
    <cellStyle name="Normal 41 2 11 2" xfId="20301" xr:uid="{00000000-0005-0000-0000-00004D4F0000}"/>
    <cellStyle name="Normal 41 2 11 2 2" xfId="20302" xr:uid="{00000000-0005-0000-0000-00004E4F0000}"/>
    <cellStyle name="Normal 41 2 11 3" xfId="20303" xr:uid="{00000000-0005-0000-0000-00004F4F0000}"/>
    <cellStyle name="Normal 41 2 11 3 2" xfId="20304" xr:uid="{00000000-0005-0000-0000-0000504F0000}"/>
    <cellStyle name="Normal 41 2 11 4" xfId="20305" xr:uid="{00000000-0005-0000-0000-0000514F0000}"/>
    <cellStyle name="Normal 41 2 12" xfId="20306" xr:uid="{00000000-0005-0000-0000-0000524F0000}"/>
    <cellStyle name="Normal 41 2 12 2" xfId="20307" xr:uid="{00000000-0005-0000-0000-0000534F0000}"/>
    <cellStyle name="Normal 41 2 12 2 2" xfId="20308" xr:uid="{00000000-0005-0000-0000-0000544F0000}"/>
    <cellStyle name="Normal 41 2 12 3" xfId="20309" xr:uid="{00000000-0005-0000-0000-0000554F0000}"/>
    <cellStyle name="Normal 41 2 12 3 2" xfId="20310" xr:uid="{00000000-0005-0000-0000-0000564F0000}"/>
    <cellStyle name="Normal 41 2 12 4" xfId="20311" xr:uid="{00000000-0005-0000-0000-0000574F0000}"/>
    <cellStyle name="Normal 41 2 13" xfId="20312" xr:uid="{00000000-0005-0000-0000-0000584F0000}"/>
    <cellStyle name="Normal 41 2 13 2" xfId="20313" xr:uid="{00000000-0005-0000-0000-0000594F0000}"/>
    <cellStyle name="Normal 41 2 14" xfId="20314" xr:uid="{00000000-0005-0000-0000-00005A4F0000}"/>
    <cellStyle name="Normal 41 2 14 2" xfId="20315" xr:uid="{00000000-0005-0000-0000-00005B4F0000}"/>
    <cellStyle name="Normal 41 2 15" xfId="20316" xr:uid="{00000000-0005-0000-0000-00005C4F0000}"/>
    <cellStyle name="Normal 41 2 2" xfId="20317" xr:uid="{00000000-0005-0000-0000-00005D4F0000}"/>
    <cellStyle name="Normal 41 2 2 2" xfId="20318" xr:uid="{00000000-0005-0000-0000-00005E4F0000}"/>
    <cellStyle name="Normal 41 2 3" xfId="20319" xr:uid="{00000000-0005-0000-0000-00005F4F0000}"/>
    <cellStyle name="Normal 41 2 4" xfId="20320" xr:uid="{00000000-0005-0000-0000-0000604F0000}"/>
    <cellStyle name="Normal 41 2 5" xfId="20321" xr:uid="{00000000-0005-0000-0000-0000614F0000}"/>
    <cellStyle name="Normal 41 2 6" xfId="20322" xr:uid="{00000000-0005-0000-0000-0000624F0000}"/>
    <cellStyle name="Normal 41 2 7" xfId="20323" xr:uid="{00000000-0005-0000-0000-0000634F0000}"/>
    <cellStyle name="Normal 41 2 8" xfId="20324" xr:uid="{00000000-0005-0000-0000-0000644F0000}"/>
    <cellStyle name="Normal 41 2 9" xfId="20325" xr:uid="{00000000-0005-0000-0000-0000654F0000}"/>
    <cellStyle name="Normal 41 20" xfId="20326" xr:uid="{00000000-0005-0000-0000-0000664F0000}"/>
    <cellStyle name="Normal 41 20 2" xfId="20327" xr:uid="{00000000-0005-0000-0000-0000674F0000}"/>
    <cellStyle name="Normal 41 21" xfId="20328" xr:uid="{00000000-0005-0000-0000-0000684F0000}"/>
    <cellStyle name="Normal 41 21 2" xfId="20329" xr:uid="{00000000-0005-0000-0000-0000694F0000}"/>
    <cellStyle name="Normal 41 22" xfId="20330" xr:uid="{00000000-0005-0000-0000-00006A4F0000}"/>
    <cellStyle name="Normal 41 3" xfId="20331" xr:uid="{00000000-0005-0000-0000-00006B4F0000}"/>
    <cellStyle name="Normal 41 4" xfId="20332" xr:uid="{00000000-0005-0000-0000-00006C4F0000}"/>
    <cellStyle name="Normal 41 4 2" xfId="20333" xr:uid="{00000000-0005-0000-0000-00006D4F0000}"/>
    <cellStyle name="Normal 41 5" xfId="20334" xr:uid="{00000000-0005-0000-0000-00006E4F0000}"/>
    <cellStyle name="Normal 41 6" xfId="20335" xr:uid="{00000000-0005-0000-0000-00006F4F0000}"/>
    <cellStyle name="Normal 41 7" xfId="20336" xr:uid="{00000000-0005-0000-0000-0000704F0000}"/>
    <cellStyle name="Normal 41 8" xfId="20337" xr:uid="{00000000-0005-0000-0000-0000714F0000}"/>
    <cellStyle name="Normal 41 8 2" xfId="20338" xr:uid="{00000000-0005-0000-0000-0000724F0000}"/>
    <cellStyle name="Normal 41 8 3" xfId="20339" xr:uid="{00000000-0005-0000-0000-0000734F0000}"/>
    <cellStyle name="Normal 41 9" xfId="20340" xr:uid="{00000000-0005-0000-0000-0000744F0000}"/>
    <cellStyle name="Normal 41 9 2" xfId="20341" xr:uid="{00000000-0005-0000-0000-0000754F0000}"/>
    <cellStyle name="Normal 41 9 3" xfId="20342" xr:uid="{00000000-0005-0000-0000-0000764F0000}"/>
    <cellStyle name="Normal 42" xfId="20343" xr:uid="{00000000-0005-0000-0000-0000774F0000}"/>
    <cellStyle name="Normal 42 10" xfId="20344" xr:uid="{00000000-0005-0000-0000-0000784F0000}"/>
    <cellStyle name="Normal 42 10 2" xfId="20345" xr:uid="{00000000-0005-0000-0000-0000794F0000}"/>
    <cellStyle name="Normal 42 10 3" xfId="20346" xr:uid="{00000000-0005-0000-0000-00007A4F0000}"/>
    <cellStyle name="Normal 42 11" xfId="20347" xr:uid="{00000000-0005-0000-0000-00007B4F0000}"/>
    <cellStyle name="Normal 42 11 2" xfId="20348" xr:uid="{00000000-0005-0000-0000-00007C4F0000}"/>
    <cellStyle name="Normal 42 11 3" xfId="20349" xr:uid="{00000000-0005-0000-0000-00007D4F0000}"/>
    <cellStyle name="Normal 42 12" xfId="20350" xr:uid="{00000000-0005-0000-0000-00007E4F0000}"/>
    <cellStyle name="Normal 42 12 2" xfId="20351" xr:uid="{00000000-0005-0000-0000-00007F4F0000}"/>
    <cellStyle name="Normal 42 12 3" xfId="20352" xr:uid="{00000000-0005-0000-0000-0000804F0000}"/>
    <cellStyle name="Normal 42 13" xfId="20353" xr:uid="{00000000-0005-0000-0000-0000814F0000}"/>
    <cellStyle name="Normal 42 13 2" xfId="20354" xr:uid="{00000000-0005-0000-0000-0000824F0000}"/>
    <cellStyle name="Normal 42 13 3" xfId="20355" xr:uid="{00000000-0005-0000-0000-0000834F0000}"/>
    <cellStyle name="Normal 42 14" xfId="20356" xr:uid="{00000000-0005-0000-0000-0000844F0000}"/>
    <cellStyle name="Normal 42 14 2" xfId="20357" xr:uid="{00000000-0005-0000-0000-0000854F0000}"/>
    <cellStyle name="Normal 42 14 3" xfId="20358" xr:uid="{00000000-0005-0000-0000-0000864F0000}"/>
    <cellStyle name="Normal 42 15" xfId="20359" xr:uid="{00000000-0005-0000-0000-0000874F0000}"/>
    <cellStyle name="Normal 42 16" xfId="20360" xr:uid="{00000000-0005-0000-0000-0000884F0000}"/>
    <cellStyle name="Normal 42 17" xfId="20361" xr:uid="{00000000-0005-0000-0000-0000894F0000}"/>
    <cellStyle name="Normal 42 18" xfId="20362" xr:uid="{00000000-0005-0000-0000-00008A4F0000}"/>
    <cellStyle name="Normal 42 18 2" xfId="20363" xr:uid="{00000000-0005-0000-0000-00008B4F0000}"/>
    <cellStyle name="Normal 42 18 2 2" xfId="20364" xr:uid="{00000000-0005-0000-0000-00008C4F0000}"/>
    <cellStyle name="Normal 42 18 3" xfId="20365" xr:uid="{00000000-0005-0000-0000-00008D4F0000}"/>
    <cellStyle name="Normal 42 18 3 2" xfId="20366" xr:uid="{00000000-0005-0000-0000-00008E4F0000}"/>
    <cellStyle name="Normal 42 18 4" xfId="20367" xr:uid="{00000000-0005-0000-0000-00008F4F0000}"/>
    <cellStyle name="Normal 42 19" xfId="20368" xr:uid="{00000000-0005-0000-0000-0000904F0000}"/>
    <cellStyle name="Normal 42 19 2" xfId="20369" xr:uid="{00000000-0005-0000-0000-0000914F0000}"/>
    <cellStyle name="Normal 42 19 2 2" xfId="20370" xr:uid="{00000000-0005-0000-0000-0000924F0000}"/>
    <cellStyle name="Normal 42 19 3" xfId="20371" xr:uid="{00000000-0005-0000-0000-0000934F0000}"/>
    <cellStyle name="Normal 42 19 3 2" xfId="20372" xr:uid="{00000000-0005-0000-0000-0000944F0000}"/>
    <cellStyle name="Normal 42 19 4" xfId="20373" xr:uid="{00000000-0005-0000-0000-0000954F0000}"/>
    <cellStyle name="Normal 42 2" xfId="20374" xr:uid="{00000000-0005-0000-0000-0000964F0000}"/>
    <cellStyle name="Normal 42 2 10" xfId="20375" xr:uid="{00000000-0005-0000-0000-0000974F0000}"/>
    <cellStyle name="Normal 42 2 11" xfId="20376" xr:uid="{00000000-0005-0000-0000-0000984F0000}"/>
    <cellStyle name="Normal 42 2 11 2" xfId="20377" xr:uid="{00000000-0005-0000-0000-0000994F0000}"/>
    <cellStyle name="Normal 42 2 11 2 2" xfId="20378" xr:uid="{00000000-0005-0000-0000-00009A4F0000}"/>
    <cellStyle name="Normal 42 2 11 3" xfId="20379" xr:uid="{00000000-0005-0000-0000-00009B4F0000}"/>
    <cellStyle name="Normal 42 2 11 3 2" xfId="20380" xr:uid="{00000000-0005-0000-0000-00009C4F0000}"/>
    <cellStyle name="Normal 42 2 11 4" xfId="20381" xr:uid="{00000000-0005-0000-0000-00009D4F0000}"/>
    <cellStyle name="Normal 42 2 12" xfId="20382" xr:uid="{00000000-0005-0000-0000-00009E4F0000}"/>
    <cellStyle name="Normal 42 2 12 2" xfId="20383" xr:uid="{00000000-0005-0000-0000-00009F4F0000}"/>
    <cellStyle name="Normal 42 2 12 2 2" xfId="20384" xr:uid="{00000000-0005-0000-0000-0000A04F0000}"/>
    <cellStyle name="Normal 42 2 12 3" xfId="20385" xr:uid="{00000000-0005-0000-0000-0000A14F0000}"/>
    <cellStyle name="Normal 42 2 12 3 2" xfId="20386" xr:uid="{00000000-0005-0000-0000-0000A24F0000}"/>
    <cellStyle name="Normal 42 2 12 4" xfId="20387" xr:uid="{00000000-0005-0000-0000-0000A34F0000}"/>
    <cellStyle name="Normal 42 2 13" xfId="20388" xr:uid="{00000000-0005-0000-0000-0000A44F0000}"/>
    <cellStyle name="Normal 42 2 13 2" xfId="20389" xr:uid="{00000000-0005-0000-0000-0000A54F0000}"/>
    <cellStyle name="Normal 42 2 14" xfId="20390" xr:uid="{00000000-0005-0000-0000-0000A64F0000}"/>
    <cellStyle name="Normal 42 2 14 2" xfId="20391" xr:uid="{00000000-0005-0000-0000-0000A74F0000}"/>
    <cellStyle name="Normal 42 2 15" xfId="20392" xr:uid="{00000000-0005-0000-0000-0000A84F0000}"/>
    <cellStyle name="Normal 42 2 2" xfId="20393" xr:uid="{00000000-0005-0000-0000-0000A94F0000}"/>
    <cellStyle name="Normal 42 2 2 2" xfId="20394" xr:uid="{00000000-0005-0000-0000-0000AA4F0000}"/>
    <cellStyle name="Normal 42 2 3" xfId="20395" xr:uid="{00000000-0005-0000-0000-0000AB4F0000}"/>
    <cellStyle name="Normal 42 2 4" xfId="20396" xr:uid="{00000000-0005-0000-0000-0000AC4F0000}"/>
    <cellStyle name="Normal 42 2 5" xfId="20397" xr:uid="{00000000-0005-0000-0000-0000AD4F0000}"/>
    <cellStyle name="Normal 42 2 6" xfId="20398" xr:uid="{00000000-0005-0000-0000-0000AE4F0000}"/>
    <cellStyle name="Normal 42 2 7" xfId="20399" xr:uid="{00000000-0005-0000-0000-0000AF4F0000}"/>
    <cellStyle name="Normal 42 2 8" xfId="20400" xr:uid="{00000000-0005-0000-0000-0000B04F0000}"/>
    <cellStyle name="Normal 42 2 9" xfId="20401" xr:uid="{00000000-0005-0000-0000-0000B14F0000}"/>
    <cellStyle name="Normal 42 20" xfId="20402" xr:uid="{00000000-0005-0000-0000-0000B24F0000}"/>
    <cellStyle name="Normal 42 20 2" xfId="20403" xr:uid="{00000000-0005-0000-0000-0000B34F0000}"/>
    <cellStyle name="Normal 42 21" xfId="20404" xr:uid="{00000000-0005-0000-0000-0000B44F0000}"/>
    <cellStyle name="Normal 42 21 2" xfId="20405" xr:uid="{00000000-0005-0000-0000-0000B54F0000}"/>
    <cellStyle name="Normal 42 22" xfId="20406" xr:uid="{00000000-0005-0000-0000-0000B64F0000}"/>
    <cellStyle name="Normal 42 3" xfId="20407" xr:uid="{00000000-0005-0000-0000-0000B74F0000}"/>
    <cellStyle name="Normal 42 4" xfId="20408" xr:uid="{00000000-0005-0000-0000-0000B84F0000}"/>
    <cellStyle name="Normal 42 4 2" xfId="20409" xr:uid="{00000000-0005-0000-0000-0000B94F0000}"/>
    <cellStyle name="Normal 42 5" xfId="20410" xr:uid="{00000000-0005-0000-0000-0000BA4F0000}"/>
    <cellStyle name="Normal 42 6" xfId="20411" xr:uid="{00000000-0005-0000-0000-0000BB4F0000}"/>
    <cellStyle name="Normal 42 7" xfId="20412" xr:uid="{00000000-0005-0000-0000-0000BC4F0000}"/>
    <cellStyle name="Normal 42 8" xfId="20413" xr:uid="{00000000-0005-0000-0000-0000BD4F0000}"/>
    <cellStyle name="Normal 42 8 2" xfId="20414" xr:uid="{00000000-0005-0000-0000-0000BE4F0000}"/>
    <cellStyle name="Normal 42 8 3" xfId="20415" xr:uid="{00000000-0005-0000-0000-0000BF4F0000}"/>
    <cellStyle name="Normal 42 9" xfId="20416" xr:uid="{00000000-0005-0000-0000-0000C04F0000}"/>
    <cellStyle name="Normal 42 9 2" xfId="20417" xr:uid="{00000000-0005-0000-0000-0000C14F0000}"/>
    <cellStyle name="Normal 42 9 3" xfId="20418" xr:uid="{00000000-0005-0000-0000-0000C24F0000}"/>
    <cellStyle name="Normal 43" xfId="20419" xr:uid="{00000000-0005-0000-0000-0000C34F0000}"/>
    <cellStyle name="Normal 43 10" xfId="20420" xr:uid="{00000000-0005-0000-0000-0000C44F0000}"/>
    <cellStyle name="Normal 43 10 2" xfId="20421" xr:uid="{00000000-0005-0000-0000-0000C54F0000}"/>
    <cellStyle name="Normal 43 10 3" xfId="20422" xr:uid="{00000000-0005-0000-0000-0000C64F0000}"/>
    <cellStyle name="Normal 43 11" xfId="20423" xr:uid="{00000000-0005-0000-0000-0000C74F0000}"/>
    <cellStyle name="Normal 43 11 2" xfId="20424" xr:uid="{00000000-0005-0000-0000-0000C84F0000}"/>
    <cellStyle name="Normal 43 11 3" xfId="20425" xr:uid="{00000000-0005-0000-0000-0000C94F0000}"/>
    <cellStyle name="Normal 43 12" xfId="20426" xr:uid="{00000000-0005-0000-0000-0000CA4F0000}"/>
    <cellStyle name="Normal 43 12 2" xfId="20427" xr:uid="{00000000-0005-0000-0000-0000CB4F0000}"/>
    <cellStyle name="Normal 43 12 3" xfId="20428" xr:uid="{00000000-0005-0000-0000-0000CC4F0000}"/>
    <cellStyle name="Normal 43 13" xfId="20429" xr:uid="{00000000-0005-0000-0000-0000CD4F0000}"/>
    <cellStyle name="Normal 43 13 2" xfId="20430" xr:uid="{00000000-0005-0000-0000-0000CE4F0000}"/>
    <cellStyle name="Normal 43 13 3" xfId="20431" xr:uid="{00000000-0005-0000-0000-0000CF4F0000}"/>
    <cellStyle name="Normal 43 14" xfId="20432" xr:uid="{00000000-0005-0000-0000-0000D04F0000}"/>
    <cellStyle name="Normal 43 14 2" xfId="20433" xr:uid="{00000000-0005-0000-0000-0000D14F0000}"/>
    <cellStyle name="Normal 43 14 3" xfId="20434" xr:uid="{00000000-0005-0000-0000-0000D24F0000}"/>
    <cellStyle name="Normal 43 15" xfId="20435" xr:uid="{00000000-0005-0000-0000-0000D34F0000}"/>
    <cellStyle name="Normal 43 16" xfId="20436" xr:uid="{00000000-0005-0000-0000-0000D44F0000}"/>
    <cellStyle name="Normal 43 17" xfId="20437" xr:uid="{00000000-0005-0000-0000-0000D54F0000}"/>
    <cellStyle name="Normal 43 18" xfId="20438" xr:uid="{00000000-0005-0000-0000-0000D64F0000}"/>
    <cellStyle name="Normal 43 18 2" xfId="20439" xr:uid="{00000000-0005-0000-0000-0000D74F0000}"/>
    <cellStyle name="Normal 43 18 2 2" xfId="20440" xr:uid="{00000000-0005-0000-0000-0000D84F0000}"/>
    <cellStyle name="Normal 43 18 3" xfId="20441" xr:uid="{00000000-0005-0000-0000-0000D94F0000}"/>
    <cellStyle name="Normal 43 18 3 2" xfId="20442" xr:uid="{00000000-0005-0000-0000-0000DA4F0000}"/>
    <cellStyle name="Normal 43 18 4" xfId="20443" xr:uid="{00000000-0005-0000-0000-0000DB4F0000}"/>
    <cellStyle name="Normal 43 19" xfId="20444" xr:uid="{00000000-0005-0000-0000-0000DC4F0000}"/>
    <cellStyle name="Normal 43 19 2" xfId="20445" xr:uid="{00000000-0005-0000-0000-0000DD4F0000}"/>
    <cellStyle name="Normal 43 19 2 2" xfId="20446" xr:uid="{00000000-0005-0000-0000-0000DE4F0000}"/>
    <cellStyle name="Normal 43 19 3" xfId="20447" xr:uid="{00000000-0005-0000-0000-0000DF4F0000}"/>
    <cellStyle name="Normal 43 19 3 2" xfId="20448" xr:uid="{00000000-0005-0000-0000-0000E04F0000}"/>
    <cellStyle name="Normal 43 19 4" xfId="20449" xr:uid="{00000000-0005-0000-0000-0000E14F0000}"/>
    <cellStyle name="Normal 43 2" xfId="20450" xr:uid="{00000000-0005-0000-0000-0000E24F0000}"/>
    <cellStyle name="Normal 43 2 10" xfId="20451" xr:uid="{00000000-0005-0000-0000-0000E34F0000}"/>
    <cellStyle name="Normal 43 2 11" xfId="20452" xr:uid="{00000000-0005-0000-0000-0000E44F0000}"/>
    <cellStyle name="Normal 43 2 11 2" xfId="20453" xr:uid="{00000000-0005-0000-0000-0000E54F0000}"/>
    <cellStyle name="Normal 43 2 11 2 2" xfId="20454" xr:uid="{00000000-0005-0000-0000-0000E64F0000}"/>
    <cellStyle name="Normal 43 2 11 3" xfId="20455" xr:uid="{00000000-0005-0000-0000-0000E74F0000}"/>
    <cellStyle name="Normal 43 2 11 3 2" xfId="20456" xr:uid="{00000000-0005-0000-0000-0000E84F0000}"/>
    <cellStyle name="Normal 43 2 11 4" xfId="20457" xr:uid="{00000000-0005-0000-0000-0000E94F0000}"/>
    <cellStyle name="Normal 43 2 12" xfId="20458" xr:uid="{00000000-0005-0000-0000-0000EA4F0000}"/>
    <cellStyle name="Normal 43 2 12 2" xfId="20459" xr:uid="{00000000-0005-0000-0000-0000EB4F0000}"/>
    <cellStyle name="Normal 43 2 12 2 2" xfId="20460" xr:uid="{00000000-0005-0000-0000-0000EC4F0000}"/>
    <cellStyle name="Normal 43 2 12 3" xfId="20461" xr:uid="{00000000-0005-0000-0000-0000ED4F0000}"/>
    <cellStyle name="Normal 43 2 12 3 2" xfId="20462" xr:uid="{00000000-0005-0000-0000-0000EE4F0000}"/>
    <cellStyle name="Normal 43 2 12 4" xfId="20463" xr:uid="{00000000-0005-0000-0000-0000EF4F0000}"/>
    <cellStyle name="Normal 43 2 13" xfId="20464" xr:uid="{00000000-0005-0000-0000-0000F04F0000}"/>
    <cellStyle name="Normal 43 2 13 2" xfId="20465" xr:uid="{00000000-0005-0000-0000-0000F14F0000}"/>
    <cellStyle name="Normal 43 2 14" xfId="20466" xr:uid="{00000000-0005-0000-0000-0000F24F0000}"/>
    <cellStyle name="Normal 43 2 14 2" xfId="20467" xr:uid="{00000000-0005-0000-0000-0000F34F0000}"/>
    <cellStyle name="Normal 43 2 15" xfId="20468" xr:uid="{00000000-0005-0000-0000-0000F44F0000}"/>
    <cellStyle name="Normal 43 2 2" xfId="20469" xr:uid="{00000000-0005-0000-0000-0000F54F0000}"/>
    <cellStyle name="Normal 43 2 2 2" xfId="20470" xr:uid="{00000000-0005-0000-0000-0000F64F0000}"/>
    <cellStyle name="Normal 43 2 3" xfId="20471" xr:uid="{00000000-0005-0000-0000-0000F74F0000}"/>
    <cellStyle name="Normal 43 2 4" xfId="20472" xr:uid="{00000000-0005-0000-0000-0000F84F0000}"/>
    <cellStyle name="Normal 43 2 5" xfId="20473" xr:uid="{00000000-0005-0000-0000-0000F94F0000}"/>
    <cellStyle name="Normal 43 2 6" xfId="20474" xr:uid="{00000000-0005-0000-0000-0000FA4F0000}"/>
    <cellStyle name="Normal 43 2 7" xfId="20475" xr:uid="{00000000-0005-0000-0000-0000FB4F0000}"/>
    <cellStyle name="Normal 43 2 8" xfId="20476" xr:uid="{00000000-0005-0000-0000-0000FC4F0000}"/>
    <cellStyle name="Normal 43 2 9" xfId="20477" xr:uid="{00000000-0005-0000-0000-0000FD4F0000}"/>
    <cellStyle name="Normal 43 20" xfId="20478" xr:uid="{00000000-0005-0000-0000-0000FE4F0000}"/>
    <cellStyle name="Normal 43 20 2" xfId="20479" xr:uid="{00000000-0005-0000-0000-0000FF4F0000}"/>
    <cellStyle name="Normal 43 21" xfId="20480" xr:uid="{00000000-0005-0000-0000-000000500000}"/>
    <cellStyle name="Normal 43 21 2" xfId="20481" xr:uid="{00000000-0005-0000-0000-000001500000}"/>
    <cellStyle name="Normal 43 22" xfId="20482" xr:uid="{00000000-0005-0000-0000-000002500000}"/>
    <cellStyle name="Normal 43 3" xfId="20483" xr:uid="{00000000-0005-0000-0000-000003500000}"/>
    <cellStyle name="Normal 43 4" xfId="20484" xr:uid="{00000000-0005-0000-0000-000004500000}"/>
    <cellStyle name="Normal 43 4 2" xfId="20485" xr:uid="{00000000-0005-0000-0000-000005500000}"/>
    <cellStyle name="Normal 43 5" xfId="20486" xr:uid="{00000000-0005-0000-0000-000006500000}"/>
    <cellStyle name="Normal 43 6" xfId="20487" xr:uid="{00000000-0005-0000-0000-000007500000}"/>
    <cellStyle name="Normal 43 7" xfId="20488" xr:uid="{00000000-0005-0000-0000-000008500000}"/>
    <cellStyle name="Normal 43 8" xfId="20489" xr:uid="{00000000-0005-0000-0000-000009500000}"/>
    <cellStyle name="Normal 43 8 2" xfId="20490" xr:uid="{00000000-0005-0000-0000-00000A500000}"/>
    <cellStyle name="Normal 43 8 3" xfId="20491" xr:uid="{00000000-0005-0000-0000-00000B500000}"/>
    <cellStyle name="Normal 43 9" xfId="20492" xr:uid="{00000000-0005-0000-0000-00000C500000}"/>
    <cellStyle name="Normal 43 9 2" xfId="20493" xr:uid="{00000000-0005-0000-0000-00000D500000}"/>
    <cellStyle name="Normal 43 9 3" xfId="20494" xr:uid="{00000000-0005-0000-0000-00000E500000}"/>
    <cellStyle name="Normal 44" xfId="20495" xr:uid="{00000000-0005-0000-0000-00000F500000}"/>
    <cellStyle name="Normal 44 10" xfId="20496" xr:uid="{00000000-0005-0000-0000-000010500000}"/>
    <cellStyle name="Normal 44 10 2" xfId="20497" xr:uid="{00000000-0005-0000-0000-000011500000}"/>
    <cellStyle name="Normal 44 10 3" xfId="20498" xr:uid="{00000000-0005-0000-0000-000012500000}"/>
    <cellStyle name="Normal 44 11" xfId="20499" xr:uid="{00000000-0005-0000-0000-000013500000}"/>
    <cellStyle name="Normal 44 11 2" xfId="20500" xr:uid="{00000000-0005-0000-0000-000014500000}"/>
    <cellStyle name="Normal 44 11 3" xfId="20501" xr:uid="{00000000-0005-0000-0000-000015500000}"/>
    <cellStyle name="Normal 44 12" xfId="20502" xr:uid="{00000000-0005-0000-0000-000016500000}"/>
    <cellStyle name="Normal 44 12 2" xfId="20503" xr:uid="{00000000-0005-0000-0000-000017500000}"/>
    <cellStyle name="Normal 44 12 3" xfId="20504" xr:uid="{00000000-0005-0000-0000-000018500000}"/>
    <cellStyle name="Normal 44 13" xfId="20505" xr:uid="{00000000-0005-0000-0000-000019500000}"/>
    <cellStyle name="Normal 44 13 2" xfId="20506" xr:uid="{00000000-0005-0000-0000-00001A500000}"/>
    <cellStyle name="Normal 44 13 3" xfId="20507" xr:uid="{00000000-0005-0000-0000-00001B500000}"/>
    <cellStyle name="Normal 44 14" xfId="20508" xr:uid="{00000000-0005-0000-0000-00001C500000}"/>
    <cellStyle name="Normal 44 14 2" xfId="20509" xr:uid="{00000000-0005-0000-0000-00001D500000}"/>
    <cellStyle name="Normal 44 14 3" xfId="20510" xr:uid="{00000000-0005-0000-0000-00001E500000}"/>
    <cellStyle name="Normal 44 15" xfId="20511" xr:uid="{00000000-0005-0000-0000-00001F500000}"/>
    <cellStyle name="Normal 44 16" xfId="20512" xr:uid="{00000000-0005-0000-0000-000020500000}"/>
    <cellStyle name="Normal 44 17" xfId="20513" xr:uid="{00000000-0005-0000-0000-000021500000}"/>
    <cellStyle name="Normal 44 18" xfId="20514" xr:uid="{00000000-0005-0000-0000-000022500000}"/>
    <cellStyle name="Normal 44 18 2" xfId="20515" xr:uid="{00000000-0005-0000-0000-000023500000}"/>
    <cellStyle name="Normal 44 18 2 2" xfId="20516" xr:uid="{00000000-0005-0000-0000-000024500000}"/>
    <cellStyle name="Normal 44 18 3" xfId="20517" xr:uid="{00000000-0005-0000-0000-000025500000}"/>
    <cellStyle name="Normal 44 18 3 2" xfId="20518" xr:uid="{00000000-0005-0000-0000-000026500000}"/>
    <cellStyle name="Normal 44 18 4" xfId="20519" xr:uid="{00000000-0005-0000-0000-000027500000}"/>
    <cellStyle name="Normal 44 19" xfId="20520" xr:uid="{00000000-0005-0000-0000-000028500000}"/>
    <cellStyle name="Normal 44 19 2" xfId="20521" xr:uid="{00000000-0005-0000-0000-000029500000}"/>
    <cellStyle name="Normal 44 19 2 2" xfId="20522" xr:uid="{00000000-0005-0000-0000-00002A500000}"/>
    <cellStyle name="Normal 44 19 3" xfId="20523" xr:uid="{00000000-0005-0000-0000-00002B500000}"/>
    <cellStyle name="Normal 44 19 3 2" xfId="20524" xr:uid="{00000000-0005-0000-0000-00002C500000}"/>
    <cellStyle name="Normal 44 19 4" xfId="20525" xr:uid="{00000000-0005-0000-0000-00002D500000}"/>
    <cellStyle name="Normal 44 2" xfId="20526" xr:uid="{00000000-0005-0000-0000-00002E500000}"/>
    <cellStyle name="Normal 44 2 10" xfId="20527" xr:uid="{00000000-0005-0000-0000-00002F500000}"/>
    <cellStyle name="Normal 44 2 11" xfId="20528" xr:uid="{00000000-0005-0000-0000-000030500000}"/>
    <cellStyle name="Normal 44 2 11 2" xfId="20529" xr:uid="{00000000-0005-0000-0000-000031500000}"/>
    <cellStyle name="Normal 44 2 11 2 2" xfId="20530" xr:uid="{00000000-0005-0000-0000-000032500000}"/>
    <cellStyle name="Normal 44 2 11 3" xfId="20531" xr:uid="{00000000-0005-0000-0000-000033500000}"/>
    <cellStyle name="Normal 44 2 11 3 2" xfId="20532" xr:uid="{00000000-0005-0000-0000-000034500000}"/>
    <cellStyle name="Normal 44 2 11 4" xfId="20533" xr:uid="{00000000-0005-0000-0000-000035500000}"/>
    <cellStyle name="Normal 44 2 12" xfId="20534" xr:uid="{00000000-0005-0000-0000-000036500000}"/>
    <cellStyle name="Normal 44 2 12 2" xfId="20535" xr:uid="{00000000-0005-0000-0000-000037500000}"/>
    <cellStyle name="Normal 44 2 12 2 2" xfId="20536" xr:uid="{00000000-0005-0000-0000-000038500000}"/>
    <cellStyle name="Normal 44 2 12 3" xfId="20537" xr:uid="{00000000-0005-0000-0000-000039500000}"/>
    <cellStyle name="Normal 44 2 12 3 2" xfId="20538" xr:uid="{00000000-0005-0000-0000-00003A500000}"/>
    <cellStyle name="Normal 44 2 12 4" xfId="20539" xr:uid="{00000000-0005-0000-0000-00003B500000}"/>
    <cellStyle name="Normal 44 2 13" xfId="20540" xr:uid="{00000000-0005-0000-0000-00003C500000}"/>
    <cellStyle name="Normal 44 2 13 2" xfId="20541" xr:uid="{00000000-0005-0000-0000-00003D500000}"/>
    <cellStyle name="Normal 44 2 14" xfId="20542" xr:uid="{00000000-0005-0000-0000-00003E500000}"/>
    <cellStyle name="Normal 44 2 14 2" xfId="20543" xr:uid="{00000000-0005-0000-0000-00003F500000}"/>
    <cellStyle name="Normal 44 2 15" xfId="20544" xr:uid="{00000000-0005-0000-0000-000040500000}"/>
    <cellStyle name="Normal 44 2 2" xfId="20545" xr:uid="{00000000-0005-0000-0000-000041500000}"/>
    <cellStyle name="Normal 44 2 2 2" xfId="20546" xr:uid="{00000000-0005-0000-0000-000042500000}"/>
    <cellStyle name="Normal 44 2 3" xfId="20547" xr:uid="{00000000-0005-0000-0000-000043500000}"/>
    <cellStyle name="Normal 44 2 4" xfId="20548" xr:uid="{00000000-0005-0000-0000-000044500000}"/>
    <cellStyle name="Normal 44 2 5" xfId="20549" xr:uid="{00000000-0005-0000-0000-000045500000}"/>
    <cellStyle name="Normal 44 2 6" xfId="20550" xr:uid="{00000000-0005-0000-0000-000046500000}"/>
    <cellStyle name="Normal 44 2 7" xfId="20551" xr:uid="{00000000-0005-0000-0000-000047500000}"/>
    <cellStyle name="Normal 44 2 8" xfId="20552" xr:uid="{00000000-0005-0000-0000-000048500000}"/>
    <cellStyle name="Normal 44 2 9" xfId="20553" xr:uid="{00000000-0005-0000-0000-000049500000}"/>
    <cellStyle name="Normal 44 20" xfId="20554" xr:uid="{00000000-0005-0000-0000-00004A500000}"/>
    <cellStyle name="Normal 44 20 2" xfId="20555" xr:uid="{00000000-0005-0000-0000-00004B500000}"/>
    <cellStyle name="Normal 44 21" xfId="20556" xr:uid="{00000000-0005-0000-0000-00004C500000}"/>
    <cellStyle name="Normal 44 21 2" xfId="20557" xr:uid="{00000000-0005-0000-0000-00004D500000}"/>
    <cellStyle name="Normal 44 22" xfId="20558" xr:uid="{00000000-0005-0000-0000-00004E500000}"/>
    <cellStyle name="Normal 44 3" xfId="20559" xr:uid="{00000000-0005-0000-0000-00004F500000}"/>
    <cellStyle name="Normal 44 4" xfId="20560" xr:uid="{00000000-0005-0000-0000-000050500000}"/>
    <cellStyle name="Normal 44 4 2" xfId="20561" xr:uid="{00000000-0005-0000-0000-000051500000}"/>
    <cellStyle name="Normal 44 5" xfId="20562" xr:uid="{00000000-0005-0000-0000-000052500000}"/>
    <cellStyle name="Normal 44 6" xfId="20563" xr:uid="{00000000-0005-0000-0000-000053500000}"/>
    <cellStyle name="Normal 44 7" xfId="20564" xr:uid="{00000000-0005-0000-0000-000054500000}"/>
    <cellStyle name="Normal 44 8" xfId="20565" xr:uid="{00000000-0005-0000-0000-000055500000}"/>
    <cellStyle name="Normal 44 8 2" xfId="20566" xr:uid="{00000000-0005-0000-0000-000056500000}"/>
    <cellStyle name="Normal 44 8 3" xfId="20567" xr:uid="{00000000-0005-0000-0000-000057500000}"/>
    <cellStyle name="Normal 44 9" xfId="20568" xr:uid="{00000000-0005-0000-0000-000058500000}"/>
    <cellStyle name="Normal 44 9 2" xfId="20569" xr:uid="{00000000-0005-0000-0000-000059500000}"/>
    <cellStyle name="Normal 44 9 3" xfId="20570" xr:uid="{00000000-0005-0000-0000-00005A500000}"/>
    <cellStyle name="Normal 45" xfId="20571" xr:uid="{00000000-0005-0000-0000-00005B500000}"/>
    <cellStyle name="Normal 45 10" xfId="20572" xr:uid="{00000000-0005-0000-0000-00005C500000}"/>
    <cellStyle name="Normal 45 10 2" xfId="20573" xr:uid="{00000000-0005-0000-0000-00005D500000}"/>
    <cellStyle name="Normal 45 10 3" xfId="20574" xr:uid="{00000000-0005-0000-0000-00005E500000}"/>
    <cellStyle name="Normal 45 11" xfId="20575" xr:uid="{00000000-0005-0000-0000-00005F500000}"/>
    <cellStyle name="Normal 45 11 2" xfId="20576" xr:uid="{00000000-0005-0000-0000-000060500000}"/>
    <cellStyle name="Normal 45 11 3" xfId="20577" xr:uid="{00000000-0005-0000-0000-000061500000}"/>
    <cellStyle name="Normal 45 12" xfId="20578" xr:uid="{00000000-0005-0000-0000-000062500000}"/>
    <cellStyle name="Normal 45 12 2" xfId="20579" xr:uid="{00000000-0005-0000-0000-000063500000}"/>
    <cellStyle name="Normal 45 12 3" xfId="20580" xr:uid="{00000000-0005-0000-0000-000064500000}"/>
    <cellStyle name="Normal 45 13" xfId="20581" xr:uid="{00000000-0005-0000-0000-000065500000}"/>
    <cellStyle name="Normal 45 13 2" xfId="20582" xr:uid="{00000000-0005-0000-0000-000066500000}"/>
    <cellStyle name="Normal 45 13 3" xfId="20583" xr:uid="{00000000-0005-0000-0000-000067500000}"/>
    <cellStyle name="Normal 45 14" xfId="20584" xr:uid="{00000000-0005-0000-0000-000068500000}"/>
    <cellStyle name="Normal 45 14 2" xfId="20585" xr:uid="{00000000-0005-0000-0000-000069500000}"/>
    <cellStyle name="Normal 45 14 3" xfId="20586" xr:uid="{00000000-0005-0000-0000-00006A500000}"/>
    <cellStyle name="Normal 45 15" xfId="20587" xr:uid="{00000000-0005-0000-0000-00006B500000}"/>
    <cellStyle name="Normal 45 16" xfId="20588" xr:uid="{00000000-0005-0000-0000-00006C500000}"/>
    <cellStyle name="Normal 45 17" xfId="20589" xr:uid="{00000000-0005-0000-0000-00006D500000}"/>
    <cellStyle name="Normal 45 18" xfId="20590" xr:uid="{00000000-0005-0000-0000-00006E500000}"/>
    <cellStyle name="Normal 45 18 2" xfId="20591" xr:uid="{00000000-0005-0000-0000-00006F500000}"/>
    <cellStyle name="Normal 45 18 2 2" xfId="20592" xr:uid="{00000000-0005-0000-0000-000070500000}"/>
    <cellStyle name="Normal 45 18 3" xfId="20593" xr:uid="{00000000-0005-0000-0000-000071500000}"/>
    <cellStyle name="Normal 45 18 3 2" xfId="20594" xr:uid="{00000000-0005-0000-0000-000072500000}"/>
    <cellStyle name="Normal 45 18 4" xfId="20595" xr:uid="{00000000-0005-0000-0000-000073500000}"/>
    <cellStyle name="Normal 45 19" xfId="20596" xr:uid="{00000000-0005-0000-0000-000074500000}"/>
    <cellStyle name="Normal 45 19 2" xfId="20597" xr:uid="{00000000-0005-0000-0000-000075500000}"/>
    <cellStyle name="Normal 45 19 2 2" xfId="20598" xr:uid="{00000000-0005-0000-0000-000076500000}"/>
    <cellStyle name="Normal 45 19 3" xfId="20599" xr:uid="{00000000-0005-0000-0000-000077500000}"/>
    <cellStyle name="Normal 45 19 3 2" xfId="20600" xr:uid="{00000000-0005-0000-0000-000078500000}"/>
    <cellStyle name="Normal 45 19 4" xfId="20601" xr:uid="{00000000-0005-0000-0000-000079500000}"/>
    <cellStyle name="Normal 45 2" xfId="20602" xr:uid="{00000000-0005-0000-0000-00007A500000}"/>
    <cellStyle name="Normal 45 2 10" xfId="20603" xr:uid="{00000000-0005-0000-0000-00007B500000}"/>
    <cellStyle name="Normal 45 2 11" xfId="20604" xr:uid="{00000000-0005-0000-0000-00007C500000}"/>
    <cellStyle name="Normal 45 2 11 2" xfId="20605" xr:uid="{00000000-0005-0000-0000-00007D500000}"/>
    <cellStyle name="Normal 45 2 11 2 2" xfId="20606" xr:uid="{00000000-0005-0000-0000-00007E500000}"/>
    <cellStyle name="Normal 45 2 11 3" xfId="20607" xr:uid="{00000000-0005-0000-0000-00007F500000}"/>
    <cellStyle name="Normal 45 2 11 3 2" xfId="20608" xr:uid="{00000000-0005-0000-0000-000080500000}"/>
    <cellStyle name="Normal 45 2 11 4" xfId="20609" xr:uid="{00000000-0005-0000-0000-000081500000}"/>
    <cellStyle name="Normal 45 2 12" xfId="20610" xr:uid="{00000000-0005-0000-0000-000082500000}"/>
    <cellStyle name="Normal 45 2 12 2" xfId="20611" xr:uid="{00000000-0005-0000-0000-000083500000}"/>
    <cellStyle name="Normal 45 2 12 2 2" xfId="20612" xr:uid="{00000000-0005-0000-0000-000084500000}"/>
    <cellStyle name="Normal 45 2 12 3" xfId="20613" xr:uid="{00000000-0005-0000-0000-000085500000}"/>
    <cellStyle name="Normal 45 2 12 3 2" xfId="20614" xr:uid="{00000000-0005-0000-0000-000086500000}"/>
    <cellStyle name="Normal 45 2 12 4" xfId="20615" xr:uid="{00000000-0005-0000-0000-000087500000}"/>
    <cellStyle name="Normal 45 2 13" xfId="20616" xr:uid="{00000000-0005-0000-0000-000088500000}"/>
    <cellStyle name="Normal 45 2 13 2" xfId="20617" xr:uid="{00000000-0005-0000-0000-000089500000}"/>
    <cellStyle name="Normal 45 2 14" xfId="20618" xr:uid="{00000000-0005-0000-0000-00008A500000}"/>
    <cellStyle name="Normal 45 2 14 2" xfId="20619" xr:uid="{00000000-0005-0000-0000-00008B500000}"/>
    <cellStyle name="Normal 45 2 15" xfId="20620" xr:uid="{00000000-0005-0000-0000-00008C500000}"/>
    <cellStyle name="Normal 45 2 2" xfId="20621" xr:uid="{00000000-0005-0000-0000-00008D500000}"/>
    <cellStyle name="Normal 45 2 2 2" xfId="20622" xr:uid="{00000000-0005-0000-0000-00008E500000}"/>
    <cellStyle name="Normal 45 2 3" xfId="20623" xr:uid="{00000000-0005-0000-0000-00008F500000}"/>
    <cellStyle name="Normal 45 2 4" xfId="20624" xr:uid="{00000000-0005-0000-0000-000090500000}"/>
    <cellStyle name="Normal 45 2 5" xfId="20625" xr:uid="{00000000-0005-0000-0000-000091500000}"/>
    <cellStyle name="Normal 45 2 6" xfId="20626" xr:uid="{00000000-0005-0000-0000-000092500000}"/>
    <cellStyle name="Normal 45 2 7" xfId="20627" xr:uid="{00000000-0005-0000-0000-000093500000}"/>
    <cellStyle name="Normal 45 2 8" xfId="20628" xr:uid="{00000000-0005-0000-0000-000094500000}"/>
    <cellStyle name="Normal 45 2 9" xfId="20629" xr:uid="{00000000-0005-0000-0000-000095500000}"/>
    <cellStyle name="Normal 45 20" xfId="20630" xr:uid="{00000000-0005-0000-0000-000096500000}"/>
    <cellStyle name="Normal 45 20 2" xfId="20631" xr:uid="{00000000-0005-0000-0000-000097500000}"/>
    <cellStyle name="Normal 45 21" xfId="20632" xr:uid="{00000000-0005-0000-0000-000098500000}"/>
    <cellStyle name="Normal 45 21 2" xfId="20633" xr:uid="{00000000-0005-0000-0000-000099500000}"/>
    <cellStyle name="Normal 45 22" xfId="20634" xr:uid="{00000000-0005-0000-0000-00009A500000}"/>
    <cellStyle name="Normal 45 3" xfId="20635" xr:uid="{00000000-0005-0000-0000-00009B500000}"/>
    <cellStyle name="Normal 45 4" xfId="20636" xr:uid="{00000000-0005-0000-0000-00009C500000}"/>
    <cellStyle name="Normal 45 4 2" xfId="20637" xr:uid="{00000000-0005-0000-0000-00009D500000}"/>
    <cellStyle name="Normal 45 5" xfId="20638" xr:uid="{00000000-0005-0000-0000-00009E500000}"/>
    <cellStyle name="Normal 45 6" xfId="20639" xr:uid="{00000000-0005-0000-0000-00009F500000}"/>
    <cellStyle name="Normal 45 7" xfId="20640" xr:uid="{00000000-0005-0000-0000-0000A0500000}"/>
    <cellStyle name="Normal 45 8" xfId="20641" xr:uid="{00000000-0005-0000-0000-0000A1500000}"/>
    <cellStyle name="Normal 45 8 2" xfId="20642" xr:uid="{00000000-0005-0000-0000-0000A2500000}"/>
    <cellStyle name="Normal 45 8 3" xfId="20643" xr:uid="{00000000-0005-0000-0000-0000A3500000}"/>
    <cellStyle name="Normal 45 9" xfId="20644" xr:uid="{00000000-0005-0000-0000-0000A4500000}"/>
    <cellStyle name="Normal 45 9 2" xfId="20645" xr:uid="{00000000-0005-0000-0000-0000A5500000}"/>
    <cellStyle name="Normal 45 9 3" xfId="20646" xr:uid="{00000000-0005-0000-0000-0000A6500000}"/>
    <cellStyle name="Normal 46" xfId="20647" xr:uid="{00000000-0005-0000-0000-0000A7500000}"/>
    <cellStyle name="Normal 46 10" xfId="20648" xr:uid="{00000000-0005-0000-0000-0000A8500000}"/>
    <cellStyle name="Normal 46 10 2" xfId="20649" xr:uid="{00000000-0005-0000-0000-0000A9500000}"/>
    <cellStyle name="Normal 46 10 3" xfId="20650" xr:uid="{00000000-0005-0000-0000-0000AA500000}"/>
    <cellStyle name="Normal 46 11" xfId="20651" xr:uid="{00000000-0005-0000-0000-0000AB500000}"/>
    <cellStyle name="Normal 46 11 2" xfId="20652" xr:uid="{00000000-0005-0000-0000-0000AC500000}"/>
    <cellStyle name="Normal 46 11 3" xfId="20653" xr:uid="{00000000-0005-0000-0000-0000AD500000}"/>
    <cellStyle name="Normal 46 12" xfId="20654" xr:uid="{00000000-0005-0000-0000-0000AE500000}"/>
    <cellStyle name="Normal 46 12 2" xfId="20655" xr:uid="{00000000-0005-0000-0000-0000AF500000}"/>
    <cellStyle name="Normal 46 12 3" xfId="20656" xr:uid="{00000000-0005-0000-0000-0000B0500000}"/>
    <cellStyle name="Normal 46 13" xfId="20657" xr:uid="{00000000-0005-0000-0000-0000B1500000}"/>
    <cellStyle name="Normal 46 13 2" xfId="20658" xr:uid="{00000000-0005-0000-0000-0000B2500000}"/>
    <cellStyle name="Normal 46 13 3" xfId="20659" xr:uid="{00000000-0005-0000-0000-0000B3500000}"/>
    <cellStyle name="Normal 46 14" xfId="20660" xr:uid="{00000000-0005-0000-0000-0000B4500000}"/>
    <cellStyle name="Normal 46 14 2" xfId="20661" xr:uid="{00000000-0005-0000-0000-0000B5500000}"/>
    <cellStyle name="Normal 46 14 3" xfId="20662" xr:uid="{00000000-0005-0000-0000-0000B6500000}"/>
    <cellStyle name="Normal 46 15" xfId="20663" xr:uid="{00000000-0005-0000-0000-0000B7500000}"/>
    <cellStyle name="Normal 46 16" xfId="20664" xr:uid="{00000000-0005-0000-0000-0000B8500000}"/>
    <cellStyle name="Normal 46 17" xfId="20665" xr:uid="{00000000-0005-0000-0000-0000B9500000}"/>
    <cellStyle name="Normal 46 18" xfId="20666" xr:uid="{00000000-0005-0000-0000-0000BA500000}"/>
    <cellStyle name="Normal 46 18 2" xfId="20667" xr:uid="{00000000-0005-0000-0000-0000BB500000}"/>
    <cellStyle name="Normal 46 18 2 2" xfId="20668" xr:uid="{00000000-0005-0000-0000-0000BC500000}"/>
    <cellStyle name="Normal 46 18 3" xfId="20669" xr:uid="{00000000-0005-0000-0000-0000BD500000}"/>
    <cellStyle name="Normal 46 18 3 2" xfId="20670" xr:uid="{00000000-0005-0000-0000-0000BE500000}"/>
    <cellStyle name="Normal 46 18 4" xfId="20671" xr:uid="{00000000-0005-0000-0000-0000BF500000}"/>
    <cellStyle name="Normal 46 19" xfId="20672" xr:uid="{00000000-0005-0000-0000-0000C0500000}"/>
    <cellStyle name="Normal 46 19 2" xfId="20673" xr:uid="{00000000-0005-0000-0000-0000C1500000}"/>
    <cellStyle name="Normal 46 19 2 2" xfId="20674" xr:uid="{00000000-0005-0000-0000-0000C2500000}"/>
    <cellStyle name="Normal 46 19 3" xfId="20675" xr:uid="{00000000-0005-0000-0000-0000C3500000}"/>
    <cellStyle name="Normal 46 19 3 2" xfId="20676" xr:uid="{00000000-0005-0000-0000-0000C4500000}"/>
    <cellStyle name="Normal 46 19 4" xfId="20677" xr:uid="{00000000-0005-0000-0000-0000C5500000}"/>
    <cellStyle name="Normal 46 2" xfId="20678" xr:uid="{00000000-0005-0000-0000-0000C6500000}"/>
    <cellStyle name="Normal 46 2 10" xfId="20679" xr:uid="{00000000-0005-0000-0000-0000C7500000}"/>
    <cellStyle name="Normal 46 2 11" xfId="20680" xr:uid="{00000000-0005-0000-0000-0000C8500000}"/>
    <cellStyle name="Normal 46 2 11 2" xfId="20681" xr:uid="{00000000-0005-0000-0000-0000C9500000}"/>
    <cellStyle name="Normal 46 2 11 2 2" xfId="20682" xr:uid="{00000000-0005-0000-0000-0000CA500000}"/>
    <cellStyle name="Normal 46 2 11 3" xfId="20683" xr:uid="{00000000-0005-0000-0000-0000CB500000}"/>
    <cellStyle name="Normal 46 2 11 3 2" xfId="20684" xr:uid="{00000000-0005-0000-0000-0000CC500000}"/>
    <cellStyle name="Normal 46 2 11 4" xfId="20685" xr:uid="{00000000-0005-0000-0000-0000CD500000}"/>
    <cellStyle name="Normal 46 2 12" xfId="20686" xr:uid="{00000000-0005-0000-0000-0000CE500000}"/>
    <cellStyle name="Normal 46 2 12 2" xfId="20687" xr:uid="{00000000-0005-0000-0000-0000CF500000}"/>
    <cellStyle name="Normal 46 2 12 2 2" xfId="20688" xr:uid="{00000000-0005-0000-0000-0000D0500000}"/>
    <cellStyle name="Normal 46 2 12 3" xfId="20689" xr:uid="{00000000-0005-0000-0000-0000D1500000}"/>
    <cellStyle name="Normal 46 2 12 3 2" xfId="20690" xr:uid="{00000000-0005-0000-0000-0000D2500000}"/>
    <cellStyle name="Normal 46 2 12 4" xfId="20691" xr:uid="{00000000-0005-0000-0000-0000D3500000}"/>
    <cellStyle name="Normal 46 2 13" xfId="20692" xr:uid="{00000000-0005-0000-0000-0000D4500000}"/>
    <cellStyle name="Normal 46 2 13 2" xfId="20693" xr:uid="{00000000-0005-0000-0000-0000D5500000}"/>
    <cellStyle name="Normal 46 2 14" xfId="20694" xr:uid="{00000000-0005-0000-0000-0000D6500000}"/>
    <cellStyle name="Normal 46 2 14 2" xfId="20695" xr:uid="{00000000-0005-0000-0000-0000D7500000}"/>
    <cellStyle name="Normal 46 2 15" xfId="20696" xr:uid="{00000000-0005-0000-0000-0000D8500000}"/>
    <cellStyle name="Normal 46 2 2" xfId="20697" xr:uid="{00000000-0005-0000-0000-0000D9500000}"/>
    <cellStyle name="Normal 46 2 2 2" xfId="20698" xr:uid="{00000000-0005-0000-0000-0000DA500000}"/>
    <cellStyle name="Normal 46 2 3" xfId="20699" xr:uid="{00000000-0005-0000-0000-0000DB500000}"/>
    <cellStyle name="Normal 46 2 4" xfId="20700" xr:uid="{00000000-0005-0000-0000-0000DC500000}"/>
    <cellStyle name="Normal 46 2 5" xfId="20701" xr:uid="{00000000-0005-0000-0000-0000DD500000}"/>
    <cellStyle name="Normal 46 2 6" xfId="20702" xr:uid="{00000000-0005-0000-0000-0000DE500000}"/>
    <cellStyle name="Normal 46 2 7" xfId="20703" xr:uid="{00000000-0005-0000-0000-0000DF500000}"/>
    <cellStyle name="Normal 46 2 8" xfId="20704" xr:uid="{00000000-0005-0000-0000-0000E0500000}"/>
    <cellStyle name="Normal 46 2 9" xfId="20705" xr:uid="{00000000-0005-0000-0000-0000E1500000}"/>
    <cellStyle name="Normal 46 20" xfId="20706" xr:uid="{00000000-0005-0000-0000-0000E2500000}"/>
    <cellStyle name="Normal 46 20 2" xfId="20707" xr:uid="{00000000-0005-0000-0000-0000E3500000}"/>
    <cellStyle name="Normal 46 21" xfId="20708" xr:uid="{00000000-0005-0000-0000-0000E4500000}"/>
    <cellStyle name="Normal 46 21 2" xfId="20709" xr:uid="{00000000-0005-0000-0000-0000E5500000}"/>
    <cellStyle name="Normal 46 22" xfId="20710" xr:uid="{00000000-0005-0000-0000-0000E6500000}"/>
    <cellStyle name="Normal 46 3" xfId="20711" xr:uid="{00000000-0005-0000-0000-0000E7500000}"/>
    <cellStyle name="Normal 46 4" xfId="20712" xr:uid="{00000000-0005-0000-0000-0000E8500000}"/>
    <cellStyle name="Normal 46 4 2" xfId="20713" xr:uid="{00000000-0005-0000-0000-0000E9500000}"/>
    <cellStyle name="Normal 46 5" xfId="20714" xr:uid="{00000000-0005-0000-0000-0000EA500000}"/>
    <cellStyle name="Normal 46 6" xfId="20715" xr:uid="{00000000-0005-0000-0000-0000EB500000}"/>
    <cellStyle name="Normal 46 7" xfId="20716" xr:uid="{00000000-0005-0000-0000-0000EC500000}"/>
    <cellStyle name="Normal 46 8" xfId="20717" xr:uid="{00000000-0005-0000-0000-0000ED500000}"/>
    <cellStyle name="Normal 46 8 2" xfId="20718" xr:uid="{00000000-0005-0000-0000-0000EE500000}"/>
    <cellStyle name="Normal 46 8 3" xfId="20719" xr:uid="{00000000-0005-0000-0000-0000EF500000}"/>
    <cellStyle name="Normal 46 9" xfId="20720" xr:uid="{00000000-0005-0000-0000-0000F0500000}"/>
    <cellStyle name="Normal 46 9 2" xfId="20721" xr:uid="{00000000-0005-0000-0000-0000F1500000}"/>
    <cellStyle name="Normal 46 9 3" xfId="20722" xr:uid="{00000000-0005-0000-0000-0000F2500000}"/>
    <cellStyle name="Normal 47" xfId="20723" xr:uid="{00000000-0005-0000-0000-0000F3500000}"/>
    <cellStyle name="Normal 47 10" xfId="20724" xr:uid="{00000000-0005-0000-0000-0000F4500000}"/>
    <cellStyle name="Normal 47 10 2" xfId="20725" xr:uid="{00000000-0005-0000-0000-0000F5500000}"/>
    <cellStyle name="Normal 47 10 3" xfId="20726" xr:uid="{00000000-0005-0000-0000-0000F6500000}"/>
    <cellStyle name="Normal 47 11" xfId="20727" xr:uid="{00000000-0005-0000-0000-0000F7500000}"/>
    <cellStyle name="Normal 47 11 2" xfId="20728" xr:uid="{00000000-0005-0000-0000-0000F8500000}"/>
    <cellStyle name="Normal 47 11 3" xfId="20729" xr:uid="{00000000-0005-0000-0000-0000F9500000}"/>
    <cellStyle name="Normal 47 12" xfId="20730" xr:uid="{00000000-0005-0000-0000-0000FA500000}"/>
    <cellStyle name="Normal 47 12 2" xfId="20731" xr:uid="{00000000-0005-0000-0000-0000FB500000}"/>
    <cellStyle name="Normal 47 12 3" xfId="20732" xr:uid="{00000000-0005-0000-0000-0000FC500000}"/>
    <cellStyle name="Normal 47 13" xfId="20733" xr:uid="{00000000-0005-0000-0000-0000FD500000}"/>
    <cellStyle name="Normal 47 13 2" xfId="20734" xr:uid="{00000000-0005-0000-0000-0000FE500000}"/>
    <cellStyle name="Normal 47 13 3" xfId="20735" xr:uid="{00000000-0005-0000-0000-0000FF500000}"/>
    <cellStyle name="Normal 47 14" xfId="20736" xr:uid="{00000000-0005-0000-0000-000000510000}"/>
    <cellStyle name="Normal 47 14 2" xfId="20737" xr:uid="{00000000-0005-0000-0000-000001510000}"/>
    <cellStyle name="Normal 47 14 3" xfId="20738" xr:uid="{00000000-0005-0000-0000-000002510000}"/>
    <cellStyle name="Normal 47 15" xfId="20739" xr:uid="{00000000-0005-0000-0000-000003510000}"/>
    <cellStyle name="Normal 47 16" xfId="20740" xr:uid="{00000000-0005-0000-0000-000004510000}"/>
    <cellStyle name="Normal 47 17" xfId="20741" xr:uid="{00000000-0005-0000-0000-000005510000}"/>
    <cellStyle name="Normal 47 18" xfId="20742" xr:uid="{00000000-0005-0000-0000-000006510000}"/>
    <cellStyle name="Normal 47 18 2" xfId="20743" xr:uid="{00000000-0005-0000-0000-000007510000}"/>
    <cellStyle name="Normal 47 18 2 2" xfId="20744" xr:uid="{00000000-0005-0000-0000-000008510000}"/>
    <cellStyle name="Normal 47 18 3" xfId="20745" xr:uid="{00000000-0005-0000-0000-000009510000}"/>
    <cellStyle name="Normal 47 18 3 2" xfId="20746" xr:uid="{00000000-0005-0000-0000-00000A510000}"/>
    <cellStyle name="Normal 47 18 4" xfId="20747" xr:uid="{00000000-0005-0000-0000-00000B510000}"/>
    <cellStyle name="Normal 47 19" xfId="20748" xr:uid="{00000000-0005-0000-0000-00000C510000}"/>
    <cellStyle name="Normal 47 19 2" xfId="20749" xr:uid="{00000000-0005-0000-0000-00000D510000}"/>
    <cellStyle name="Normal 47 19 2 2" xfId="20750" xr:uid="{00000000-0005-0000-0000-00000E510000}"/>
    <cellStyle name="Normal 47 19 3" xfId="20751" xr:uid="{00000000-0005-0000-0000-00000F510000}"/>
    <cellStyle name="Normal 47 19 3 2" xfId="20752" xr:uid="{00000000-0005-0000-0000-000010510000}"/>
    <cellStyle name="Normal 47 19 4" xfId="20753" xr:uid="{00000000-0005-0000-0000-000011510000}"/>
    <cellStyle name="Normal 47 2" xfId="20754" xr:uid="{00000000-0005-0000-0000-000012510000}"/>
    <cellStyle name="Normal 47 2 10" xfId="20755" xr:uid="{00000000-0005-0000-0000-000013510000}"/>
    <cellStyle name="Normal 47 2 11" xfId="20756" xr:uid="{00000000-0005-0000-0000-000014510000}"/>
    <cellStyle name="Normal 47 2 11 2" xfId="20757" xr:uid="{00000000-0005-0000-0000-000015510000}"/>
    <cellStyle name="Normal 47 2 11 2 2" xfId="20758" xr:uid="{00000000-0005-0000-0000-000016510000}"/>
    <cellStyle name="Normal 47 2 11 3" xfId="20759" xr:uid="{00000000-0005-0000-0000-000017510000}"/>
    <cellStyle name="Normal 47 2 11 3 2" xfId="20760" xr:uid="{00000000-0005-0000-0000-000018510000}"/>
    <cellStyle name="Normal 47 2 11 4" xfId="20761" xr:uid="{00000000-0005-0000-0000-000019510000}"/>
    <cellStyle name="Normal 47 2 12" xfId="20762" xr:uid="{00000000-0005-0000-0000-00001A510000}"/>
    <cellStyle name="Normal 47 2 12 2" xfId="20763" xr:uid="{00000000-0005-0000-0000-00001B510000}"/>
    <cellStyle name="Normal 47 2 12 2 2" xfId="20764" xr:uid="{00000000-0005-0000-0000-00001C510000}"/>
    <cellStyle name="Normal 47 2 12 3" xfId="20765" xr:uid="{00000000-0005-0000-0000-00001D510000}"/>
    <cellStyle name="Normal 47 2 12 3 2" xfId="20766" xr:uid="{00000000-0005-0000-0000-00001E510000}"/>
    <cellStyle name="Normal 47 2 12 4" xfId="20767" xr:uid="{00000000-0005-0000-0000-00001F510000}"/>
    <cellStyle name="Normal 47 2 13" xfId="20768" xr:uid="{00000000-0005-0000-0000-000020510000}"/>
    <cellStyle name="Normal 47 2 13 2" xfId="20769" xr:uid="{00000000-0005-0000-0000-000021510000}"/>
    <cellStyle name="Normal 47 2 14" xfId="20770" xr:uid="{00000000-0005-0000-0000-000022510000}"/>
    <cellStyle name="Normal 47 2 14 2" xfId="20771" xr:uid="{00000000-0005-0000-0000-000023510000}"/>
    <cellStyle name="Normal 47 2 15" xfId="20772" xr:uid="{00000000-0005-0000-0000-000024510000}"/>
    <cellStyle name="Normal 47 2 2" xfId="20773" xr:uid="{00000000-0005-0000-0000-000025510000}"/>
    <cellStyle name="Normal 47 2 2 2" xfId="20774" xr:uid="{00000000-0005-0000-0000-000026510000}"/>
    <cellStyle name="Normal 47 2 3" xfId="20775" xr:uid="{00000000-0005-0000-0000-000027510000}"/>
    <cellStyle name="Normal 47 2 4" xfId="20776" xr:uid="{00000000-0005-0000-0000-000028510000}"/>
    <cellStyle name="Normal 47 2 5" xfId="20777" xr:uid="{00000000-0005-0000-0000-000029510000}"/>
    <cellStyle name="Normal 47 2 6" xfId="20778" xr:uid="{00000000-0005-0000-0000-00002A510000}"/>
    <cellStyle name="Normal 47 2 7" xfId="20779" xr:uid="{00000000-0005-0000-0000-00002B510000}"/>
    <cellStyle name="Normal 47 2 8" xfId="20780" xr:uid="{00000000-0005-0000-0000-00002C510000}"/>
    <cellStyle name="Normal 47 2 9" xfId="20781" xr:uid="{00000000-0005-0000-0000-00002D510000}"/>
    <cellStyle name="Normal 47 20" xfId="20782" xr:uid="{00000000-0005-0000-0000-00002E510000}"/>
    <cellStyle name="Normal 47 20 2" xfId="20783" xr:uid="{00000000-0005-0000-0000-00002F510000}"/>
    <cellStyle name="Normal 47 21" xfId="20784" xr:uid="{00000000-0005-0000-0000-000030510000}"/>
    <cellStyle name="Normal 47 21 2" xfId="20785" xr:uid="{00000000-0005-0000-0000-000031510000}"/>
    <cellStyle name="Normal 47 22" xfId="20786" xr:uid="{00000000-0005-0000-0000-000032510000}"/>
    <cellStyle name="Normal 47 3" xfId="20787" xr:uid="{00000000-0005-0000-0000-000033510000}"/>
    <cellStyle name="Normal 47 4" xfId="20788" xr:uid="{00000000-0005-0000-0000-000034510000}"/>
    <cellStyle name="Normal 47 4 2" xfId="20789" xr:uid="{00000000-0005-0000-0000-000035510000}"/>
    <cellStyle name="Normal 47 5" xfId="20790" xr:uid="{00000000-0005-0000-0000-000036510000}"/>
    <cellStyle name="Normal 47 6" xfId="20791" xr:uid="{00000000-0005-0000-0000-000037510000}"/>
    <cellStyle name="Normal 47 7" xfId="20792" xr:uid="{00000000-0005-0000-0000-000038510000}"/>
    <cellStyle name="Normal 47 8" xfId="20793" xr:uid="{00000000-0005-0000-0000-000039510000}"/>
    <cellStyle name="Normal 47 8 2" xfId="20794" xr:uid="{00000000-0005-0000-0000-00003A510000}"/>
    <cellStyle name="Normal 47 8 3" xfId="20795" xr:uid="{00000000-0005-0000-0000-00003B510000}"/>
    <cellStyle name="Normal 47 9" xfId="20796" xr:uid="{00000000-0005-0000-0000-00003C510000}"/>
    <cellStyle name="Normal 47 9 2" xfId="20797" xr:uid="{00000000-0005-0000-0000-00003D510000}"/>
    <cellStyle name="Normal 47 9 3" xfId="20798" xr:uid="{00000000-0005-0000-0000-00003E510000}"/>
    <cellStyle name="Normal 48" xfId="20799" xr:uid="{00000000-0005-0000-0000-00003F510000}"/>
    <cellStyle name="Normal 48 10" xfId="20800" xr:uid="{00000000-0005-0000-0000-000040510000}"/>
    <cellStyle name="Normal 48 10 2" xfId="20801" xr:uid="{00000000-0005-0000-0000-000041510000}"/>
    <cellStyle name="Normal 48 10 3" xfId="20802" xr:uid="{00000000-0005-0000-0000-000042510000}"/>
    <cellStyle name="Normal 48 11" xfId="20803" xr:uid="{00000000-0005-0000-0000-000043510000}"/>
    <cellStyle name="Normal 48 11 2" xfId="20804" xr:uid="{00000000-0005-0000-0000-000044510000}"/>
    <cellStyle name="Normal 48 11 3" xfId="20805" xr:uid="{00000000-0005-0000-0000-000045510000}"/>
    <cellStyle name="Normal 48 12" xfId="20806" xr:uid="{00000000-0005-0000-0000-000046510000}"/>
    <cellStyle name="Normal 48 12 2" xfId="20807" xr:uid="{00000000-0005-0000-0000-000047510000}"/>
    <cellStyle name="Normal 48 12 3" xfId="20808" xr:uid="{00000000-0005-0000-0000-000048510000}"/>
    <cellStyle name="Normal 48 13" xfId="20809" xr:uid="{00000000-0005-0000-0000-000049510000}"/>
    <cellStyle name="Normal 48 13 2" xfId="20810" xr:uid="{00000000-0005-0000-0000-00004A510000}"/>
    <cellStyle name="Normal 48 13 3" xfId="20811" xr:uid="{00000000-0005-0000-0000-00004B510000}"/>
    <cellStyle name="Normal 48 14" xfId="20812" xr:uid="{00000000-0005-0000-0000-00004C510000}"/>
    <cellStyle name="Normal 48 14 2" xfId="20813" xr:uid="{00000000-0005-0000-0000-00004D510000}"/>
    <cellStyle name="Normal 48 14 3" xfId="20814" xr:uid="{00000000-0005-0000-0000-00004E510000}"/>
    <cellStyle name="Normal 48 15" xfId="20815" xr:uid="{00000000-0005-0000-0000-00004F510000}"/>
    <cellStyle name="Normal 48 16" xfId="20816" xr:uid="{00000000-0005-0000-0000-000050510000}"/>
    <cellStyle name="Normal 48 17" xfId="20817" xr:uid="{00000000-0005-0000-0000-000051510000}"/>
    <cellStyle name="Normal 48 18" xfId="20818" xr:uid="{00000000-0005-0000-0000-000052510000}"/>
    <cellStyle name="Normal 48 18 2" xfId="20819" xr:uid="{00000000-0005-0000-0000-000053510000}"/>
    <cellStyle name="Normal 48 18 2 2" xfId="20820" xr:uid="{00000000-0005-0000-0000-000054510000}"/>
    <cellStyle name="Normal 48 18 3" xfId="20821" xr:uid="{00000000-0005-0000-0000-000055510000}"/>
    <cellStyle name="Normal 48 18 3 2" xfId="20822" xr:uid="{00000000-0005-0000-0000-000056510000}"/>
    <cellStyle name="Normal 48 18 4" xfId="20823" xr:uid="{00000000-0005-0000-0000-000057510000}"/>
    <cellStyle name="Normal 48 19" xfId="20824" xr:uid="{00000000-0005-0000-0000-000058510000}"/>
    <cellStyle name="Normal 48 19 2" xfId="20825" xr:uid="{00000000-0005-0000-0000-000059510000}"/>
    <cellStyle name="Normal 48 19 2 2" xfId="20826" xr:uid="{00000000-0005-0000-0000-00005A510000}"/>
    <cellStyle name="Normal 48 19 3" xfId="20827" xr:uid="{00000000-0005-0000-0000-00005B510000}"/>
    <cellStyle name="Normal 48 19 3 2" xfId="20828" xr:uid="{00000000-0005-0000-0000-00005C510000}"/>
    <cellStyle name="Normal 48 19 4" xfId="20829" xr:uid="{00000000-0005-0000-0000-00005D510000}"/>
    <cellStyle name="Normal 48 2" xfId="20830" xr:uid="{00000000-0005-0000-0000-00005E510000}"/>
    <cellStyle name="Normal 48 2 10" xfId="20831" xr:uid="{00000000-0005-0000-0000-00005F510000}"/>
    <cellStyle name="Normal 48 2 11" xfId="20832" xr:uid="{00000000-0005-0000-0000-000060510000}"/>
    <cellStyle name="Normal 48 2 11 2" xfId="20833" xr:uid="{00000000-0005-0000-0000-000061510000}"/>
    <cellStyle name="Normal 48 2 11 2 2" xfId="20834" xr:uid="{00000000-0005-0000-0000-000062510000}"/>
    <cellStyle name="Normal 48 2 11 3" xfId="20835" xr:uid="{00000000-0005-0000-0000-000063510000}"/>
    <cellStyle name="Normal 48 2 11 3 2" xfId="20836" xr:uid="{00000000-0005-0000-0000-000064510000}"/>
    <cellStyle name="Normal 48 2 11 4" xfId="20837" xr:uid="{00000000-0005-0000-0000-000065510000}"/>
    <cellStyle name="Normal 48 2 12" xfId="20838" xr:uid="{00000000-0005-0000-0000-000066510000}"/>
    <cellStyle name="Normal 48 2 12 2" xfId="20839" xr:uid="{00000000-0005-0000-0000-000067510000}"/>
    <cellStyle name="Normal 48 2 12 2 2" xfId="20840" xr:uid="{00000000-0005-0000-0000-000068510000}"/>
    <cellStyle name="Normal 48 2 12 3" xfId="20841" xr:uid="{00000000-0005-0000-0000-000069510000}"/>
    <cellStyle name="Normal 48 2 12 3 2" xfId="20842" xr:uid="{00000000-0005-0000-0000-00006A510000}"/>
    <cellStyle name="Normal 48 2 12 4" xfId="20843" xr:uid="{00000000-0005-0000-0000-00006B510000}"/>
    <cellStyle name="Normal 48 2 13" xfId="20844" xr:uid="{00000000-0005-0000-0000-00006C510000}"/>
    <cellStyle name="Normal 48 2 13 2" xfId="20845" xr:uid="{00000000-0005-0000-0000-00006D510000}"/>
    <cellStyle name="Normal 48 2 14" xfId="20846" xr:uid="{00000000-0005-0000-0000-00006E510000}"/>
    <cellStyle name="Normal 48 2 14 2" xfId="20847" xr:uid="{00000000-0005-0000-0000-00006F510000}"/>
    <cellStyle name="Normal 48 2 15" xfId="20848" xr:uid="{00000000-0005-0000-0000-000070510000}"/>
    <cellStyle name="Normal 48 2 2" xfId="20849" xr:uid="{00000000-0005-0000-0000-000071510000}"/>
    <cellStyle name="Normal 48 2 2 2" xfId="20850" xr:uid="{00000000-0005-0000-0000-000072510000}"/>
    <cellStyle name="Normal 48 2 3" xfId="20851" xr:uid="{00000000-0005-0000-0000-000073510000}"/>
    <cellStyle name="Normal 48 2 4" xfId="20852" xr:uid="{00000000-0005-0000-0000-000074510000}"/>
    <cellStyle name="Normal 48 2 5" xfId="20853" xr:uid="{00000000-0005-0000-0000-000075510000}"/>
    <cellStyle name="Normal 48 2 6" xfId="20854" xr:uid="{00000000-0005-0000-0000-000076510000}"/>
    <cellStyle name="Normal 48 2 7" xfId="20855" xr:uid="{00000000-0005-0000-0000-000077510000}"/>
    <cellStyle name="Normal 48 2 8" xfId="20856" xr:uid="{00000000-0005-0000-0000-000078510000}"/>
    <cellStyle name="Normal 48 2 9" xfId="20857" xr:uid="{00000000-0005-0000-0000-000079510000}"/>
    <cellStyle name="Normal 48 20" xfId="20858" xr:uid="{00000000-0005-0000-0000-00007A510000}"/>
    <cellStyle name="Normal 48 20 2" xfId="20859" xr:uid="{00000000-0005-0000-0000-00007B510000}"/>
    <cellStyle name="Normal 48 21" xfId="20860" xr:uid="{00000000-0005-0000-0000-00007C510000}"/>
    <cellStyle name="Normal 48 21 2" xfId="20861" xr:uid="{00000000-0005-0000-0000-00007D510000}"/>
    <cellStyle name="Normal 48 22" xfId="20862" xr:uid="{00000000-0005-0000-0000-00007E510000}"/>
    <cellStyle name="Normal 48 3" xfId="20863" xr:uid="{00000000-0005-0000-0000-00007F510000}"/>
    <cellStyle name="Normal 48 4" xfId="20864" xr:uid="{00000000-0005-0000-0000-000080510000}"/>
    <cellStyle name="Normal 48 4 2" xfId="20865" xr:uid="{00000000-0005-0000-0000-000081510000}"/>
    <cellStyle name="Normal 48 5" xfId="20866" xr:uid="{00000000-0005-0000-0000-000082510000}"/>
    <cellStyle name="Normal 48 6" xfId="20867" xr:uid="{00000000-0005-0000-0000-000083510000}"/>
    <cellStyle name="Normal 48 7" xfId="20868" xr:uid="{00000000-0005-0000-0000-000084510000}"/>
    <cellStyle name="Normal 48 8" xfId="20869" xr:uid="{00000000-0005-0000-0000-000085510000}"/>
    <cellStyle name="Normal 48 8 2" xfId="20870" xr:uid="{00000000-0005-0000-0000-000086510000}"/>
    <cellStyle name="Normal 48 8 3" xfId="20871" xr:uid="{00000000-0005-0000-0000-000087510000}"/>
    <cellStyle name="Normal 48 9" xfId="20872" xr:uid="{00000000-0005-0000-0000-000088510000}"/>
    <cellStyle name="Normal 48 9 2" xfId="20873" xr:uid="{00000000-0005-0000-0000-000089510000}"/>
    <cellStyle name="Normal 48 9 3" xfId="20874" xr:uid="{00000000-0005-0000-0000-00008A510000}"/>
    <cellStyle name="Normal 49" xfId="20875" xr:uid="{00000000-0005-0000-0000-00008B510000}"/>
    <cellStyle name="Normal 49 10" xfId="20876" xr:uid="{00000000-0005-0000-0000-00008C510000}"/>
    <cellStyle name="Normal 49 10 2" xfId="20877" xr:uid="{00000000-0005-0000-0000-00008D510000}"/>
    <cellStyle name="Normal 49 10 3" xfId="20878" xr:uid="{00000000-0005-0000-0000-00008E510000}"/>
    <cellStyle name="Normal 49 11" xfId="20879" xr:uid="{00000000-0005-0000-0000-00008F510000}"/>
    <cellStyle name="Normal 49 11 2" xfId="20880" xr:uid="{00000000-0005-0000-0000-000090510000}"/>
    <cellStyle name="Normal 49 11 3" xfId="20881" xr:uid="{00000000-0005-0000-0000-000091510000}"/>
    <cellStyle name="Normal 49 12" xfId="20882" xr:uid="{00000000-0005-0000-0000-000092510000}"/>
    <cellStyle name="Normal 49 12 2" xfId="20883" xr:uid="{00000000-0005-0000-0000-000093510000}"/>
    <cellStyle name="Normal 49 12 3" xfId="20884" xr:uid="{00000000-0005-0000-0000-000094510000}"/>
    <cellStyle name="Normal 49 13" xfId="20885" xr:uid="{00000000-0005-0000-0000-000095510000}"/>
    <cellStyle name="Normal 49 13 2" xfId="20886" xr:uid="{00000000-0005-0000-0000-000096510000}"/>
    <cellStyle name="Normal 49 13 3" xfId="20887" xr:uid="{00000000-0005-0000-0000-000097510000}"/>
    <cellStyle name="Normal 49 14" xfId="20888" xr:uid="{00000000-0005-0000-0000-000098510000}"/>
    <cellStyle name="Normal 49 14 2" xfId="20889" xr:uid="{00000000-0005-0000-0000-000099510000}"/>
    <cellStyle name="Normal 49 14 3" xfId="20890" xr:uid="{00000000-0005-0000-0000-00009A510000}"/>
    <cellStyle name="Normal 49 15" xfId="20891" xr:uid="{00000000-0005-0000-0000-00009B510000}"/>
    <cellStyle name="Normal 49 16" xfId="20892" xr:uid="{00000000-0005-0000-0000-00009C510000}"/>
    <cellStyle name="Normal 49 17" xfId="20893" xr:uid="{00000000-0005-0000-0000-00009D510000}"/>
    <cellStyle name="Normal 49 18" xfId="20894" xr:uid="{00000000-0005-0000-0000-00009E510000}"/>
    <cellStyle name="Normal 49 18 2" xfId="20895" xr:uid="{00000000-0005-0000-0000-00009F510000}"/>
    <cellStyle name="Normal 49 18 2 2" xfId="20896" xr:uid="{00000000-0005-0000-0000-0000A0510000}"/>
    <cellStyle name="Normal 49 18 3" xfId="20897" xr:uid="{00000000-0005-0000-0000-0000A1510000}"/>
    <cellStyle name="Normal 49 18 3 2" xfId="20898" xr:uid="{00000000-0005-0000-0000-0000A2510000}"/>
    <cellStyle name="Normal 49 18 4" xfId="20899" xr:uid="{00000000-0005-0000-0000-0000A3510000}"/>
    <cellStyle name="Normal 49 19" xfId="20900" xr:uid="{00000000-0005-0000-0000-0000A4510000}"/>
    <cellStyle name="Normal 49 19 2" xfId="20901" xr:uid="{00000000-0005-0000-0000-0000A5510000}"/>
    <cellStyle name="Normal 49 19 2 2" xfId="20902" xr:uid="{00000000-0005-0000-0000-0000A6510000}"/>
    <cellStyle name="Normal 49 19 3" xfId="20903" xr:uid="{00000000-0005-0000-0000-0000A7510000}"/>
    <cellStyle name="Normal 49 19 3 2" xfId="20904" xr:uid="{00000000-0005-0000-0000-0000A8510000}"/>
    <cellStyle name="Normal 49 19 4" xfId="20905" xr:uid="{00000000-0005-0000-0000-0000A9510000}"/>
    <cellStyle name="Normal 49 2" xfId="20906" xr:uid="{00000000-0005-0000-0000-0000AA510000}"/>
    <cellStyle name="Normal 49 2 10" xfId="20907" xr:uid="{00000000-0005-0000-0000-0000AB510000}"/>
    <cellStyle name="Normal 49 2 11" xfId="20908" xr:uid="{00000000-0005-0000-0000-0000AC510000}"/>
    <cellStyle name="Normal 49 2 11 2" xfId="20909" xr:uid="{00000000-0005-0000-0000-0000AD510000}"/>
    <cellStyle name="Normal 49 2 11 2 2" xfId="20910" xr:uid="{00000000-0005-0000-0000-0000AE510000}"/>
    <cellStyle name="Normal 49 2 11 3" xfId="20911" xr:uid="{00000000-0005-0000-0000-0000AF510000}"/>
    <cellStyle name="Normal 49 2 11 3 2" xfId="20912" xr:uid="{00000000-0005-0000-0000-0000B0510000}"/>
    <cellStyle name="Normal 49 2 11 4" xfId="20913" xr:uid="{00000000-0005-0000-0000-0000B1510000}"/>
    <cellStyle name="Normal 49 2 12" xfId="20914" xr:uid="{00000000-0005-0000-0000-0000B2510000}"/>
    <cellStyle name="Normal 49 2 12 2" xfId="20915" xr:uid="{00000000-0005-0000-0000-0000B3510000}"/>
    <cellStyle name="Normal 49 2 12 2 2" xfId="20916" xr:uid="{00000000-0005-0000-0000-0000B4510000}"/>
    <cellStyle name="Normal 49 2 12 3" xfId="20917" xr:uid="{00000000-0005-0000-0000-0000B5510000}"/>
    <cellStyle name="Normal 49 2 12 3 2" xfId="20918" xr:uid="{00000000-0005-0000-0000-0000B6510000}"/>
    <cellStyle name="Normal 49 2 12 4" xfId="20919" xr:uid="{00000000-0005-0000-0000-0000B7510000}"/>
    <cellStyle name="Normal 49 2 13" xfId="20920" xr:uid="{00000000-0005-0000-0000-0000B8510000}"/>
    <cellStyle name="Normal 49 2 13 2" xfId="20921" xr:uid="{00000000-0005-0000-0000-0000B9510000}"/>
    <cellStyle name="Normal 49 2 14" xfId="20922" xr:uid="{00000000-0005-0000-0000-0000BA510000}"/>
    <cellStyle name="Normal 49 2 14 2" xfId="20923" xr:uid="{00000000-0005-0000-0000-0000BB510000}"/>
    <cellStyle name="Normal 49 2 15" xfId="20924" xr:uid="{00000000-0005-0000-0000-0000BC510000}"/>
    <cellStyle name="Normal 49 2 2" xfId="20925" xr:uid="{00000000-0005-0000-0000-0000BD510000}"/>
    <cellStyle name="Normal 49 2 2 2" xfId="20926" xr:uid="{00000000-0005-0000-0000-0000BE510000}"/>
    <cellStyle name="Normal 49 2 3" xfId="20927" xr:uid="{00000000-0005-0000-0000-0000BF510000}"/>
    <cellStyle name="Normal 49 2 4" xfId="20928" xr:uid="{00000000-0005-0000-0000-0000C0510000}"/>
    <cellStyle name="Normal 49 2 5" xfId="20929" xr:uid="{00000000-0005-0000-0000-0000C1510000}"/>
    <cellStyle name="Normal 49 2 6" xfId="20930" xr:uid="{00000000-0005-0000-0000-0000C2510000}"/>
    <cellStyle name="Normal 49 2 7" xfId="20931" xr:uid="{00000000-0005-0000-0000-0000C3510000}"/>
    <cellStyle name="Normal 49 2 8" xfId="20932" xr:uid="{00000000-0005-0000-0000-0000C4510000}"/>
    <cellStyle name="Normal 49 2 9" xfId="20933" xr:uid="{00000000-0005-0000-0000-0000C5510000}"/>
    <cellStyle name="Normal 49 20" xfId="20934" xr:uid="{00000000-0005-0000-0000-0000C6510000}"/>
    <cellStyle name="Normal 49 20 2" xfId="20935" xr:uid="{00000000-0005-0000-0000-0000C7510000}"/>
    <cellStyle name="Normal 49 21" xfId="20936" xr:uid="{00000000-0005-0000-0000-0000C8510000}"/>
    <cellStyle name="Normal 49 21 2" xfId="20937" xr:uid="{00000000-0005-0000-0000-0000C9510000}"/>
    <cellStyle name="Normal 49 22" xfId="20938" xr:uid="{00000000-0005-0000-0000-0000CA510000}"/>
    <cellStyle name="Normal 49 3" xfId="20939" xr:uid="{00000000-0005-0000-0000-0000CB510000}"/>
    <cellStyle name="Normal 49 4" xfId="20940" xr:uid="{00000000-0005-0000-0000-0000CC510000}"/>
    <cellStyle name="Normal 49 4 2" xfId="20941" xr:uid="{00000000-0005-0000-0000-0000CD510000}"/>
    <cellStyle name="Normal 49 5" xfId="20942" xr:uid="{00000000-0005-0000-0000-0000CE510000}"/>
    <cellStyle name="Normal 49 6" xfId="20943" xr:uid="{00000000-0005-0000-0000-0000CF510000}"/>
    <cellStyle name="Normal 49 7" xfId="20944" xr:uid="{00000000-0005-0000-0000-0000D0510000}"/>
    <cellStyle name="Normal 49 8" xfId="20945" xr:uid="{00000000-0005-0000-0000-0000D1510000}"/>
    <cellStyle name="Normal 49 8 2" xfId="20946" xr:uid="{00000000-0005-0000-0000-0000D2510000}"/>
    <cellStyle name="Normal 49 8 3" xfId="20947" xr:uid="{00000000-0005-0000-0000-0000D3510000}"/>
    <cellStyle name="Normal 49 9" xfId="20948" xr:uid="{00000000-0005-0000-0000-0000D4510000}"/>
    <cellStyle name="Normal 49 9 2" xfId="20949" xr:uid="{00000000-0005-0000-0000-0000D5510000}"/>
    <cellStyle name="Normal 49 9 3" xfId="20950" xr:uid="{00000000-0005-0000-0000-0000D6510000}"/>
    <cellStyle name="Normal 5" xfId="20951" xr:uid="{00000000-0005-0000-0000-0000D7510000}"/>
    <cellStyle name="Normal 5 10" xfId="20952" xr:uid="{00000000-0005-0000-0000-0000D8510000}"/>
    <cellStyle name="Normal 5 10 2" xfId="20953" xr:uid="{00000000-0005-0000-0000-0000D9510000}"/>
    <cellStyle name="Normal 5 10 3" xfId="20954" xr:uid="{00000000-0005-0000-0000-0000DA510000}"/>
    <cellStyle name="Normal 5 11" xfId="20955" xr:uid="{00000000-0005-0000-0000-0000DB510000}"/>
    <cellStyle name="Normal 5 11 2" xfId="20956" xr:uid="{00000000-0005-0000-0000-0000DC510000}"/>
    <cellStyle name="Normal 5 11 3" xfId="20957" xr:uid="{00000000-0005-0000-0000-0000DD510000}"/>
    <cellStyle name="Normal 5 12" xfId="20958" xr:uid="{00000000-0005-0000-0000-0000DE510000}"/>
    <cellStyle name="Normal 5 12 2" xfId="20959" xr:uid="{00000000-0005-0000-0000-0000DF510000}"/>
    <cellStyle name="Normal 5 12 3" xfId="20960" xr:uid="{00000000-0005-0000-0000-0000E0510000}"/>
    <cellStyle name="Normal 5 13" xfId="20961" xr:uid="{00000000-0005-0000-0000-0000E1510000}"/>
    <cellStyle name="Normal 5 13 2" xfId="20962" xr:uid="{00000000-0005-0000-0000-0000E2510000}"/>
    <cellStyle name="Normal 5 13 3" xfId="20963" xr:uid="{00000000-0005-0000-0000-0000E3510000}"/>
    <cellStyle name="Normal 5 14" xfId="20964" xr:uid="{00000000-0005-0000-0000-0000E4510000}"/>
    <cellStyle name="Normal 5 14 2" xfId="20965" xr:uid="{00000000-0005-0000-0000-0000E5510000}"/>
    <cellStyle name="Normal 5 14 3" xfId="20966" xr:uid="{00000000-0005-0000-0000-0000E6510000}"/>
    <cellStyle name="Normal 5 15" xfId="20967" xr:uid="{00000000-0005-0000-0000-0000E7510000}"/>
    <cellStyle name="Normal 5 15 2" xfId="20968" xr:uid="{00000000-0005-0000-0000-0000E8510000}"/>
    <cellStyle name="Normal 5 15 3" xfId="20969" xr:uid="{00000000-0005-0000-0000-0000E9510000}"/>
    <cellStyle name="Normal 5 16" xfId="20970" xr:uid="{00000000-0005-0000-0000-0000EA510000}"/>
    <cellStyle name="Normal 5 17" xfId="20971" xr:uid="{00000000-0005-0000-0000-0000EB510000}"/>
    <cellStyle name="Normal 5 17 2" xfId="20972" xr:uid="{00000000-0005-0000-0000-0000EC510000}"/>
    <cellStyle name="Normal 5 17 2 2" xfId="20973" xr:uid="{00000000-0005-0000-0000-0000ED510000}"/>
    <cellStyle name="Normal 5 17 2 2 2" xfId="20974" xr:uid="{00000000-0005-0000-0000-0000EE510000}"/>
    <cellStyle name="Normal 5 17 2 3" xfId="20975" xr:uid="{00000000-0005-0000-0000-0000EF510000}"/>
    <cellStyle name="Normal 5 17 2 3 2" xfId="20976" xr:uid="{00000000-0005-0000-0000-0000F0510000}"/>
    <cellStyle name="Normal 5 17 2 4" xfId="20977" xr:uid="{00000000-0005-0000-0000-0000F1510000}"/>
    <cellStyle name="Normal 5 17 3" xfId="20978" xr:uid="{00000000-0005-0000-0000-0000F2510000}"/>
    <cellStyle name="Normal 5 17 3 2" xfId="20979" xr:uid="{00000000-0005-0000-0000-0000F3510000}"/>
    <cellStyle name="Normal 5 17 4" xfId="20980" xr:uid="{00000000-0005-0000-0000-0000F4510000}"/>
    <cellStyle name="Normal 5 17 4 2" xfId="20981" xr:uid="{00000000-0005-0000-0000-0000F5510000}"/>
    <cellStyle name="Normal 5 17 5" xfId="20982" xr:uid="{00000000-0005-0000-0000-0000F6510000}"/>
    <cellStyle name="Normal 5 18" xfId="20983" xr:uid="{00000000-0005-0000-0000-0000F7510000}"/>
    <cellStyle name="Normal 5 18 2" xfId="20984" xr:uid="{00000000-0005-0000-0000-0000F8510000}"/>
    <cellStyle name="Normal 5 18 2 2" xfId="20985" xr:uid="{00000000-0005-0000-0000-0000F9510000}"/>
    <cellStyle name="Normal 5 18 2 2 2" xfId="20986" xr:uid="{00000000-0005-0000-0000-0000FA510000}"/>
    <cellStyle name="Normal 5 18 2 3" xfId="20987" xr:uid="{00000000-0005-0000-0000-0000FB510000}"/>
    <cellStyle name="Normal 5 18 2 3 2" xfId="20988" xr:uid="{00000000-0005-0000-0000-0000FC510000}"/>
    <cellStyle name="Normal 5 18 2 4" xfId="20989" xr:uid="{00000000-0005-0000-0000-0000FD510000}"/>
    <cellStyle name="Normal 5 18 3" xfId="20990" xr:uid="{00000000-0005-0000-0000-0000FE510000}"/>
    <cellStyle name="Normal 5 18 3 2" xfId="20991" xr:uid="{00000000-0005-0000-0000-0000FF510000}"/>
    <cellStyle name="Normal 5 18 4" xfId="20992" xr:uid="{00000000-0005-0000-0000-000000520000}"/>
    <cellStyle name="Normal 5 18 4 2" xfId="20993" xr:uid="{00000000-0005-0000-0000-000001520000}"/>
    <cellStyle name="Normal 5 18 5" xfId="20994" xr:uid="{00000000-0005-0000-0000-000002520000}"/>
    <cellStyle name="Normal 5 19" xfId="20995" xr:uid="{00000000-0005-0000-0000-000003520000}"/>
    <cellStyle name="Normal 5 19 2" xfId="20996" xr:uid="{00000000-0005-0000-0000-000004520000}"/>
    <cellStyle name="Normal 5 19 2 2" xfId="20997" xr:uid="{00000000-0005-0000-0000-000005520000}"/>
    <cellStyle name="Normal 5 19 3" xfId="20998" xr:uid="{00000000-0005-0000-0000-000006520000}"/>
    <cellStyle name="Normal 5 19 3 2" xfId="20999" xr:uid="{00000000-0005-0000-0000-000007520000}"/>
    <cellStyle name="Normal 5 19 4" xfId="21000" xr:uid="{00000000-0005-0000-0000-000008520000}"/>
    <cellStyle name="Normal 5 2" xfId="21001" xr:uid="{00000000-0005-0000-0000-000009520000}"/>
    <cellStyle name="Normal 5 2 10" xfId="21002" xr:uid="{00000000-0005-0000-0000-00000A520000}"/>
    <cellStyle name="Normal 5 2 2" xfId="21003" xr:uid="{00000000-0005-0000-0000-00000B520000}"/>
    <cellStyle name="Normal 5 2 2 2" xfId="21004" xr:uid="{00000000-0005-0000-0000-00000C520000}"/>
    <cellStyle name="Normal 5 2 2 2 2" xfId="21005" xr:uid="{00000000-0005-0000-0000-00000D520000}"/>
    <cellStyle name="Normal 5 2 2 2 2 2" xfId="21006" xr:uid="{00000000-0005-0000-0000-00000E520000}"/>
    <cellStyle name="Normal 5 2 2 2 2 2 2" xfId="21007" xr:uid="{00000000-0005-0000-0000-00000F520000}"/>
    <cellStyle name="Normal 5 2 2 2 2 2 2 2" xfId="21008" xr:uid="{00000000-0005-0000-0000-000010520000}"/>
    <cellStyle name="Normal 5 2 2 2 2 2 3" xfId="21009" xr:uid="{00000000-0005-0000-0000-000011520000}"/>
    <cellStyle name="Normal 5 2 2 2 2 3" xfId="21010" xr:uid="{00000000-0005-0000-0000-000012520000}"/>
    <cellStyle name="Normal 5 2 2 2 2 3 2" xfId="21011" xr:uid="{00000000-0005-0000-0000-000013520000}"/>
    <cellStyle name="Normal 5 2 2 2 2 3 3" xfId="21012" xr:uid="{00000000-0005-0000-0000-000014520000}"/>
    <cellStyle name="Normal 5 2 2 2 2 4" xfId="21013" xr:uid="{00000000-0005-0000-0000-000015520000}"/>
    <cellStyle name="Normal 5 2 2 2 2 5" xfId="21014" xr:uid="{00000000-0005-0000-0000-000016520000}"/>
    <cellStyle name="Normal 5 2 2 2 3" xfId="21015" xr:uid="{00000000-0005-0000-0000-000017520000}"/>
    <cellStyle name="Normal 5 2 2 2 3 2" xfId="21016" xr:uid="{00000000-0005-0000-0000-000018520000}"/>
    <cellStyle name="Normal 5 2 2 2 3 2 2" xfId="21017" xr:uid="{00000000-0005-0000-0000-000019520000}"/>
    <cellStyle name="Normal 5 2 2 2 3 2 3" xfId="21018" xr:uid="{00000000-0005-0000-0000-00001A520000}"/>
    <cellStyle name="Normal 5 2 2 2 3 3" xfId="21019" xr:uid="{00000000-0005-0000-0000-00001B520000}"/>
    <cellStyle name="Normal 5 2 2 2 3 3 2" xfId="21020" xr:uid="{00000000-0005-0000-0000-00001C520000}"/>
    <cellStyle name="Normal 5 2 2 2 3 4" xfId="21021" xr:uid="{00000000-0005-0000-0000-00001D520000}"/>
    <cellStyle name="Normal 5 2 2 2 3 5" xfId="21022" xr:uid="{00000000-0005-0000-0000-00001E520000}"/>
    <cellStyle name="Normal 5 2 2 2 4" xfId="21023" xr:uid="{00000000-0005-0000-0000-00001F520000}"/>
    <cellStyle name="Normal 5 2 2 2 4 2" xfId="21024" xr:uid="{00000000-0005-0000-0000-000020520000}"/>
    <cellStyle name="Normal 5 2 2 2 4 3" xfId="21025" xr:uid="{00000000-0005-0000-0000-000021520000}"/>
    <cellStyle name="Normal 5 2 2 2 5" xfId="21026" xr:uid="{00000000-0005-0000-0000-000022520000}"/>
    <cellStyle name="Normal 5 2 2 2 5 2" xfId="21027" xr:uid="{00000000-0005-0000-0000-000023520000}"/>
    <cellStyle name="Normal 5 2 2 2 6" xfId="21028" xr:uid="{00000000-0005-0000-0000-000024520000}"/>
    <cellStyle name="Normal 5 2 2 2 7" xfId="21029" xr:uid="{00000000-0005-0000-0000-000025520000}"/>
    <cellStyle name="Normal 5 2 2 3" xfId="21030" xr:uid="{00000000-0005-0000-0000-000026520000}"/>
    <cellStyle name="Normal 5 2 2 3 2" xfId="21031" xr:uid="{00000000-0005-0000-0000-000027520000}"/>
    <cellStyle name="Normal 5 2 2 3 2 2" xfId="21032" xr:uid="{00000000-0005-0000-0000-000028520000}"/>
    <cellStyle name="Normal 5 2 2 3 3" xfId="21033" xr:uid="{00000000-0005-0000-0000-000029520000}"/>
    <cellStyle name="Normal 5 2 2 3 4" xfId="21034" xr:uid="{00000000-0005-0000-0000-00002A520000}"/>
    <cellStyle name="Normal 5 2 2 4" xfId="21035" xr:uid="{00000000-0005-0000-0000-00002B520000}"/>
    <cellStyle name="Normal 5 2 2 4 2" xfId="21036" xr:uid="{00000000-0005-0000-0000-00002C520000}"/>
    <cellStyle name="Normal 5 2 2 4 2 2" xfId="21037" xr:uid="{00000000-0005-0000-0000-00002D520000}"/>
    <cellStyle name="Normal 5 2 2 4 2 3" xfId="21038" xr:uid="{00000000-0005-0000-0000-00002E520000}"/>
    <cellStyle name="Normal 5 2 2 4 3" xfId="21039" xr:uid="{00000000-0005-0000-0000-00002F520000}"/>
    <cellStyle name="Normal 5 2 2 4 3 2" xfId="21040" xr:uid="{00000000-0005-0000-0000-000030520000}"/>
    <cellStyle name="Normal 5 2 2 4 4" xfId="21041" xr:uid="{00000000-0005-0000-0000-000031520000}"/>
    <cellStyle name="Normal 5 2 2 4 5" xfId="21042" xr:uid="{00000000-0005-0000-0000-000032520000}"/>
    <cellStyle name="Normal 5 2 2 5" xfId="21043" xr:uid="{00000000-0005-0000-0000-000033520000}"/>
    <cellStyle name="Normal 5 2 2 5 2" xfId="21044" xr:uid="{00000000-0005-0000-0000-000034520000}"/>
    <cellStyle name="Normal 5 2 2 5 2 2" xfId="21045" xr:uid="{00000000-0005-0000-0000-000035520000}"/>
    <cellStyle name="Normal 5 2 2 5 3" xfId="21046" xr:uid="{00000000-0005-0000-0000-000036520000}"/>
    <cellStyle name="Normal 5 2 2 5 3 2" xfId="21047" xr:uid="{00000000-0005-0000-0000-000037520000}"/>
    <cellStyle name="Normal 5 2 2 5 4" xfId="21048" xr:uid="{00000000-0005-0000-0000-000038520000}"/>
    <cellStyle name="Normal 5 2 2 5 5" xfId="21049" xr:uid="{00000000-0005-0000-0000-000039520000}"/>
    <cellStyle name="Normal 5 2 2 6" xfId="21050" xr:uid="{00000000-0005-0000-0000-00003A520000}"/>
    <cellStyle name="Normal 5 2 2 6 2" xfId="21051" xr:uid="{00000000-0005-0000-0000-00003B520000}"/>
    <cellStyle name="Normal 5 2 2 7" xfId="21052" xr:uid="{00000000-0005-0000-0000-00003C520000}"/>
    <cellStyle name="Normal 5 2 2 7 2" xfId="21053" xr:uid="{00000000-0005-0000-0000-00003D520000}"/>
    <cellStyle name="Normal 5 2 2 8" xfId="21054" xr:uid="{00000000-0005-0000-0000-00003E520000}"/>
    <cellStyle name="Normal 5 2 2 9" xfId="21055" xr:uid="{00000000-0005-0000-0000-00003F520000}"/>
    <cellStyle name="Normal 5 2 3" xfId="21056" xr:uid="{00000000-0005-0000-0000-000040520000}"/>
    <cellStyle name="Normal 5 2 3 2" xfId="21057" xr:uid="{00000000-0005-0000-0000-000041520000}"/>
    <cellStyle name="Normal 5 2 3 2 2" xfId="21058" xr:uid="{00000000-0005-0000-0000-000042520000}"/>
    <cellStyle name="Normal 5 2 3 2 2 2" xfId="21059" xr:uid="{00000000-0005-0000-0000-000043520000}"/>
    <cellStyle name="Normal 5 2 3 2 2 2 2" xfId="21060" xr:uid="{00000000-0005-0000-0000-000044520000}"/>
    <cellStyle name="Normal 5 2 3 2 2 3" xfId="21061" xr:uid="{00000000-0005-0000-0000-000045520000}"/>
    <cellStyle name="Normal 5 2 3 2 3" xfId="21062" xr:uid="{00000000-0005-0000-0000-000046520000}"/>
    <cellStyle name="Normal 5 2 3 2 3 2" xfId="21063" xr:uid="{00000000-0005-0000-0000-000047520000}"/>
    <cellStyle name="Normal 5 2 3 2 4" xfId="21064" xr:uid="{00000000-0005-0000-0000-000048520000}"/>
    <cellStyle name="Normal 5 2 3 2 5" xfId="21065" xr:uid="{00000000-0005-0000-0000-000049520000}"/>
    <cellStyle name="Normal 5 2 3 3" xfId="21066" xr:uid="{00000000-0005-0000-0000-00004A520000}"/>
    <cellStyle name="Normal 5 2 3 3 2" xfId="21067" xr:uid="{00000000-0005-0000-0000-00004B520000}"/>
    <cellStyle name="Normal 5 2 3 3 2 2" xfId="21068" xr:uid="{00000000-0005-0000-0000-00004C520000}"/>
    <cellStyle name="Normal 5 2 3 3 2 2 2" xfId="21069" xr:uid="{00000000-0005-0000-0000-00004D520000}"/>
    <cellStyle name="Normal 5 2 3 3 2 3" xfId="21070" xr:uid="{00000000-0005-0000-0000-00004E520000}"/>
    <cellStyle name="Normal 5 2 3 3 3" xfId="21071" xr:uid="{00000000-0005-0000-0000-00004F520000}"/>
    <cellStyle name="Normal 5 2 3 3 3 2" xfId="21072" xr:uid="{00000000-0005-0000-0000-000050520000}"/>
    <cellStyle name="Normal 5 2 3 3 3 3" xfId="21073" xr:uid="{00000000-0005-0000-0000-000051520000}"/>
    <cellStyle name="Normal 5 2 3 3 4" xfId="21074" xr:uid="{00000000-0005-0000-0000-000052520000}"/>
    <cellStyle name="Normal 5 2 3 3 5" xfId="21075" xr:uid="{00000000-0005-0000-0000-000053520000}"/>
    <cellStyle name="Normal 5 2 3 4" xfId="21076" xr:uid="{00000000-0005-0000-0000-000054520000}"/>
    <cellStyle name="Normal 5 2 3 4 2" xfId="21077" xr:uid="{00000000-0005-0000-0000-000055520000}"/>
    <cellStyle name="Normal 5 2 3 4 2 2" xfId="21078" xr:uid="{00000000-0005-0000-0000-000056520000}"/>
    <cellStyle name="Normal 5 2 3 4 2 3" xfId="21079" xr:uid="{00000000-0005-0000-0000-000057520000}"/>
    <cellStyle name="Normal 5 2 3 4 3" xfId="21080" xr:uid="{00000000-0005-0000-0000-000058520000}"/>
    <cellStyle name="Normal 5 2 3 4 3 2" xfId="21081" xr:uid="{00000000-0005-0000-0000-000059520000}"/>
    <cellStyle name="Normal 5 2 3 4 4" xfId="21082" xr:uid="{00000000-0005-0000-0000-00005A520000}"/>
    <cellStyle name="Normal 5 2 3 4 5" xfId="21083" xr:uid="{00000000-0005-0000-0000-00005B520000}"/>
    <cellStyle name="Normal 5 2 3 5" xfId="21084" xr:uid="{00000000-0005-0000-0000-00005C520000}"/>
    <cellStyle name="Normal 5 2 3 5 2" xfId="21085" xr:uid="{00000000-0005-0000-0000-00005D520000}"/>
    <cellStyle name="Normal 5 2 3 5 3" xfId="21086" xr:uid="{00000000-0005-0000-0000-00005E520000}"/>
    <cellStyle name="Normal 5 2 3 6" xfId="21087" xr:uid="{00000000-0005-0000-0000-00005F520000}"/>
    <cellStyle name="Normal 5 2 3 6 2" xfId="21088" xr:uid="{00000000-0005-0000-0000-000060520000}"/>
    <cellStyle name="Normal 5 2 3 7" xfId="21089" xr:uid="{00000000-0005-0000-0000-000061520000}"/>
    <cellStyle name="Normal 5 2 3 8" xfId="21090" xr:uid="{00000000-0005-0000-0000-000062520000}"/>
    <cellStyle name="Normal 5 2 4" xfId="21091" xr:uid="{00000000-0005-0000-0000-000063520000}"/>
    <cellStyle name="Normal 5 2 4 2" xfId="21092" xr:uid="{00000000-0005-0000-0000-000064520000}"/>
    <cellStyle name="Normal 5 2 4 2 2" xfId="21093" xr:uid="{00000000-0005-0000-0000-000065520000}"/>
    <cellStyle name="Normal 5 2 4 2 2 2" xfId="21094" xr:uid="{00000000-0005-0000-0000-000066520000}"/>
    <cellStyle name="Normal 5 2 4 2 3" xfId="21095" xr:uid="{00000000-0005-0000-0000-000067520000}"/>
    <cellStyle name="Normal 5 2 4 3" xfId="21096" xr:uid="{00000000-0005-0000-0000-000068520000}"/>
    <cellStyle name="Normal 5 2 4 3 2" xfId="21097" xr:uid="{00000000-0005-0000-0000-000069520000}"/>
    <cellStyle name="Normal 5 2 4 4" xfId="21098" xr:uid="{00000000-0005-0000-0000-00006A520000}"/>
    <cellStyle name="Normal 5 2 4 5" xfId="21099" xr:uid="{00000000-0005-0000-0000-00006B520000}"/>
    <cellStyle name="Normal 5 2 5" xfId="21100" xr:uid="{00000000-0005-0000-0000-00006C520000}"/>
    <cellStyle name="Normal 5 2 5 2" xfId="21101" xr:uid="{00000000-0005-0000-0000-00006D520000}"/>
    <cellStyle name="Normal 5 2 5 2 2" xfId="21102" xr:uid="{00000000-0005-0000-0000-00006E520000}"/>
    <cellStyle name="Normal 5 2 5 2 2 2" xfId="21103" xr:uid="{00000000-0005-0000-0000-00006F520000}"/>
    <cellStyle name="Normal 5 2 5 2 2 3" xfId="21104" xr:uid="{00000000-0005-0000-0000-000070520000}"/>
    <cellStyle name="Normal 5 2 5 2 3" xfId="21105" xr:uid="{00000000-0005-0000-0000-000071520000}"/>
    <cellStyle name="Normal 5 2 5 2 3 2" xfId="21106" xr:uid="{00000000-0005-0000-0000-000072520000}"/>
    <cellStyle name="Normal 5 2 5 2 4" xfId="21107" xr:uid="{00000000-0005-0000-0000-000073520000}"/>
    <cellStyle name="Normal 5 2 5 2 5" xfId="21108" xr:uid="{00000000-0005-0000-0000-000074520000}"/>
    <cellStyle name="Normal 5 2 5 3" xfId="21109" xr:uid="{00000000-0005-0000-0000-000075520000}"/>
    <cellStyle name="Normal 5 2 5 3 2" xfId="21110" xr:uid="{00000000-0005-0000-0000-000076520000}"/>
    <cellStyle name="Normal 5 2 5 3 2 2" xfId="21111" xr:uid="{00000000-0005-0000-0000-000077520000}"/>
    <cellStyle name="Normal 5 2 5 3 3" xfId="21112" xr:uid="{00000000-0005-0000-0000-000078520000}"/>
    <cellStyle name="Normal 5 2 5 3 3 2" xfId="21113" xr:uid="{00000000-0005-0000-0000-000079520000}"/>
    <cellStyle name="Normal 5 2 5 3 4" xfId="21114" xr:uid="{00000000-0005-0000-0000-00007A520000}"/>
    <cellStyle name="Normal 5 2 5 3 5" xfId="21115" xr:uid="{00000000-0005-0000-0000-00007B520000}"/>
    <cellStyle name="Normal 5 2 5 4" xfId="21116" xr:uid="{00000000-0005-0000-0000-00007C520000}"/>
    <cellStyle name="Normal 5 2 5 4 2" xfId="21117" xr:uid="{00000000-0005-0000-0000-00007D520000}"/>
    <cellStyle name="Normal 5 2 5 5" xfId="21118" xr:uid="{00000000-0005-0000-0000-00007E520000}"/>
    <cellStyle name="Normal 5 2 5 5 2" xfId="21119" xr:uid="{00000000-0005-0000-0000-00007F520000}"/>
    <cellStyle name="Normal 5 2 5 6" xfId="21120" xr:uid="{00000000-0005-0000-0000-000080520000}"/>
    <cellStyle name="Normal 5 2 5 7" xfId="21121" xr:uid="{00000000-0005-0000-0000-000081520000}"/>
    <cellStyle name="Normal 5 2 6" xfId="21122" xr:uid="{00000000-0005-0000-0000-000082520000}"/>
    <cellStyle name="Normal 5 2 6 2" xfId="21123" xr:uid="{00000000-0005-0000-0000-000083520000}"/>
    <cellStyle name="Normal 5 2 6 2 2" xfId="21124" xr:uid="{00000000-0005-0000-0000-000084520000}"/>
    <cellStyle name="Normal 5 2 6 3" xfId="21125" xr:uid="{00000000-0005-0000-0000-000085520000}"/>
    <cellStyle name="Normal 5 2 6 4" xfId="21126" xr:uid="{00000000-0005-0000-0000-000086520000}"/>
    <cellStyle name="Normal 5 2 7" xfId="21127" xr:uid="{00000000-0005-0000-0000-000087520000}"/>
    <cellStyle name="Normal 5 2 7 2" xfId="21128" xr:uid="{00000000-0005-0000-0000-000088520000}"/>
    <cellStyle name="Normal 5 2 8" xfId="21129" xr:uid="{00000000-0005-0000-0000-000089520000}"/>
    <cellStyle name="Normal 5 2 9" xfId="21130" xr:uid="{00000000-0005-0000-0000-00008A520000}"/>
    <cellStyle name="Normal 5 20" xfId="21131" xr:uid="{00000000-0005-0000-0000-00008B520000}"/>
    <cellStyle name="Normal 5 20 2" xfId="21132" xr:uid="{00000000-0005-0000-0000-00008C520000}"/>
    <cellStyle name="Normal 5 20 2 2" xfId="21133" xr:uid="{00000000-0005-0000-0000-00008D520000}"/>
    <cellStyle name="Normal 5 20 3" xfId="21134" xr:uid="{00000000-0005-0000-0000-00008E520000}"/>
    <cellStyle name="Normal 5 20 3 2" xfId="21135" xr:uid="{00000000-0005-0000-0000-00008F520000}"/>
    <cellStyle name="Normal 5 20 4" xfId="21136" xr:uid="{00000000-0005-0000-0000-000090520000}"/>
    <cellStyle name="Normal 5 21" xfId="21137" xr:uid="{00000000-0005-0000-0000-000091520000}"/>
    <cellStyle name="Normal 5 22" xfId="21138" xr:uid="{00000000-0005-0000-0000-000092520000}"/>
    <cellStyle name="Normal 5 3" xfId="21139" xr:uid="{00000000-0005-0000-0000-000093520000}"/>
    <cellStyle name="Normal 5 3 2" xfId="21140" xr:uid="{00000000-0005-0000-0000-000094520000}"/>
    <cellStyle name="Normal 5 3 2 2" xfId="21141" xr:uid="{00000000-0005-0000-0000-000095520000}"/>
    <cellStyle name="Normal 5 3 2 2 2" xfId="21142" xr:uid="{00000000-0005-0000-0000-000096520000}"/>
    <cellStyle name="Normal 5 3 2 2 2 2" xfId="21143" xr:uid="{00000000-0005-0000-0000-000097520000}"/>
    <cellStyle name="Normal 5 3 2 2 3" xfId="21144" xr:uid="{00000000-0005-0000-0000-000098520000}"/>
    <cellStyle name="Normal 5 3 2 2 4" xfId="21145" xr:uid="{00000000-0005-0000-0000-000099520000}"/>
    <cellStyle name="Normal 5 3 2 3" xfId="21146" xr:uid="{00000000-0005-0000-0000-00009A520000}"/>
    <cellStyle name="Normal 5 3 2 3 2" xfId="21147" xr:uid="{00000000-0005-0000-0000-00009B520000}"/>
    <cellStyle name="Normal 5 3 2 3 2 2" xfId="21148" xr:uid="{00000000-0005-0000-0000-00009C520000}"/>
    <cellStyle name="Normal 5 3 2 3 2 3" xfId="21149" xr:uid="{00000000-0005-0000-0000-00009D520000}"/>
    <cellStyle name="Normal 5 3 2 3 3" xfId="21150" xr:uid="{00000000-0005-0000-0000-00009E520000}"/>
    <cellStyle name="Normal 5 3 2 3 3 2" xfId="21151" xr:uid="{00000000-0005-0000-0000-00009F520000}"/>
    <cellStyle name="Normal 5 3 2 3 4" xfId="21152" xr:uid="{00000000-0005-0000-0000-0000A0520000}"/>
    <cellStyle name="Normal 5 3 2 3 5" xfId="21153" xr:uid="{00000000-0005-0000-0000-0000A1520000}"/>
    <cellStyle name="Normal 5 3 2 4" xfId="21154" xr:uid="{00000000-0005-0000-0000-0000A2520000}"/>
    <cellStyle name="Normal 5 3 2 4 2" xfId="21155" xr:uid="{00000000-0005-0000-0000-0000A3520000}"/>
    <cellStyle name="Normal 5 3 2 4 2 2" xfId="21156" xr:uid="{00000000-0005-0000-0000-0000A4520000}"/>
    <cellStyle name="Normal 5 3 2 4 3" xfId="21157" xr:uid="{00000000-0005-0000-0000-0000A5520000}"/>
    <cellStyle name="Normal 5 3 2 4 3 2" xfId="21158" xr:uid="{00000000-0005-0000-0000-0000A6520000}"/>
    <cellStyle name="Normal 5 3 2 4 4" xfId="21159" xr:uid="{00000000-0005-0000-0000-0000A7520000}"/>
    <cellStyle name="Normal 5 3 2 4 5" xfId="21160" xr:uid="{00000000-0005-0000-0000-0000A8520000}"/>
    <cellStyle name="Normal 5 3 2 5" xfId="21161" xr:uid="{00000000-0005-0000-0000-0000A9520000}"/>
    <cellStyle name="Normal 5 3 2 5 2" xfId="21162" xr:uid="{00000000-0005-0000-0000-0000AA520000}"/>
    <cellStyle name="Normal 5 3 2 6" xfId="21163" xr:uid="{00000000-0005-0000-0000-0000AB520000}"/>
    <cellStyle name="Normal 5 3 2 6 2" xfId="21164" xr:uid="{00000000-0005-0000-0000-0000AC520000}"/>
    <cellStyle name="Normal 5 3 2 7" xfId="21165" xr:uid="{00000000-0005-0000-0000-0000AD520000}"/>
    <cellStyle name="Normal 5 3 2 8" xfId="21166" xr:uid="{00000000-0005-0000-0000-0000AE520000}"/>
    <cellStyle name="Normal 5 3 3" xfId="21167" xr:uid="{00000000-0005-0000-0000-0000AF520000}"/>
    <cellStyle name="Normal 5 3 3 2" xfId="21168" xr:uid="{00000000-0005-0000-0000-0000B0520000}"/>
    <cellStyle name="Normal 5 3 3 2 2" xfId="21169" xr:uid="{00000000-0005-0000-0000-0000B1520000}"/>
    <cellStyle name="Normal 5 3 3 2 3" xfId="21170" xr:uid="{00000000-0005-0000-0000-0000B2520000}"/>
    <cellStyle name="Normal 5 3 3 3" xfId="21171" xr:uid="{00000000-0005-0000-0000-0000B3520000}"/>
    <cellStyle name="Normal 5 3 3 4" xfId="21172" xr:uid="{00000000-0005-0000-0000-0000B4520000}"/>
    <cellStyle name="Normal 5 3 4" xfId="21173" xr:uid="{00000000-0005-0000-0000-0000B5520000}"/>
    <cellStyle name="Normal 5 3 4 2" xfId="21174" xr:uid="{00000000-0005-0000-0000-0000B6520000}"/>
    <cellStyle name="Normal 5 3 4 2 2" xfId="21175" xr:uid="{00000000-0005-0000-0000-0000B7520000}"/>
    <cellStyle name="Normal 5 3 4 2 2 2" xfId="21176" xr:uid="{00000000-0005-0000-0000-0000B8520000}"/>
    <cellStyle name="Normal 5 3 4 2 2 3" xfId="21177" xr:uid="{00000000-0005-0000-0000-0000B9520000}"/>
    <cellStyle name="Normal 5 3 4 2 3" xfId="21178" xr:uid="{00000000-0005-0000-0000-0000BA520000}"/>
    <cellStyle name="Normal 5 3 4 2 3 2" xfId="21179" xr:uid="{00000000-0005-0000-0000-0000BB520000}"/>
    <cellStyle name="Normal 5 3 4 2 4" xfId="21180" xr:uid="{00000000-0005-0000-0000-0000BC520000}"/>
    <cellStyle name="Normal 5 3 4 2 5" xfId="21181" xr:uid="{00000000-0005-0000-0000-0000BD520000}"/>
    <cellStyle name="Normal 5 3 4 3" xfId="21182" xr:uid="{00000000-0005-0000-0000-0000BE520000}"/>
    <cellStyle name="Normal 5 3 4 3 2" xfId="21183" xr:uid="{00000000-0005-0000-0000-0000BF520000}"/>
    <cellStyle name="Normal 5 3 4 3 2 2" xfId="21184" xr:uid="{00000000-0005-0000-0000-0000C0520000}"/>
    <cellStyle name="Normal 5 3 4 3 3" xfId="21185" xr:uid="{00000000-0005-0000-0000-0000C1520000}"/>
    <cellStyle name="Normal 5 3 4 3 3 2" xfId="21186" xr:uid="{00000000-0005-0000-0000-0000C2520000}"/>
    <cellStyle name="Normal 5 3 4 3 4" xfId="21187" xr:uid="{00000000-0005-0000-0000-0000C3520000}"/>
    <cellStyle name="Normal 5 3 4 3 5" xfId="21188" xr:uid="{00000000-0005-0000-0000-0000C4520000}"/>
    <cellStyle name="Normal 5 3 4 4" xfId="21189" xr:uid="{00000000-0005-0000-0000-0000C5520000}"/>
    <cellStyle name="Normal 5 3 4 4 2" xfId="21190" xr:uid="{00000000-0005-0000-0000-0000C6520000}"/>
    <cellStyle name="Normal 5 3 4 5" xfId="21191" xr:uid="{00000000-0005-0000-0000-0000C7520000}"/>
    <cellStyle name="Normal 5 3 4 5 2" xfId="21192" xr:uid="{00000000-0005-0000-0000-0000C8520000}"/>
    <cellStyle name="Normal 5 3 4 6" xfId="21193" xr:uid="{00000000-0005-0000-0000-0000C9520000}"/>
    <cellStyle name="Normal 5 3 4 7" xfId="21194" xr:uid="{00000000-0005-0000-0000-0000CA520000}"/>
    <cellStyle name="Normal 5 3 5" xfId="21195" xr:uid="{00000000-0005-0000-0000-0000CB520000}"/>
    <cellStyle name="Normal 5 3 5 2" xfId="21196" xr:uid="{00000000-0005-0000-0000-0000CC520000}"/>
    <cellStyle name="Normal 5 3 5 3" xfId="21197" xr:uid="{00000000-0005-0000-0000-0000CD520000}"/>
    <cellStyle name="Normal 5 3 6" xfId="21198" xr:uid="{00000000-0005-0000-0000-0000CE520000}"/>
    <cellStyle name="Normal 5 3 7" xfId="21199" xr:uid="{00000000-0005-0000-0000-0000CF520000}"/>
    <cellStyle name="Normal 5 3 8" xfId="21200" xr:uid="{00000000-0005-0000-0000-0000D0520000}"/>
    <cellStyle name="Normal 5 4" xfId="21201" xr:uid="{00000000-0005-0000-0000-0000D1520000}"/>
    <cellStyle name="Normal 5 4 10" xfId="21202" xr:uid="{00000000-0005-0000-0000-0000D2520000}"/>
    <cellStyle name="Normal 5 4 10 2" xfId="21203" xr:uid="{00000000-0005-0000-0000-0000D3520000}"/>
    <cellStyle name="Normal 5 4 10 2 2" xfId="21204" xr:uid="{00000000-0005-0000-0000-0000D4520000}"/>
    <cellStyle name="Normal 5 4 10 3" xfId="21205" xr:uid="{00000000-0005-0000-0000-0000D5520000}"/>
    <cellStyle name="Normal 5 4 10 3 2" xfId="21206" xr:uid="{00000000-0005-0000-0000-0000D6520000}"/>
    <cellStyle name="Normal 5 4 10 4" xfId="21207" xr:uid="{00000000-0005-0000-0000-0000D7520000}"/>
    <cellStyle name="Normal 5 4 11" xfId="21208" xr:uid="{00000000-0005-0000-0000-0000D8520000}"/>
    <cellStyle name="Normal 5 4 11 2" xfId="21209" xr:uid="{00000000-0005-0000-0000-0000D9520000}"/>
    <cellStyle name="Normal 5 4 12" xfId="21210" xr:uid="{00000000-0005-0000-0000-0000DA520000}"/>
    <cellStyle name="Normal 5 4 12 2" xfId="21211" xr:uid="{00000000-0005-0000-0000-0000DB520000}"/>
    <cellStyle name="Normal 5 4 13" xfId="21212" xr:uid="{00000000-0005-0000-0000-0000DC520000}"/>
    <cellStyle name="Normal 5 4 14" xfId="21213" xr:uid="{00000000-0005-0000-0000-0000DD520000}"/>
    <cellStyle name="Normal 5 4 2" xfId="21214" xr:uid="{00000000-0005-0000-0000-0000DE520000}"/>
    <cellStyle name="Normal 5 4 2 10" xfId="21215" xr:uid="{00000000-0005-0000-0000-0000DF520000}"/>
    <cellStyle name="Normal 5 4 2 2" xfId="21216" xr:uid="{00000000-0005-0000-0000-0000E0520000}"/>
    <cellStyle name="Normal 5 4 2 2 2" xfId="21217" xr:uid="{00000000-0005-0000-0000-0000E1520000}"/>
    <cellStyle name="Normal 5 4 2 2 2 2" xfId="21218" xr:uid="{00000000-0005-0000-0000-0000E2520000}"/>
    <cellStyle name="Normal 5 4 2 2 2 2 2" xfId="21219" xr:uid="{00000000-0005-0000-0000-0000E3520000}"/>
    <cellStyle name="Normal 5 4 2 2 2 2 3" xfId="21220" xr:uid="{00000000-0005-0000-0000-0000E4520000}"/>
    <cellStyle name="Normal 5 4 2 2 2 3" xfId="21221" xr:uid="{00000000-0005-0000-0000-0000E5520000}"/>
    <cellStyle name="Normal 5 4 2 2 2 3 2" xfId="21222" xr:uid="{00000000-0005-0000-0000-0000E6520000}"/>
    <cellStyle name="Normal 5 4 2 2 2 4" xfId="21223" xr:uid="{00000000-0005-0000-0000-0000E7520000}"/>
    <cellStyle name="Normal 5 4 2 2 2 5" xfId="21224" xr:uid="{00000000-0005-0000-0000-0000E8520000}"/>
    <cellStyle name="Normal 5 4 2 2 3" xfId="21225" xr:uid="{00000000-0005-0000-0000-0000E9520000}"/>
    <cellStyle name="Normal 5 4 2 2 3 2" xfId="21226" xr:uid="{00000000-0005-0000-0000-0000EA520000}"/>
    <cellStyle name="Normal 5 4 2 2 3 2 2" xfId="21227" xr:uid="{00000000-0005-0000-0000-0000EB520000}"/>
    <cellStyle name="Normal 5 4 2 2 3 3" xfId="21228" xr:uid="{00000000-0005-0000-0000-0000EC520000}"/>
    <cellStyle name="Normal 5 4 2 2 3 3 2" xfId="21229" xr:uid="{00000000-0005-0000-0000-0000ED520000}"/>
    <cellStyle name="Normal 5 4 2 2 3 4" xfId="21230" xr:uid="{00000000-0005-0000-0000-0000EE520000}"/>
    <cellStyle name="Normal 5 4 2 2 3 5" xfId="21231" xr:uid="{00000000-0005-0000-0000-0000EF520000}"/>
    <cellStyle name="Normal 5 4 2 2 4" xfId="21232" xr:uid="{00000000-0005-0000-0000-0000F0520000}"/>
    <cellStyle name="Normal 5 4 2 2 4 2" xfId="21233" xr:uid="{00000000-0005-0000-0000-0000F1520000}"/>
    <cellStyle name="Normal 5 4 2 2 5" xfId="21234" xr:uid="{00000000-0005-0000-0000-0000F2520000}"/>
    <cellStyle name="Normal 5 4 2 2 5 2" xfId="21235" xr:uid="{00000000-0005-0000-0000-0000F3520000}"/>
    <cellStyle name="Normal 5 4 2 2 6" xfId="21236" xr:uid="{00000000-0005-0000-0000-0000F4520000}"/>
    <cellStyle name="Normal 5 4 2 2 7" xfId="21237" xr:uid="{00000000-0005-0000-0000-0000F5520000}"/>
    <cellStyle name="Normal 5 4 2 3" xfId="21238" xr:uid="{00000000-0005-0000-0000-0000F6520000}"/>
    <cellStyle name="Normal 5 4 2 3 2" xfId="21239" xr:uid="{00000000-0005-0000-0000-0000F7520000}"/>
    <cellStyle name="Normal 5 4 2 3 2 2" xfId="21240" xr:uid="{00000000-0005-0000-0000-0000F8520000}"/>
    <cellStyle name="Normal 5 4 2 3 2 2 2" xfId="21241" xr:uid="{00000000-0005-0000-0000-0000F9520000}"/>
    <cellStyle name="Normal 5 4 2 3 2 3" xfId="21242" xr:uid="{00000000-0005-0000-0000-0000FA520000}"/>
    <cellStyle name="Normal 5 4 2 3 2 3 2" xfId="21243" xr:uid="{00000000-0005-0000-0000-0000FB520000}"/>
    <cellStyle name="Normal 5 4 2 3 2 4" xfId="21244" xr:uid="{00000000-0005-0000-0000-0000FC520000}"/>
    <cellStyle name="Normal 5 4 2 3 2 5" xfId="21245" xr:uid="{00000000-0005-0000-0000-0000FD520000}"/>
    <cellStyle name="Normal 5 4 2 3 3" xfId="21246" xr:uid="{00000000-0005-0000-0000-0000FE520000}"/>
    <cellStyle name="Normal 5 4 2 3 3 2" xfId="21247" xr:uid="{00000000-0005-0000-0000-0000FF520000}"/>
    <cellStyle name="Normal 5 4 2 3 3 2 2" xfId="21248" xr:uid="{00000000-0005-0000-0000-000000530000}"/>
    <cellStyle name="Normal 5 4 2 3 3 3" xfId="21249" xr:uid="{00000000-0005-0000-0000-000001530000}"/>
    <cellStyle name="Normal 5 4 2 3 3 3 2" xfId="21250" xr:uid="{00000000-0005-0000-0000-000002530000}"/>
    <cellStyle name="Normal 5 4 2 3 3 4" xfId="21251" xr:uid="{00000000-0005-0000-0000-000003530000}"/>
    <cellStyle name="Normal 5 4 2 3 4" xfId="21252" xr:uid="{00000000-0005-0000-0000-000004530000}"/>
    <cellStyle name="Normal 5 4 2 3 4 2" xfId="21253" xr:uid="{00000000-0005-0000-0000-000005530000}"/>
    <cellStyle name="Normal 5 4 2 3 5" xfId="21254" xr:uid="{00000000-0005-0000-0000-000006530000}"/>
    <cellStyle name="Normal 5 4 2 3 5 2" xfId="21255" xr:uid="{00000000-0005-0000-0000-000007530000}"/>
    <cellStyle name="Normal 5 4 2 3 6" xfId="21256" xr:uid="{00000000-0005-0000-0000-000008530000}"/>
    <cellStyle name="Normal 5 4 2 3 7" xfId="21257" xr:uid="{00000000-0005-0000-0000-000009530000}"/>
    <cellStyle name="Normal 5 4 2 4" xfId="21258" xr:uid="{00000000-0005-0000-0000-00000A530000}"/>
    <cellStyle name="Normal 5 4 2 4 2" xfId="21259" xr:uid="{00000000-0005-0000-0000-00000B530000}"/>
    <cellStyle name="Normal 5 4 2 4 3" xfId="21260" xr:uid="{00000000-0005-0000-0000-00000C530000}"/>
    <cellStyle name="Normal 5 4 2 5" xfId="21261" xr:uid="{00000000-0005-0000-0000-00000D530000}"/>
    <cellStyle name="Normal 5 4 2 5 2" xfId="21262" xr:uid="{00000000-0005-0000-0000-00000E530000}"/>
    <cellStyle name="Normal 5 4 2 5 2 2" xfId="21263" xr:uid="{00000000-0005-0000-0000-00000F530000}"/>
    <cellStyle name="Normal 5 4 2 5 3" xfId="21264" xr:uid="{00000000-0005-0000-0000-000010530000}"/>
    <cellStyle name="Normal 5 4 2 5 3 2" xfId="21265" xr:uid="{00000000-0005-0000-0000-000011530000}"/>
    <cellStyle name="Normal 5 4 2 5 4" xfId="21266" xr:uid="{00000000-0005-0000-0000-000012530000}"/>
    <cellStyle name="Normal 5 4 2 6" xfId="21267" xr:uid="{00000000-0005-0000-0000-000013530000}"/>
    <cellStyle name="Normal 5 4 2 6 2" xfId="21268" xr:uid="{00000000-0005-0000-0000-000014530000}"/>
    <cellStyle name="Normal 5 4 2 6 2 2" xfId="21269" xr:uid="{00000000-0005-0000-0000-000015530000}"/>
    <cellStyle name="Normal 5 4 2 6 3" xfId="21270" xr:uid="{00000000-0005-0000-0000-000016530000}"/>
    <cellStyle name="Normal 5 4 2 6 3 2" xfId="21271" xr:uid="{00000000-0005-0000-0000-000017530000}"/>
    <cellStyle name="Normal 5 4 2 6 4" xfId="21272" xr:uid="{00000000-0005-0000-0000-000018530000}"/>
    <cellStyle name="Normal 5 4 2 7" xfId="21273" xr:uid="{00000000-0005-0000-0000-000019530000}"/>
    <cellStyle name="Normal 5 4 2 7 2" xfId="21274" xr:uid="{00000000-0005-0000-0000-00001A530000}"/>
    <cellStyle name="Normal 5 4 2 8" xfId="21275" xr:uid="{00000000-0005-0000-0000-00001B530000}"/>
    <cellStyle name="Normal 5 4 2 8 2" xfId="21276" xr:uid="{00000000-0005-0000-0000-00001C530000}"/>
    <cellStyle name="Normal 5 4 2 9" xfId="21277" xr:uid="{00000000-0005-0000-0000-00001D530000}"/>
    <cellStyle name="Normal 5 4 3" xfId="21278" xr:uid="{00000000-0005-0000-0000-00001E530000}"/>
    <cellStyle name="Normal 5 4 3 2" xfId="21279" xr:uid="{00000000-0005-0000-0000-00001F530000}"/>
    <cellStyle name="Normal 5 4 3 2 2" xfId="21280" xr:uid="{00000000-0005-0000-0000-000020530000}"/>
    <cellStyle name="Normal 5 4 3 2 2 2" xfId="21281" xr:uid="{00000000-0005-0000-0000-000021530000}"/>
    <cellStyle name="Normal 5 4 3 2 2 2 2" xfId="21282" xr:uid="{00000000-0005-0000-0000-000022530000}"/>
    <cellStyle name="Normal 5 4 3 2 2 3" xfId="21283" xr:uid="{00000000-0005-0000-0000-000023530000}"/>
    <cellStyle name="Normal 5 4 3 2 2 3 2" xfId="21284" xr:uid="{00000000-0005-0000-0000-000024530000}"/>
    <cellStyle name="Normal 5 4 3 2 2 4" xfId="21285" xr:uid="{00000000-0005-0000-0000-000025530000}"/>
    <cellStyle name="Normal 5 4 3 2 2 5" xfId="21286" xr:uid="{00000000-0005-0000-0000-000026530000}"/>
    <cellStyle name="Normal 5 4 3 2 3" xfId="21287" xr:uid="{00000000-0005-0000-0000-000027530000}"/>
    <cellStyle name="Normal 5 4 3 2 3 2" xfId="21288" xr:uid="{00000000-0005-0000-0000-000028530000}"/>
    <cellStyle name="Normal 5 4 3 2 3 2 2" xfId="21289" xr:uid="{00000000-0005-0000-0000-000029530000}"/>
    <cellStyle name="Normal 5 4 3 2 3 3" xfId="21290" xr:uid="{00000000-0005-0000-0000-00002A530000}"/>
    <cellStyle name="Normal 5 4 3 2 3 3 2" xfId="21291" xr:uid="{00000000-0005-0000-0000-00002B530000}"/>
    <cellStyle name="Normal 5 4 3 2 3 4" xfId="21292" xr:uid="{00000000-0005-0000-0000-00002C530000}"/>
    <cellStyle name="Normal 5 4 3 2 4" xfId="21293" xr:uid="{00000000-0005-0000-0000-00002D530000}"/>
    <cellStyle name="Normal 5 4 3 2 4 2" xfId="21294" xr:uid="{00000000-0005-0000-0000-00002E530000}"/>
    <cellStyle name="Normal 5 4 3 2 5" xfId="21295" xr:uid="{00000000-0005-0000-0000-00002F530000}"/>
    <cellStyle name="Normal 5 4 3 2 5 2" xfId="21296" xr:uid="{00000000-0005-0000-0000-000030530000}"/>
    <cellStyle name="Normal 5 4 3 2 6" xfId="21297" xr:uid="{00000000-0005-0000-0000-000031530000}"/>
    <cellStyle name="Normal 5 4 3 2 7" xfId="21298" xr:uid="{00000000-0005-0000-0000-000032530000}"/>
    <cellStyle name="Normal 5 4 3 3" xfId="21299" xr:uid="{00000000-0005-0000-0000-000033530000}"/>
    <cellStyle name="Normal 5 4 3 3 2" xfId="21300" xr:uid="{00000000-0005-0000-0000-000034530000}"/>
    <cellStyle name="Normal 5 4 3 3 3" xfId="21301" xr:uid="{00000000-0005-0000-0000-000035530000}"/>
    <cellStyle name="Normal 5 4 3 4" xfId="21302" xr:uid="{00000000-0005-0000-0000-000036530000}"/>
    <cellStyle name="Normal 5 4 3 4 2" xfId="21303" xr:uid="{00000000-0005-0000-0000-000037530000}"/>
    <cellStyle name="Normal 5 4 3 4 2 2" xfId="21304" xr:uid="{00000000-0005-0000-0000-000038530000}"/>
    <cellStyle name="Normal 5 4 3 4 3" xfId="21305" xr:uid="{00000000-0005-0000-0000-000039530000}"/>
    <cellStyle name="Normal 5 4 3 4 3 2" xfId="21306" xr:uid="{00000000-0005-0000-0000-00003A530000}"/>
    <cellStyle name="Normal 5 4 3 4 4" xfId="21307" xr:uid="{00000000-0005-0000-0000-00003B530000}"/>
    <cellStyle name="Normal 5 4 3 5" xfId="21308" xr:uid="{00000000-0005-0000-0000-00003C530000}"/>
    <cellStyle name="Normal 5 4 3 5 2" xfId="21309" xr:uid="{00000000-0005-0000-0000-00003D530000}"/>
    <cellStyle name="Normal 5 4 3 5 2 2" xfId="21310" xr:uid="{00000000-0005-0000-0000-00003E530000}"/>
    <cellStyle name="Normal 5 4 3 5 3" xfId="21311" xr:uid="{00000000-0005-0000-0000-00003F530000}"/>
    <cellStyle name="Normal 5 4 3 5 3 2" xfId="21312" xr:uid="{00000000-0005-0000-0000-000040530000}"/>
    <cellStyle name="Normal 5 4 3 5 4" xfId="21313" xr:uid="{00000000-0005-0000-0000-000041530000}"/>
    <cellStyle name="Normal 5 4 3 6" xfId="21314" xr:uid="{00000000-0005-0000-0000-000042530000}"/>
    <cellStyle name="Normal 5 4 3 6 2" xfId="21315" xr:uid="{00000000-0005-0000-0000-000043530000}"/>
    <cellStyle name="Normal 5 4 3 7" xfId="21316" xr:uid="{00000000-0005-0000-0000-000044530000}"/>
    <cellStyle name="Normal 5 4 3 7 2" xfId="21317" xr:uid="{00000000-0005-0000-0000-000045530000}"/>
    <cellStyle name="Normal 5 4 3 8" xfId="21318" xr:uid="{00000000-0005-0000-0000-000046530000}"/>
    <cellStyle name="Normal 5 4 3 9" xfId="21319" xr:uid="{00000000-0005-0000-0000-000047530000}"/>
    <cellStyle name="Normal 5 4 4" xfId="21320" xr:uid="{00000000-0005-0000-0000-000048530000}"/>
    <cellStyle name="Normal 5 4 4 2" xfId="21321" xr:uid="{00000000-0005-0000-0000-000049530000}"/>
    <cellStyle name="Normal 5 4 4 2 2" xfId="21322" xr:uid="{00000000-0005-0000-0000-00004A530000}"/>
    <cellStyle name="Normal 5 4 4 2 2 2" xfId="21323" xr:uid="{00000000-0005-0000-0000-00004B530000}"/>
    <cellStyle name="Normal 5 4 4 2 2 2 2" xfId="21324" xr:uid="{00000000-0005-0000-0000-00004C530000}"/>
    <cellStyle name="Normal 5 4 4 2 2 3" xfId="21325" xr:uid="{00000000-0005-0000-0000-00004D530000}"/>
    <cellStyle name="Normal 5 4 4 2 2 3 2" xfId="21326" xr:uid="{00000000-0005-0000-0000-00004E530000}"/>
    <cellStyle name="Normal 5 4 4 2 2 4" xfId="21327" xr:uid="{00000000-0005-0000-0000-00004F530000}"/>
    <cellStyle name="Normal 5 4 4 2 2 5" xfId="21328" xr:uid="{00000000-0005-0000-0000-000050530000}"/>
    <cellStyle name="Normal 5 4 4 2 3" xfId="21329" xr:uid="{00000000-0005-0000-0000-000051530000}"/>
    <cellStyle name="Normal 5 4 4 2 3 2" xfId="21330" xr:uid="{00000000-0005-0000-0000-000052530000}"/>
    <cellStyle name="Normal 5 4 4 2 3 2 2" xfId="21331" xr:uid="{00000000-0005-0000-0000-000053530000}"/>
    <cellStyle name="Normal 5 4 4 2 3 3" xfId="21332" xr:uid="{00000000-0005-0000-0000-000054530000}"/>
    <cellStyle name="Normal 5 4 4 2 3 3 2" xfId="21333" xr:uid="{00000000-0005-0000-0000-000055530000}"/>
    <cellStyle name="Normal 5 4 4 2 3 4" xfId="21334" xr:uid="{00000000-0005-0000-0000-000056530000}"/>
    <cellStyle name="Normal 5 4 4 2 4" xfId="21335" xr:uid="{00000000-0005-0000-0000-000057530000}"/>
    <cellStyle name="Normal 5 4 4 2 4 2" xfId="21336" xr:uid="{00000000-0005-0000-0000-000058530000}"/>
    <cellStyle name="Normal 5 4 4 2 5" xfId="21337" xr:uid="{00000000-0005-0000-0000-000059530000}"/>
    <cellStyle name="Normal 5 4 4 2 5 2" xfId="21338" xr:uid="{00000000-0005-0000-0000-00005A530000}"/>
    <cellStyle name="Normal 5 4 4 2 6" xfId="21339" xr:uid="{00000000-0005-0000-0000-00005B530000}"/>
    <cellStyle name="Normal 5 4 4 2 7" xfId="21340" xr:uid="{00000000-0005-0000-0000-00005C530000}"/>
    <cellStyle name="Normal 5 4 4 3" xfId="21341" xr:uid="{00000000-0005-0000-0000-00005D530000}"/>
    <cellStyle name="Normal 5 4 4 3 2" xfId="21342" xr:uid="{00000000-0005-0000-0000-00005E530000}"/>
    <cellStyle name="Normal 5 4 4 3 2 2" xfId="21343" xr:uid="{00000000-0005-0000-0000-00005F530000}"/>
    <cellStyle name="Normal 5 4 4 3 3" xfId="21344" xr:uid="{00000000-0005-0000-0000-000060530000}"/>
    <cellStyle name="Normal 5 4 4 3 3 2" xfId="21345" xr:uid="{00000000-0005-0000-0000-000061530000}"/>
    <cellStyle name="Normal 5 4 4 3 4" xfId="21346" xr:uid="{00000000-0005-0000-0000-000062530000}"/>
    <cellStyle name="Normal 5 4 4 3 5" xfId="21347" xr:uid="{00000000-0005-0000-0000-000063530000}"/>
    <cellStyle name="Normal 5 4 4 4" xfId="21348" xr:uid="{00000000-0005-0000-0000-000064530000}"/>
    <cellStyle name="Normal 5 4 4 4 2" xfId="21349" xr:uid="{00000000-0005-0000-0000-000065530000}"/>
    <cellStyle name="Normal 5 4 4 4 2 2" xfId="21350" xr:uid="{00000000-0005-0000-0000-000066530000}"/>
    <cellStyle name="Normal 5 4 4 4 3" xfId="21351" xr:uid="{00000000-0005-0000-0000-000067530000}"/>
    <cellStyle name="Normal 5 4 4 4 3 2" xfId="21352" xr:uid="{00000000-0005-0000-0000-000068530000}"/>
    <cellStyle name="Normal 5 4 4 4 4" xfId="21353" xr:uid="{00000000-0005-0000-0000-000069530000}"/>
    <cellStyle name="Normal 5 4 4 5" xfId="21354" xr:uid="{00000000-0005-0000-0000-00006A530000}"/>
    <cellStyle name="Normal 5 4 4 5 2" xfId="21355" xr:uid="{00000000-0005-0000-0000-00006B530000}"/>
    <cellStyle name="Normal 5 4 4 6" xfId="21356" xr:uid="{00000000-0005-0000-0000-00006C530000}"/>
    <cellStyle name="Normal 5 4 4 6 2" xfId="21357" xr:uid="{00000000-0005-0000-0000-00006D530000}"/>
    <cellStyle name="Normal 5 4 4 7" xfId="21358" xr:uid="{00000000-0005-0000-0000-00006E530000}"/>
    <cellStyle name="Normal 5 4 4 8" xfId="21359" xr:uid="{00000000-0005-0000-0000-00006F530000}"/>
    <cellStyle name="Normal 5 4 5" xfId="21360" xr:uid="{00000000-0005-0000-0000-000070530000}"/>
    <cellStyle name="Normal 5 4 5 2" xfId="21361" xr:uid="{00000000-0005-0000-0000-000071530000}"/>
    <cellStyle name="Normal 5 4 5 2 2" xfId="21362" xr:uid="{00000000-0005-0000-0000-000072530000}"/>
    <cellStyle name="Normal 5 4 5 2 2 2" xfId="21363" xr:uid="{00000000-0005-0000-0000-000073530000}"/>
    <cellStyle name="Normal 5 4 5 2 2 2 2" xfId="21364" xr:uid="{00000000-0005-0000-0000-000074530000}"/>
    <cellStyle name="Normal 5 4 5 2 2 3" xfId="21365" xr:uid="{00000000-0005-0000-0000-000075530000}"/>
    <cellStyle name="Normal 5 4 5 2 2 3 2" xfId="21366" xr:uid="{00000000-0005-0000-0000-000076530000}"/>
    <cellStyle name="Normal 5 4 5 2 2 4" xfId="21367" xr:uid="{00000000-0005-0000-0000-000077530000}"/>
    <cellStyle name="Normal 5 4 5 2 3" xfId="21368" xr:uid="{00000000-0005-0000-0000-000078530000}"/>
    <cellStyle name="Normal 5 4 5 2 3 2" xfId="21369" xr:uid="{00000000-0005-0000-0000-000079530000}"/>
    <cellStyle name="Normal 5 4 5 2 3 2 2" xfId="21370" xr:uid="{00000000-0005-0000-0000-00007A530000}"/>
    <cellStyle name="Normal 5 4 5 2 3 3" xfId="21371" xr:uid="{00000000-0005-0000-0000-00007B530000}"/>
    <cellStyle name="Normal 5 4 5 2 3 3 2" xfId="21372" xr:uid="{00000000-0005-0000-0000-00007C530000}"/>
    <cellStyle name="Normal 5 4 5 2 3 4" xfId="21373" xr:uid="{00000000-0005-0000-0000-00007D530000}"/>
    <cellStyle name="Normal 5 4 5 2 4" xfId="21374" xr:uid="{00000000-0005-0000-0000-00007E530000}"/>
    <cellStyle name="Normal 5 4 5 2 4 2" xfId="21375" xr:uid="{00000000-0005-0000-0000-00007F530000}"/>
    <cellStyle name="Normal 5 4 5 2 5" xfId="21376" xr:uid="{00000000-0005-0000-0000-000080530000}"/>
    <cellStyle name="Normal 5 4 5 2 5 2" xfId="21377" xr:uid="{00000000-0005-0000-0000-000081530000}"/>
    <cellStyle name="Normal 5 4 5 2 6" xfId="21378" xr:uid="{00000000-0005-0000-0000-000082530000}"/>
    <cellStyle name="Normal 5 4 5 2 7" xfId="21379" xr:uid="{00000000-0005-0000-0000-000083530000}"/>
    <cellStyle name="Normal 5 4 5 3" xfId="21380" xr:uid="{00000000-0005-0000-0000-000084530000}"/>
    <cellStyle name="Normal 5 4 5 3 2" xfId="21381" xr:uid="{00000000-0005-0000-0000-000085530000}"/>
    <cellStyle name="Normal 5 4 5 3 2 2" xfId="21382" xr:uid="{00000000-0005-0000-0000-000086530000}"/>
    <cellStyle name="Normal 5 4 5 3 3" xfId="21383" xr:uid="{00000000-0005-0000-0000-000087530000}"/>
    <cellStyle name="Normal 5 4 5 3 3 2" xfId="21384" xr:uid="{00000000-0005-0000-0000-000088530000}"/>
    <cellStyle name="Normal 5 4 5 3 4" xfId="21385" xr:uid="{00000000-0005-0000-0000-000089530000}"/>
    <cellStyle name="Normal 5 4 5 4" xfId="21386" xr:uid="{00000000-0005-0000-0000-00008A530000}"/>
    <cellStyle name="Normal 5 4 5 4 2" xfId="21387" xr:uid="{00000000-0005-0000-0000-00008B530000}"/>
    <cellStyle name="Normal 5 4 5 4 2 2" xfId="21388" xr:uid="{00000000-0005-0000-0000-00008C530000}"/>
    <cellStyle name="Normal 5 4 5 4 3" xfId="21389" xr:uid="{00000000-0005-0000-0000-00008D530000}"/>
    <cellStyle name="Normal 5 4 5 4 3 2" xfId="21390" xr:uid="{00000000-0005-0000-0000-00008E530000}"/>
    <cellStyle name="Normal 5 4 5 4 4" xfId="21391" xr:uid="{00000000-0005-0000-0000-00008F530000}"/>
    <cellStyle name="Normal 5 4 5 5" xfId="21392" xr:uid="{00000000-0005-0000-0000-000090530000}"/>
    <cellStyle name="Normal 5 4 5 5 2" xfId="21393" xr:uid="{00000000-0005-0000-0000-000091530000}"/>
    <cellStyle name="Normal 5 4 5 6" xfId="21394" xr:uid="{00000000-0005-0000-0000-000092530000}"/>
    <cellStyle name="Normal 5 4 5 6 2" xfId="21395" xr:uid="{00000000-0005-0000-0000-000093530000}"/>
    <cellStyle name="Normal 5 4 5 7" xfId="21396" xr:uid="{00000000-0005-0000-0000-000094530000}"/>
    <cellStyle name="Normal 5 4 5 8" xfId="21397" xr:uid="{00000000-0005-0000-0000-000095530000}"/>
    <cellStyle name="Normal 5 4 6" xfId="21398" xr:uid="{00000000-0005-0000-0000-000096530000}"/>
    <cellStyle name="Normal 5 4 6 2" xfId="21399" xr:uid="{00000000-0005-0000-0000-000097530000}"/>
    <cellStyle name="Normal 5 4 6 2 2" xfId="21400" xr:uid="{00000000-0005-0000-0000-000098530000}"/>
    <cellStyle name="Normal 5 4 6 2 2 2" xfId="21401" xr:uid="{00000000-0005-0000-0000-000099530000}"/>
    <cellStyle name="Normal 5 4 6 2 3" xfId="21402" xr:uid="{00000000-0005-0000-0000-00009A530000}"/>
    <cellStyle name="Normal 5 4 6 2 3 2" xfId="21403" xr:uid="{00000000-0005-0000-0000-00009B530000}"/>
    <cellStyle name="Normal 5 4 6 2 4" xfId="21404" xr:uid="{00000000-0005-0000-0000-00009C530000}"/>
    <cellStyle name="Normal 5 4 6 3" xfId="21405" xr:uid="{00000000-0005-0000-0000-00009D530000}"/>
    <cellStyle name="Normal 5 4 6 3 2" xfId="21406" xr:uid="{00000000-0005-0000-0000-00009E530000}"/>
    <cellStyle name="Normal 5 4 6 3 2 2" xfId="21407" xr:uid="{00000000-0005-0000-0000-00009F530000}"/>
    <cellStyle name="Normal 5 4 6 3 3" xfId="21408" xr:uid="{00000000-0005-0000-0000-0000A0530000}"/>
    <cellStyle name="Normal 5 4 6 3 3 2" xfId="21409" xr:uid="{00000000-0005-0000-0000-0000A1530000}"/>
    <cellStyle name="Normal 5 4 6 3 4" xfId="21410" xr:uid="{00000000-0005-0000-0000-0000A2530000}"/>
    <cellStyle name="Normal 5 4 6 4" xfId="21411" xr:uid="{00000000-0005-0000-0000-0000A3530000}"/>
    <cellStyle name="Normal 5 4 6 4 2" xfId="21412" xr:uid="{00000000-0005-0000-0000-0000A4530000}"/>
    <cellStyle name="Normal 5 4 6 5" xfId="21413" xr:uid="{00000000-0005-0000-0000-0000A5530000}"/>
    <cellStyle name="Normal 5 4 6 5 2" xfId="21414" xr:uid="{00000000-0005-0000-0000-0000A6530000}"/>
    <cellStyle name="Normal 5 4 6 6" xfId="21415" xr:uid="{00000000-0005-0000-0000-0000A7530000}"/>
    <cellStyle name="Normal 5 4 6 7" xfId="21416" xr:uid="{00000000-0005-0000-0000-0000A8530000}"/>
    <cellStyle name="Normal 5 4 7" xfId="21417" xr:uid="{00000000-0005-0000-0000-0000A9530000}"/>
    <cellStyle name="Normal 5 4 7 2" xfId="21418" xr:uid="{00000000-0005-0000-0000-0000AA530000}"/>
    <cellStyle name="Normal 5 4 7 2 2" xfId="21419" xr:uid="{00000000-0005-0000-0000-0000AB530000}"/>
    <cellStyle name="Normal 5 4 7 2 2 2" xfId="21420" xr:uid="{00000000-0005-0000-0000-0000AC530000}"/>
    <cellStyle name="Normal 5 4 7 2 3" xfId="21421" xr:uid="{00000000-0005-0000-0000-0000AD530000}"/>
    <cellStyle name="Normal 5 4 7 2 3 2" xfId="21422" xr:uid="{00000000-0005-0000-0000-0000AE530000}"/>
    <cellStyle name="Normal 5 4 7 2 4" xfId="21423" xr:uid="{00000000-0005-0000-0000-0000AF530000}"/>
    <cellStyle name="Normal 5 4 7 3" xfId="21424" xr:uid="{00000000-0005-0000-0000-0000B0530000}"/>
    <cellStyle name="Normal 5 4 7 3 2" xfId="21425" xr:uid="{00000000-0005-0000-0000-0000B1530000}"/>
    <cellStyle name="Normal 5 4 7 3 2 2" xfId="21426" xr:uid="{00000000-0005-0000-0000-0000B2530000}"/>
    <cellStyle name="Normal 5 4 7 3 3" xfId="21427" xr:uid="{00000000-0005-0000-0000-0000B3530000}"/>
    <cellStyle name="Normal 5 4 7 3 3 2" xfId="21428" xr:uid="{00000000-0005-0000-0000-0000B4530000}"/>
    <cellStyle name="Normal 5 4 7 3 4" xfId="21429" xr:uid="{00000000-0005-0000-0000-0000B5530000}"/>
    <cellStyle name="Normal 5 4 7 4" xfId="21430" xr:uid="{00000000-0005-0000-0000-0000B6530000}"/>
    <cellStyle name="Normal 5 4 7 4 2" xfId="21431" xr:uid="{00000000-0005-0000-0000-0000B7530000}"/>
    <cellStyle name="Normal 5 4 7 5" xfId="21432" xr:uid="{00000000-0005-0000-0000-0000B8530000}"/>
    <cellStyle name="Normal 5 4 7 5 2" xfId="21433" xr:uid="{00000000-0005-0000-0000-0000B9530000}"/>
    <cellStyle name="Normal 5 4 7 6" xfId="21434" xr:uid="{00000000-0005-0000-0000-0000BA530000}"/>
    <cellStyle name="Normal 5 4 8" xfId="21435" xr:uid="{00000000-0005-0000-0000-0000BB530000}"/>
    <cellStyle name="Normal 5 4 8 2" xfId="21436" xr:uid="{00000000-0005-0000-0000-0000BC530000}"/>
    <cellStyle name="Normal 5 4 9" xfId="21437" xr:uid="{00000000-0005-0000-0000-0000BD530000}"/>
    <cellStyle name="Normal 5 4 9 2" xfId="21438" xr:uid="{00000000-0005-0000-0000-0000BE530000}"/>
    <cellStyle name="Normal 5 4 9 2 2" xfId="21439" xr:uid="{00000000-0005-0000-0000-0000BF530000}"/>
    <cellStyle name="Normal 5 4 9 3" xfId="21440" xr:uid="{00000000-0005-0000-0000-0000C0530000}"/>
    <cellStyle name="Normal 5 4 9 3 2" xfId="21441" xr:uid="{00000000-0005-0000-0000-0000C1530000}"/>
    <cellStyle name="Normal 5 4 9 4" xfId="21442" xr:uid="{00000000-0005-0000-0000-0000C2530000}"/>
    <cellStyle name="Normal 5 5" xfId="21443" xr:uid="{00000000-0005-0000-0000-0000C3530000}"/>
    <cellStyle name="Normal 5 5 2" xfId="21444" xr:uid="{00000000-0005-0000-0000-0000C4530000}"/>
    <cellStyle name="Normal 5 5 2 2" xfId="21445" xr:uid="{00000000-0005-0000-0000-0000C5530000}"/>
    <cellStyle name="Normal 5 5 2 2 2" xfId="21446" xr:uid="{00000000-0005-0000-0000-0000C6530000}"/>
    <cellStyle name="Normal 5 5 2 3" xfId="21447" xr:uid="{00000000-0005-0000-0000-0000C7530000}"/>
    <cellStyle name="Normal 5 5 2 4" xfId="21448" xr:uid="{00000000-0005-0000-0000-0000C8530000}"/>
    <cellStyle name="Normal 5 5 3" xfId="21449" xr:uid="{00000000-0005-0000-0000-0000C9530000}"/>
    <cellStyle name="Normal 5 5 3 2" xfId="21450" xr:uid="{00000000-0005-0000-0000-0000CA530000}"/>
    <cellStyle name="Normal 5 5 3 3" xfId="21451" xr:uid="{00000000-0005-0000-0000-0000CB530000}"/>
    <cellStyle name="Normal 5 5 4" xfId="21452" xr:uid="{00000000-0005-0000-0000-0000CC530000}"/>
    <cellStyle name="Normal 5 5 4 2" xfId="21453" xr:uid="{00000000-0005-0000-0000-0000CD530000}"/>
    <cellStyle name="Normal 5 5 5" xfId="21454" xr:uid="{00000000-0005-0000-0000-0000CE530000}"/>
    <cellStyle name="Normal 5 5 6" xfId="21455" xr:uid="{00000000-0005-0000-0000-0000CF530000}"/>
    <cellStyle name="Normal 5 6" xfId="21456" xr:uid="{00000000-0005-0000-0000-0000D0530000}"/>
    <cellStyle name="Normal 5 6 10" xfId="21457" xr:uid="{00000000-0005-0000-0000-0000D1530000}"/>
    <cellStyle name="Normal 5 6 10 2" xfId="21458" xr:uid="{00000000-0005-0000-0000-0000D2530000}"/>
    <cellStyle name="Normal 5 6 10 2 2" xfId="21459" xr:uid="{00000000-0005-0000-0000-0000D3530000}"/>
    <cellStyle name="Normal 5 6 10 3" xfId="21460" xr:uid="{00000000-0005-0000-0000-0000D4530000}"/>
    <cellStyle name="Normal 5 6 10 3 2" xfId="21461" xr:uid="{00000000-0005-0000-0000-0000D5530000}"/>
    <cellStyle name="Normal 5 6 10 4" xfId="21462" xr:uid="{00000000-0005-0000-0000-0000D6530000}"/>
    <cellStyle name="Normal 5 6 11" xfId="21463" xr:uid="{00000000-0005-0000-0000-0000D7530000}"/>
    <cellStyle name="Normal 5 6 11 2" xfId="21464" xr:uid="{00000000-0005-0000-0000-0000D8530000}"/>
    <cellStyle name="Normal 5 6 12" xfId="21465" xr:uid="{00000000-0005-0000-0000-0000D9530000}"/>
    <cellStyle name="Normal 5 6 12 2" xfId="21466" xr:uid="{00000000-0005-0000-0000-0000DA530000}"/>
    <cellStyle name="Normal 5 6 13" xfId="21467" xr:uid="{00000000-0005-0000-0000-0000DB530000}"/>
    <cellStyle name="Normal 5 6 14" xfId="21468" xr:uid="{00000000-0005-0000-0000-0000DC530000}"/>
    <cellStyle name="Normal 5 6 2" xfId="21469" xr:uid="{00000000-0005-0000-0000-0000DD530000}"/>
    <cellStyle name="Normal 5 6 2 2" xfId="21470" xr:uid="{00000000-0005-0000-0000-0000DE530000}"/>
    <cellStyle name="Normal 5 6 2 2 2" xfId="21471" xr:uid="{00000000-0005-0000-0000-0000DF530000}"/>
    <cellStyle name="Normal 5 6 2 2 2 2" xfId="21472" xr:uid="{00000000-0005-0000-0000-0000E0530000}"/>
    <cellStyle name="Normal 5 6 2 2 2 2 2" xfId="21473" xr:uid="{00000000-0005-0000-0000-0000E1530000}"/>
    <cellStyle name="Normal 5 6 2 2 2 3" xfId="21474" xr:uid="{00000000-0005-0000-0000-0000E2530000}"/>
    <cellStyle name="Normal 5 6 2 2 2 3 2" xfId="21475" xr:uid="{00000000-0005-0000-0000-0000E3530000}"/>
    <cellStyle name="Normal 5 6 2 2 2 4" xfId="21476" xr:uid="{00000000-0005-0000-0000-0000E4530000}"/>
    <cellStyle name="Normal 5 6 2 2 3" xfId="21477" xr:uid="{00000000-0005-0000-0000-0000E5530000}"/>
    <cellStyle name="Normal 5 6 2 2 3 2" xfId="21478" xr:uid="{00000000-0005-0000-0000-0000E6530000}"/>
    <cellStyle name="Normal 5 6 2 2 3 2 2" xfId="21479" xr:uid="{00000000-0005-0000-0000-0000E7530000}"/>
    <cellStyle name="Normal 5 6 2 2 3 3" xfId="21480" xr:uid="{00000000-0005-0000-0000-0000E8530000}"/>
    <cellStyle name="Normal 5 6 2 2 3 3 2" xfId="21481" xr:uid="{00000000-0005-0000-0000-0000E9530000}"/>
    <cellStyle name="Normal 5 6 2 2 3 4" xfId="21482" xr:uid="{00000000-0005-0000-0000-0000EA530000}"/>
    <cellStyle name="Normal 5 6 2 2 4" xfId="21483" xr:uid="{00000000-0005-0000-0000-0000EB530000}"/>
    <cellStyle name="Normal 5 6 2 2 4 2" xfId="21484" xr:uid="{00000000-0005-0000-0000-0000EC530000}"/>
    <cellStyle name="Normal 5 6 2 2 5" xfId="21485" xr:uid="{00000000-0005-0000-0000-0000ED530000}"/>
    <cellStyle name="Normal 5 6 2 2 5 2" xfId="21486" xr:uid="{00000000-0005-0000-0000-0000EE530000}"/>
    <cellStyle name="Normal 5 6 2 2 6" xfId="21487" xr:uid="{00000000-0005-0000-0000-0000EF530000}"/>
    <cellStyle name="Normal 5 6 2 2 7" xfId="21488" xr:uid="{00000000-0005-0000-0000-0000F0530000}"/>
    <cellStyle name="Normal 5 6 2 3" xfId="21489" xr:uid="{00000000-0005-0000-0000-0000F1530000}"/>
    <cellStyle name="Normal 5 6 2 3 2" xfId="21490" xr:uid="{00000000-0005-0000-0000-0000F2530000}"/>
    <cellStyle name="Normal 5 6 2 4" xfId="21491" xr:uid="{00000000-0005-0000-0000-0000F3530000}"/>
    <cellStyle name="Normal 5 6 2 4 2" xfId="21492" xr:uid="{00000000-0005-0000-0000-0000F4530000}"/>
    <cellStyle name="Normal 5 6 2 4 2 2" xfId="21493" xr:uid="{00000000-0005-0000-0000-0000F5530000}"/>
    <cellStyle name="Normal 5 6 2 4 3" xfId="21494" xr:uid="{00000000-0005-0000-0000-0000F6530000}"/>
    <cellStyle name="Normal 5 6 2 4 3 2" xfId="21495" xr:uid="{00000000-0005-0000-0000-0000F7530000}"/>
    <cellStyle name="Normal 5 6 2 4 4" xfId="21496" xr:uid="{00000000-0005-0000-0000-0000F8530000}"/>
    <cellStyle name="Normal 5 6 2 5" xfId="21497" xr:uid="{00000000-0005-0000-0000-0000F9530000}"/>
    <cellStyle name="Normal 5 6 2 5 2" xfId="21498" xr:uid="{00000000-0005-0000-0000-0000FA530000}"/>
    <cellStyle name="Normal 5 6 2 5 2 2" xfId="21499" xr:uid="{00000000-0005-0000-0000-0000FB530000}"/>
    <cellStyle name="Normal 5 6 2 5 3" xfId="21500" xr:uid="{00000000-0005-0000-0000-0000FC530000}"/>
    <cellStyle name="Normal 5 6 2 5 3 2" xfId="21501" xr:uid="{00000000-0005-0000-0000-0000FD530000}"/>
    <cellStyle name="Normal 5 6 2 5 4" xfId="21502" xr:uid="{00000000-0005-0000-0000-0000FE530000}"/>
    <cellStyle name="Normal 5 6 2 6" xfId="21503" xr:uid="{00000000-0005-0000-0000-0000FF530000}"/>
    <cellStyle name="Normal 5 6 2 6 2" xfId="21504" xr:uid="{00000000-0005-0000-0000-000000540000}"/>
    <cellStyle name="Normal 5 6 2 7" xfId="21505" xr:uid="{00000000-0005-0000-0000-000001540000}"/>
    <cellStyle name="Normal 5 6 2 7 2" xfId="21506" xr:uid="{00000000-0005-0000-0000-000002540000}"/>
    <cellStyle name="Normal 5 6 2 8" xfId="21507" xr:uid="{00000000-0005-0000-0000-000003540000}"/>
    <cellStyle name="Normal 5 6 2 9" xfId="21508" xr:uid="{00000000-0005-0000-0000-000004540000}"/>
    <cellStyle name="Normal 5 6 3" xfId="21509" xr:uid="{00000000-0005-0000-0000-000005540000}"/>
    <cellStyle name="Normal 5 6 3 2" xfId="21510" xr:uid="{00000000-0005-0000-0000-000006540000}"/>
    <cellStyle name="Normal 5 6 3 2 2" xfId="21511" xr:uid="{00000000-0005-0000-0000-000007540000}"/>
    <cellStyle name="Normal 5 6 3 2 2 2" xfId="21512" xr:uid="{00000000-0005-0000-0000-000008540000}"/>
    <cellStyle name="Normal 5 6 3 2 2 2 2" xfId="21513" xr:uid="{00000000-0005-0000-0000-000009540000}"/>
    <cellStyle name="Normal 5 6 3 2 2 3" xfId="21514" xr:uid="{00000000-0005-0000-0000-00000A540000}"/>
    <cellStyle name="Normal 5 6 3 2 2 3 2" xfId="21515" xr:uid="{00000000-0005-0000-0000-00000B540000}"/>
    <cellStyle name="Normal 5 6 3 2 2 4" xfId="21516" xr:uid="{00000000-0005-0000-0000-00000C540000}"/>
    <cellStyle name="Normal 5 6 3 2 3" xfId="21517" xr:uid="{00000000-0005-0000-0000-00000D540000}"/>
    <cellStyle name="Normal 5 6 3 2 3 2" xfId="21518" xr:uid="{00000000-0005-0000-0000-00000E540000}"/>
    <cellStyle name="Normal 5 6 3 2 3 2 2" xfId="21519" xr:uid="{00000000-0005-0000-0000-00000F540000}"/>
    <cellStyle name="Normal 5 6 3 2 3 3" xfId="21520" xr:uid="{00000000-0005-0000-0000-000010540000}"/>
    <cellStyle name="Normal 5 6 3 2 3 3 2" xfId="21521" xr:uid="{00000000-0005-0000-0000-000011540000}"/>
    <cellStyle name="Normal 5 6 3 2 3 4" xfId="21522" xr:uid="{00000000-0005-0000-0000-000012540000}"/>
    <cellStyle name="Normal 5 6 3 2 4" xfId="21523" xr:uid="{00000000-0005-0000-0000-000013540000}"/>
    <cellStyle name="Normal 5 6 3 2 4 2" xfId="21524" xr:uid="{00000000-0005-0000-0000-000014540000}"/>
    <cellStyle name="Normal 5 6 3 2 5" xfId="21525" xr:uid="{00000000-0005-0000-0000-000015540000}"/>
    <cellStyle name="Normal 5 6 3 2 5 2" xfId="21526" xr:uid="{00000000-0005-0000-0000-000016540000}"/>
    <cellStyle name="Normal 5 6 3 2 6" xfId="21527" xr:uid="{00000000-0005-0000-0000-000017540000}"/>
    <cellStyle name="Normal 5 6 3 3" xfId="21528" xr:uid="{00000000-0005-0000-0000-000018540000}"/>
    <cellStyle name="Normal 5 6 3 3 2" xfId="21529" xr:uid="{00000000-0005-0000-0000-000019540000}"/>
    <cellStyle name="Normal 5 6 3 4" xfId="21530" xr:uid="{00000000-0005-0000-0000-00001A540000}"/>
    <cellStyle name="Normal 5 6 3 4 2" xfId="21531" xr:uid="{00000000-0005-0000-0000-00001B540000}"/>
    <cellStyle name="Normal 5 6 3 4 2 2" xfId="21532" xr:uid="{00000000-0005-0000-0000-00001C540000}"/>
    <cellStyle name="Normal 5 6 3 4 3" xfId="21533" xr:uid="{00000000-0005-0000-0000-00001D540000}"/>
    <cellStyle name="Normal 5 6 3 4 3 2" xfId="21534" xr:uid="{00000000-0005-0000-0000-00001E540000}"/>
    <cellStyle name="Normal 5 6 3 4 4" xfId="21535" xr:uid="{00000000-0005-0000-0000-00001F540000}"/>
    <cellStyle name="Normal 5 6 3 5" xfId="21536" xr:uid="{00000000-0005-0000-0000-000020540000}"/>
    <cellStyle name="Normal 5 6 3 5 2" xfId="21537" xr:uid="{00000000-0005-0000-0000-000021540000}"/>
    <cellStyle name="Normal 5 6 3 5 2 2" xfId="21538" xr:uid="{00000000-0005-0000-0000-000022540000}"/>
    <cellStyle name="Normal 5 6 3 5 3" xfId="21539" xr:uid="{00000000-0005-0000-0000-000023540000}"/>
    <cellStyle name="Normal 5 6 3 5 3 2" xfId="21540" xr:uid="{00000000-0005-0000-0000-000024540000}"/>
    <cellStyle name="Normal 5 6 3 5 4" xfId="21541" xr:uid="{00000000-0005-0000-0000-000025540000}"/>
    <cellStyle name="Normal 5 6 3 6" xfId="21542" xr:uid="{00000000-0005-0000-0000-000026540000}"/>
    <cellStyle name="Normal 5 6 3 6 2" xfId="21543" xr:uid="{00000000-0005-0000-0000-000027540000}"/>
    <cellStyle name="Normal 5 6 3 7" xfId="21544" xr:uid="{00000000-0005-0000-0000-000028540000}"/>
    <cellStyle name="Normal 5 6 3 7 2" xfId="21545" xr:uid="{00000000-0005-0000-0000-000029540000}"/>
    <cellStyle name="Normal 5 6 3 8" xfId="21546" xr:uid="{00000000-0005-0000-0000-00002A540000}"/>
    <cellStyle name="Normal 5 6 3 9" xfId="21547" xr:uid="{00000000-0005-0000-0000-00002B540000}"/>
    <cellStyle name="Normal 5 6 4" xfId="21548" xr:uid="{00000000-0005-0000-0000-00002C540000}"/>
    <cellStyle name="Normal 5 6 4 2" xfId="21549" xr:uid="{00000000-0005-0000-0000-00002D540000}"/>
    <cellStyle name="Normal 5 6 4 2 2" xfId="21550" xr:uid="{00000000-0005-0000-0000-00002E540000}"/>
    <cellStyle name="Normal 5 6 4 2 2 2" xfId="21551" xr:uid="{00000000-0005-0000-0000-00002F540000}"/>
    <cellStyle name="Normal 5 6 4 2 2 2 2" xfId="21552" xr:uid="{00000000-0005-0000-0000-000030540000}"/>
    <cellStyle name="Normal 5 6 4 2 2 3" xfId="21553" xr:uid="{00000000-0005-0000-0000-000031540000}"/>
    <cellStyle name="Normal 5 6 4 2 2 3 2" xfId="21554" xr:uid="{00000000-0005-0000-0000-000032540000}"/>
    <cellStyle name="Normal 5 6 4 2 2 4" xfId="21555" xr:uid="{00000000-0005-0000-0000-000033540000}"/>
    <cellStyle name="Normal 5 6 4 2 3" xfId="21556" xr:uid="{00000000-0005-0000-0000-000034540000}"/>
    <cellStyle name="Normal 5 6 4 2 3 2" xfId="21557" xr:uid="{00000000-0005-0000-0000-000035540000}"/>
    <cellStyle name="Normal 5 6 4 2 3 2 2" xfId="21558" xr:uid="{00000000-0005-0000-0000-000036540000}"/>
    <cellStyle name="Normal 5 6 4 2 3 3" xfId="21559" xr:uid="{00000000-0005-0000-0000-000037540000}"/>
    <cellStyle name="Normal 5 6 4 2 3 3 2" xfId="21560" xr:uid="{00000000-0005-0000-0000-000038540000}"/>
    <cellStyle name="Normal 5 6 4 2 3 4" xfId="21561" xr:uid="{00000000-0005-0000-0000-000039540000}"/>
    <cellStyle name="Normal 5 6 4 2 4" xfId="21562" xr:uid="{00000000-0005-0000-0000-00003A540000}"/>
    <cellStyle name="Normal 5 6 4 2 4 2" xfId="21563" xr:uid="{00000000-0005-0000-0000-00003B540000}"/>
    <cellStyle name="Normal 5 6 4 2 5" xfId="21564" xr:uid="{00000000-0005-0000-0000-00003C540000}"/>
    <cellStyle name="Normal 5 6 4 2 5 2" xfId="21565" xr:uid="{00000000-0005-0000-0000-00003D540000}"/>
    <cellStyle name="Normal 5 6 4 2 6" xfId="21566" xr:uid="{00000000-0005-0000-0000-00003E540000}"/>
    <cellStyle name="Normal 5 6 4 3" xfId="21567" xr:uid="{00000000-0005-0000-0000-00003F540000}"/>
    <cellStyle name="Normal 5 6 4 3 2" xfId="21568" xr:uid="{00000000-0005-0000-0000-000040540000}"/>
    <cellStyle name="Normal 5 6 4 3 2 2" xfId="21569" xr:uid="{00000000-0005-0000-0000-000041540000}"/>
    <cellStyle name="Normal 5 6 4 3 3" xfId="21570" xr:uid="{00000000-0005-0000-0000-000042540000}"/>
    <cellStyle name="Normal 5 6 4 3 3 2" xfId="21571" xr:uid="{00000000-0005-0000-0000-000043540000}"/>
    <cellStyle name="Normal 5 6 4 3 4" xfId="21572" xr:uid="{00000000-0005-0000-0000-000044540000}"/>
    <cellStyle name="Normal 5 6 4 4" xfId="21573" xr:uid="{00000000-0005-0000-0000-000045540000}"/>
    <cellStyle name="Normal 5 6 4 4 2" xfId="21574" xr:uid="{00000000-0005-0000-0000-000046540000}"/>
    <cellStyle name="Normal 5 6 4 4 2 2" xfId="21575" xr:uid="{00000000-0005-0000-0000-000047540000}"/>
    <cellStyle name="Normal 5 6 4 4 3" xfId="21576" xr:uid="{00000000-0005-0000-0000-000048540000}"/>
    <cellStyle name="Normal 5 6 4 4 3 2" xfId="21577" xr:uid="{00000000-0005-0000-0000-000049540000}"/>
    <cellStyle name="Normal 5 6 4 4 4" xfId="21578" xr:uid="{00000000-0005-0000-0000-00004A540000}"/>
    <cellStyle name="Normal 5 6 4 5" xfId="21579" xr:uid="{00000000-0005-0000-0000-00004B540000}"/>
    <cellStyle name="Normal 5 6 4 5 2" xfId="21580" xr:uid="{00000000-0005-0000-0000-00004C540000}"/>
    <cellStyle name="Normal 5 6 4 6" xfId="21581" xr:uid="{00000000-0005-0000-0000-00004D540000}"/>
    <cellStyle name="Normal 5 6 4 6 2" xfId="21582" xr:uid="{00000000-0005-0000-0000-00004E540000}"/>
    <cellStyle name="Normal 5 6 4 7" xfId="21583" xr:uid="{00000000-0005-0000-0000-00004F540000}"/>
    <cellStyle name="Normal 5 6 5" xfId="21584" xr:uid="{00000000-0005-0000-0000-000050540000}"/>
    <cellStyle name="Normal 5 6 5 2" xfId="21585" xr:uid="{00000000-0005-0000-0000-000051540000}"/>
    <cellStyle name="Normal 5 6 5 2 2" xfId="21586" xr:uid="{00000000-0005-0000-0000-000052540000}"/>
    <cellStyle name="Normal 5 6 5 2 2 2" xfId="21587" xr:uid="{00000000-0005-0000-0000-000053540000}"/>
    <cellStyle name="Normal 5 6 5 2 2 2 2" xfId="21588" xr:uid="{00000000-0005-0000-0000-000054540000}"/>
    <cellStyle name="Normal 5 6 5 2 2 3" xfId="21589" xr:uid="{00000000-0005-0000-0000-000055540000}"/>
    <cellStyle name="Normal 5 6 5 2 2 3 2" xfId="21590" xr:uid="{00000000-0005-0000-0000-000056540000}"/>
    <cellStyle name="Normal 5 6 5 2 2 4" xfId="21591" xr:uid="{00000000-0005-0000-0000-000057540000}"/>
    <cellStyle name="Normal 5 6 5 2 3" xfId="21592" xr:uid="{00000000-0005-0000-0000-000058540000}"/>
    <cellStyle name="Normal 5 6 5 2 3 2" xfId="21593" xr:uid="{00000000-0005-0000-0000-000059540000}"/>
    <cellStyle name="Normal 5 6 5 2 3 2 2" xfId="21594" xr:uid="{00000000-0005-0000-0000-00005A540000}"/>
    <cellStyle name="Normal 5 6 5 2 3 3" xfId="21595" xr:uid="{00000000-0005-0000-0000-00005B540000}"/>
    <cellStyle name="Normal 5 6 5 2 3 3 2" xfId="21596" xr:uid="{00000000-0005-0000-0000-00005C540000}"/>
    <cellStyle name="Normal 5 6 5 2 3 4" xfId="21597" xr:uid="{00000000-0005-0000-0000-00005D540000}"/>
    <cellStyle name="Normal 5 6 5 2 4" xfId="21598" xr:uid="{00000000-0005-0000-0000-00005E540000}"/>
    <cellStyle name="Normal 5 6 5 2 4 2" xfId="21599" xr:uid="{00000000-0005-0000-0000-00005F540000}"/>
    <cellStyle name="Normal 5 6 5 2 5" xfId="21600" xr:uid="{00000000-0005-0000-0000-000060540000}"/>
    <cellStyle name="Normal 5 6 5 2 5 2" xfId="21601" xr:uid="{00000000-0005-0000-0000-000061540000}"/>
    <cellStyle name="Normal 5 6 5 2 6" xfId="21602" xr:uid="{00000000-0005-0000-0000-000062540000}"/>
    <cellStyle name="Normal 5 6 5 3" xfId="21603" xr:uid="{00000000-0005-0000-0000-000063540000}"/>
    <cellStyle name="Normal 5 6 5 3 2" xfId="21604" xr:uid="{00000000-0005-0000-0000-000064540000}"/>
    <cellStyle name="Normal 5 6 5 3 2 2" xfId="21605" xr:uid="{00000000-0005-0000-0000-000065540000}"/>
    <cellStyle name="Normal 5 6 5 3 3" xfId="21606" xr:uid="{00000000-0005-0000-0000-000066540000}"/>
    <cellStyle name="Normal 5 6 5 3 3 2" xfId="21607" xr:uid="{00000000-0005-0000-0000-000067540000}"/>
    <cellStyle name="Normal 5 6 5 3 4" xfId="21608" xr:uid="{00000000-0005-0000-0000-000068540000}"/>
    <cellStyle name="Normal 5 6 5 4" xfId="21609" xr:uid="{00000000-0005-0000-0000-000069540000}"/>
    <cellStyle name="Normal 5 6 5 4 2" xfId="21610" xr:uid="{00000000-0005-0000-0000-00006A540000}"/>
    <cellStyle name="Normal 5 6 5 4 2 2" xfId="21611" xr:uid="{00000000-0005-0000-0000-00006B540000}"/>
    <cellStyle name="Normal 5 6 5 4 3" xfId="21612" xr:uid="{00000000-0005-0000-0000-00006C540000}"/>
    <cellStyle name="Normal 5 6 5 4 3 2" xfId="21613" xr:uid="{00000000-0005-0000-0000-00006D540000}"/>
    <cellStyle name="Normal 5 6 5 4 4" xfId="21614" xr:uid="{00000000-0005-0000-0000-00006E540000}"/>
    <cellStyle name="Normal 5 6 5 5" xfId="21615" xr:uid="{00000000-0005-0000-0000-00006F540000}"/>
    <cellStyle name="Normal 5 6 5 5 2" xfId="21616" xr:uid="{00000000-0005-0000-0000-000070540000}"/>
    <cellStyle name="Normal 5 6 5 6" xfId="21617" xr:uid="{00000000-0005-0000-0000-000071540000}"/>
    <cellStyle name="Normal 5 6 5 6 2" xfId="21618" xr:uid="{00000000-0005-0000-0000-000072540000}"/>
    <cellStyle name="Normal 5 6 5 7" xfId="21619" xr:uid="{00000000-0005-0000-0000-000073540000}"/>
    <cellStyle name="Normal 5 6 6" xfId="21620" xr:uid="{00000000-0005-0000-0000-000074540000}"/>
    <cellStyle name="Normal 5 6 6 2" xfId="21621" xr:uid="{00000000-0005-0000-0000-000075540000}"/>
    <cellStyle name="Normal 5 6 6 2 2" xfId="21622" xr:uid="{00000000-0005-0000-0000-000076540000}"/>
    <cellStyle name="Normal 5 6 6 2 2 2" xfId="21623" xr:uid="{00000000-0005-0000-0000-000077540000}"/>
    <cellStyle name="Normal 5 6 6 2 3" xfId="21624" xr:uid="{00000000-0005-0000-0000-000078540000}"/>
    <cellStyle name="Normal 5 6 6 2 3 2" xfId="21625" xr:uid="{00000000-0005-0000-0000-000079540000}"/>
    <cellStyle name="Normal 5 6 6 2 4" xfId="21626" xr:uid="{00000000-0005-0000-0000-00007A540000}"/>
    <cellStyle name="Normal 5 6 6 3" xfId="21627" xr:uid="{00000000-0005-0000-0000-00007B540000}"/>
    <cellStyle name="Normal 5 6 6 3 2" xfId="21628" xr:uid="{00000000-0005-0000-0000-00007C540000}"/>
    <cellStyle name="Normal 5 6 6 3 2 2" xfId="21629" xr:uid="{00000000-0005-0000-0000-00007D540000}"/>
    <cellStyle name="Normal 5 6 6 3 3" xfId="21630" xr:uid="{00000000-0005-0000-0000-00007E540000}"/>
    <cellStyle name="Normal 5 6 6 3 3 2" xfId="21631" xr:uid="{00000000-0005-0000-0000-00007F540000}"/>
    <cellStyle name="Normal 5 6 6 3 4" xfId="21632" xr:uid="{00000000-0005-0000-0000-000080540000}"/>
    <cellStyle name="Normal 5 6 6 4" xfId="21633" xr:uid="{00000000-0005-0000-0000-000081540000}"/>
    <cellStyle name="Normal 5 6 6 4 2" xfId="21634" xr:uid="{00000000-0005-0000-0000-000082540000}"/>
    <cellStyle name="Normal 5 6 6 5" xfId="21635" xr:uid="{00000000-0005-0000-0000-000083540000}"/>
    <cellStyle name="Normal 5 6 6 5 2" xfId="21636" xr:uid="{00000000-0005-0000-0000-000084540000}"/>
    <cellStyle name="Normal 5 6 6 6" xfId="21637" xr:uid="{00000000-0005-0000-0000-000085540000}"/>
    <cellStyle name="Normal 5 6 7" xfId="21638" xr:uid="{00000000-0005-0000-0000-000086540000}"/>
    <cellStyle name="Normal 5 6 7 2" xfId="21639" xr:uid="{00000000-0005-0000-0000-000087540000}"/>
    <cellStyle name="Normal 5 6 7 2 2" xfId="21640" xr:uid="{00000000-0005-0000-0000-000088540000}"/>
    <cellStyle name="Normal 5 6 7 2 2 2" xfId="21641" xr:uid="{00000000-0005-0000-0000-000089540000}"/>
    <cellStyle name="Normal 5 6 7 2 3" xfId="21642" xr:uid="{00000000-0005-0000-0000-00008A540000}"/>
    <cellStyle name="Normal 5 6 7 2 3 2" xfId="21643" xr:uid="{00000000-0005-0000-0000-00008B540000}"/>
    <cellStyle name="Normal 5 6 7 2 4" xfId="21644" xr:uid="{00000000-0005-0000-0000-00008C540000}"/>
    <cellStyle name="Normal 5 6 7 3" xfId="21645" xr:uid="{00000000-0005-0000-0000-00008D540000}"/>
    <cellStyle name="Normal 5 6 7 3 2" xfId="21646" xr:uid="{00000000-0005-0000-0000-00008E540000}"/>
    <cellStyle name="Normal 5 6 7 3 2 2" xfId="21647" xr:uid="{00000000-0005-0000-0000-00008F540000}"/>
    <cellStyle name="Normal 5 6 7 3 3" xfId="21648" xr:uid="{00000000-0005-0000-0000-000090540000}"/>
    <cellStyle name="Normal 5 6 7 3 3 2" xfId="21649" xr:uid="{00000000-0005-0000-0000-000091540000}"/>
    <cellStyle name="Normal 5 6 7 3 4" xfId="21650" xr:uid="{00000000-0005-0000-0000-000092540000}"/>
    <cellStyle name="Normal 5 6 7 4" xfId="21651" xr:uid="{00000000-0005-0000-0000-000093540000}"/>
    <cellStyle name="Normal 5 6 7 4 2" xfId="21652" xr:uid="{00000000-0005-0000-0000-000094540000}"/>
    <cellStyle name="Normal 5 6 7 5" xfId="21653" xr:uid="{00000000-0005-0000-0000-000095540000}"/>
    <cellStyle name="Normal 5 6 7 5 2" xfId="21654" xr:uid="{00000000-0005-0000-0000-000096540000}"/>
    <cellStyle name="Normal 5 6 7 6" xfId="21655" xr:uid="{00000000-0005-0000-0000-000097540000}"/>
    <cellStyle name="Normal 5 6 8" xfId="21656" xr:uid="{00000000-0005-0000-0000-000098540000}"/>
    <cellStyle name="Normal 5 6 8 2" xfId="21657" xr:uid="{00000000-0005-0000-0000-000099540000}"/>
    <cellStyle name="Normal 5 6 9" xfId="21658" xr:uid="{00000000-0005-0000-0000-00009A540000}"/>
    <cellStyle name="Normal 5 6 9 2" xfId="21659" xr:uid="{00000000-0005-0000-0000-00009B540000}"/>
    <cellStyle name="Normal 5 6 9 2 2" xfId="21660" xr:uid="{00000000-0005-0000-0000-00009C540000}"/>
    <cellStyle name="Normal 5 6 9 3" xfId="21661" xr:uid="{00000000-0005-0000-0000-00009D540000}"/>
    <cellStyle name="Normal 5 6 9 3 2" xfId="21662" xr:uid="{00000000-0005-0000-0000-00009E540000}"/>
    <cellStyle name="Normal 5 6 9 4" xfId="21663" xr:uid="{00000000-0005-0000-0000-00009F540000}"/>
    <cellStyle name="Normal 5 7" xfId="21664" xr:uid="{00000000-0005-0000-0000-0000A0540000}"/>
    <cellStyle name="Normal 5 7 2" xfId="21665" xr:uid="{00000000-0005-0000-0000-0000A1540000}"/>
    <cellStyle name="Normal 5 7 2 2" xfId="21666" xr:uid="{00000000-0005-0000-0000-0000A2540000}"/>
    <cellStyle name="Normal 5 7 2 3" xfId="21667" xr:uid="{00000000-0005-0000-0000-0000A3540000}"/>
    <cellStyle name="Normal 5 7 3" xfId="21668" xr:uid="{00000000-0005-0000-0000-0000A4540000}"/>
    <cellStyle name="Normal 5 7 3 2" xfId="21669" xr:uid="{00000000-0005-0000-0000-0000A5540000}"/>
    <cellStyle name="Normal 5 7 4" xfId="21670" xr:uid="{00000000-0005-0000-0000-0000A6540000}"/>
    <cellStyle name="Normal 5 7 5" xfId="21671" xr:uid="{00000000-0005-0000-0000-0000A7540000}"/>
    <cellStyle name="Normal 5 7 6" xfId="21672" xr:uid="{00000000-0005-0000-0000-0000A8540000}"/>
    <cellStyle name="Normal 5 8" xfId="21673" xr:uid="{00000000-0005-0000-0000-0000A9540000}"/>
    <cellStyle name="Normal 5 8 10" xfId="21674" xr:uid="{00000000-0005-0000-0000-0000AA540000}"/>
    <cellStyle name="Normal 5 8 2" xfId="21675" xr:uid="{00000000-0005-0000-0000-0000AB540000}"/>
    <cellStyle name="Normal 5 8 2 2" xfId="21676" xr:uid="{00000000-0005-0000-0000-0000AC540000}"/>
    <cellStyle name="Normal 5 8 3" xfId="21677" xr:uid="{00000000-0005-0000-0000-0000AD540000}"/>
    <cellStyle name="Normal 5 8 4" xfId="21678" xr:uid="{00000000-0005-0000-0000-0000AE540000}"/>
    <cellStyle name="Normal 5 8 5" xfId="21679" xr:uid="{00000000-0005-0000-0000-0000AF540000}"/>
    <cellStyle name="Normal 5 8 5 2" xfId="21680" xr:uid="{00000000-0005-0000-0000-0000B0540000}"/>
    <cellStyle name="Normal 5 8 5 2 2" xfId="21681" xr:uid="{00000000-0005-0000-0000-0000B1540000}"/>
    <cellStyle name="Normal 5 8 5 3" xfId="21682" xr:uid="{00000000-0005-0000-0000-0000B2540000}"/>
    <cellStyle name="Normal 5 8 5 3 2" xfId="21683" xr:uid="{00000000-0005-0000-0000-0000B3540000}"/>
    <cellStyle name="Normal 5 8 5 4" xfId="21684" xr:uid="{00000000-0005-0000-0000-0000B4540000}"/>
    <cellStyle name="Normal 5 8 6" xfId="21685" xr:uid="{00000000-0005-0000-0000-0000B5540000}"/>
    <cellStyle name="Normal 5 8 6 2" xfId="21686" xr:uid="{00000000-0005-0000-0000-0000B6540000}"/>
    <cellStyle name="Normal 5 8 6 2 2" xfId="21687" xr:uid="{00000000-0005-0000-0000-0000B7540000}"/>
    <cellStyle name="Normal 5 8 6 3" xfId="21688" xr:uid="{00000000-0005-0000-0000-0000B8540000}"/>
    <cellStyle name="Normal 5 8 6 3 2" xfId="21689" xr:uid="{00000000-0005-0000-0000-0000B9540000}"/>
    <cellStyle name="Normal 5 8 6 4" xfId="21690" xr:uid="{00000000-0005-0000-0000-0000BA540000}"/>
    <cellStyle name="Normal 5 8 7" xfId="21691" xr:uid="{00000000-0005-0000-0000-0000BB540000}"/>
    <cellStyle name="Normal 5 8 7 2" xfId="21692" xr:uid="{00000000-0005-0000-0000-0000BC540000}"/>
    <cellStyle name="Normal 5 8 8" xfId="21693" xr:uid="{00000000-0005-0000-0000-0000BD540000}"/>
    <cellStyle name="Normal 5 8 8 2" xfId="21694" xr:uid="{00000000-0005-0000-0000-0000BE540000}"/>
    <cellStyle name="Normal 5 8 9" xfId="21695" xr:uid="{00000000-0005-0000-0000-0000BF540000}"/>
    <cellStyle name="Normal 5 9" xfId="21696" xr:uid="{00000000-0005-0000-0000-0000C0540000}"/>
    <cellStyle name="Normal 5 9 2" xfId="21697" xr:uid="{00000000-0005-0000-0000-0000C1540000}"/>
    <cellStyle name="Normal 5 9 3" xfId="21698" xr:uid="{00000000-0005-0000-0000-0000C2540000}"/>
    <cellStyle name="Normal 5 9 4" xfId="21699" xr:uid="{00000000-0005-0000-0000-0000C3540000}"/>
    <cellStyle name="Normal 50" xfId="21700" xr:uid="{00000000-0005-0000-0000-0000C4540000}"/>
    <cellStyle name="Normal 50 10" xfId="21701" xr:uid="{00000000-0005-0000-0000-0000C5540000}"/>
    <cellStyle name="Normal 50 10 2" xfId="21702" xr:uid="{00000000-0005-0000-0000-0000C6540000}"/>
    <cellStyle name="Normal 50 10 3" xfId="21703" xr:uid="{00000000-0005-0000-0000-0000C7540000}"/>
    <cellStyle name="Normal 50 11" xfId="21704" xr:uid="{00000000-0005-0000-0000-0000C8540000}"/>
    <cellStyle name="Normal 50 11 2" xfId="21705" xr:uid="{00000000-0005-0000-0000-0000C9540000}"/>
    <cellStyle name="Normal 50 11 3" xfId="21706" xr:uid="{00000000-0005-0000-0000-0000CA540000}"/>
    <cellStyle name="Normal 50 12" xfId="21707" xr:uid="{00000000-0005-0000-0000-0000CB540000}"/>
    <cellStyle name="Normal 50 12 2" xfId="21708" xr:uid="{00000000-0005-0000-0000-0000CC540000}"/>
    <cellStyle name="Normal 50 12 3" xfId="21709" xr:uid="{00000000-0005-0000-0000-0000CD540000}"/>
    <cellStyle name="Normal 50 13" xfId="21710" xr:uid="{00000000-0005-0000-0000-0000CE540000}"/>
    <cellStyle name="Normal 50 13 2" xfId="21711" xr:uid="{00000000-0005-0000-0000-0000CF540000}"/>
    <cellStyle name="Normal 50 13 3" xfId="21712" xr:uid="{00000000-0005-0000-0000-0000D0540000}"/>
    <cellStyle name="Normal 50 14" xfId="21713" xr:uid="{00000000-0005-0000-0000-0000D1540000}"/>
    <cellStyle name="Normal 50 14 2" xfId="21714" xr:uid="{00000000-0005-0000-0000-0000D2540000}"/>
    <cellStyle name="Normal 50 14 3" xfId="21715" xr:uid="{00000000-0005-0000-0000-0000D3540000}"/>
    <cellStyle name="Normal 50 15" xfId="21716" xr:uid="{00000000-0005-0000-0000-0000D4540000}"/>
    <cellStyle name="Normal 50 16" xfId="21717" xr:uid="{00000000-0005-0000-0000-0000D5540000}"/>
    <cellStyle name="Normal 50 17" xfId="21718" xr:uid="{00000000-0005-0000-0000-0000D6540000}"/>
    <cellStyle name="Normal 50 18" xfId="21719" xr:uid="{00000000-0005-0000-0000-0000D7540000}"/>
    <cellStyle name="Normal 50 18 2" xfId="21720" xr:uid="{00000000-0005-0000-0000-0000D8540000}"/>
    <cellStyle name="Normal 50 18 2 2" xfId="21721" xr:uid="{00000000-0005-0000-0000-0000D9540000}"/>
    <cellStyle name="Normal 50 18 3" xfId="21722" xr:uid="{00000000-0005-0000-0000-0000DA540000}"/>
    <cellStyle name="Normal 50 18 3 2" xfId="21723" xr:uid="{00000000-0005-0000-0000-0000DB540000}"/>
    <cellStyle name="Normal 50 18 4" xfId="21724" xr:uid="{00000000-0005-0000-0000-0000DC540000}"/>
    <cellStyle name="Normal 50 19" xfId="21725" xr:uid="{00000000-0005-0000-0000-0000DD540000}"/>
    <cellStyle name="Normal 50 19 2" xfId="21726" xr:uid="{00000000-0005-0000-0000-0000DE540000}"/>
    <cellStyle name="Normal 50 19 2 2" xfId="21727" xr:uid="{00000000-0005-0000-0000-0000DF540000}"/>
    <cellStyle name="Normal 50 19 3" xfId="21728" xr:uid="{00000000-0005-0000-0000-0000E0540000}"/>
    <cellStyle name="Normal 50 19 3 2" xfId="21729" xr:uid="{00000000-0005-0000-0000-0000E1540000}"/>
    <cellStyle name="Normal 50 19 4" xfId="21730" xr:uid="{00000000-0005-0000-0000-0000E2540000}"/>
    <cellStyle name="Normal 50 2" xfId="21731" xr:uid="{00000000-0005-0000-0000-0000E3540000}"/>
    <cellStyle name="Normal 50 2 10" xfId="21732" xr:uid="{00000000-0005-0000-0000-0000E4540000}"/>
    <cellStyle name="Normal 50 2 11" xfId="21733" xr:uid="{00000000-0005-0000-0000-0000E5540000}"/>
    <cellStyle name="Normal 50 2 11 2" xfId="21734" xr:uid="{00000000-0005-0000-0000-0000E6540000}"/>
    <cellStyle name="Normal 50 2 11 2 2" xfId="21735" xr:uid="{00000000-0005-0000-0000-0000E7540000}"/>
    <cellStyle name="Normal 50 2 11 3" xfId="21736" xr:uid="{00000000-0005-0000-0000-0000E8540000}"/>
    <cellStyle name="Normal 50 2 11 3 2" xfId="21737" xr:uid="{00000000-0005-0000-0000-0000E9540000}"/>
    <cellStyle name="Normal 50 2 11 4" xfId="21738" xr:uid="{00000000-0005-0000-0000-0000EA540000}"/>
    <cellStyle name="Normal 50 2 12" xfId="21739" xr:uid="{00000000-0005-0000-0000-0000EB540000}"/>
    <cellStyle name="Normal 50 2 12 2" xfId="21740" xr:uid="{00000000-0005-0000-0000-0000EC540000}"/>
    <cellStyle name="Normal 50 2 12 2 2" xfId="21741" xr:uid="{00000000-0005-0000-0000-0000ED540000}"/>
    <cellStyle name="Normal 50 2 12 3" xfId="21742" xr:uid="{00000000-0005-0000-0000-0000EE540000}"/>
    <cellStyle name="Normal 50 2 12 3 2" xfId="21743" xr:uid="{00000000-0005-0000-0000-0000EF540000}"/>
    <cellStyle name="Normal 50 2 12 4" xfId="21744" xr:uid="{00000000-0005-0000-0000-0000F0540000}"/>
    <cellStyle name="Normal 50 2 13" xfId="21745" xr:uid="{00000000-0005-0000-0000-0000F1540000}"/>
    <cellStyle name="Normal 50 2 13 2" xfId="21746" xr:uid="{00000000-0005-0000-0000-0000F2540000}"/>
    <cellStyle name="Normal 50 2 14" xfId="21747" xr:uid="{00000000-0005-0000-0000-0000F3540000}"/>
    <cellStyle name="Normal 50 2 14 2" xfId="21748" xr:uid="{00000000-0005-0000-0000-0000F4540000}"/>
    <cellStyle name="Normal 50 2 15" xfId="21749" xr:uid="{00000000-0005-0000-0000-0000F5540000}"/>
    <cellStyle name="Normal 50 2 2" xfId="21750" xr:uid="{00000000-0005-0000-0000-0000F6540000}"/>
    <cellStyle name="Normal 50 2 2 2" xfId="21751" xr:uid="{00000000-0005-0000-0000-0000F7540000}"/>
    <cellStyle name="Normal 50 2 3" xfId="21752" xr:uid="{00000000-0005-0000-0000-0000F8540000}"/>
    <cellStyle name="Normal 50 2 4" xfId="21753" xr:uid="{00000000-0005-0000-0000-0000F9540000}"/>
    <cellStyle name="Normal 50 2 5" xfId="21754" xr:uid="{00000000-0005-0000-0000-0000FA540000}"/>
    <cellStyle name="Normal 50 2 6" xfId="21755" xr:uid="{00000000-0005-0000-0000-0000FB540000}"/>
    <cellStyle name="Normal 50 2 7" xfId="21756" xr:uid="{00000000-0005-0000-0000-0000FC540000}"/>
    <cellStyle name="Normal 50 2 8" xfId="21757" xr:uid="{00000000-0005-0000-0000-0000FD540000}"/>
    <cellStyle name="Normal 50 2 9" xfId="21758" xr:uid="{00000000-0005-0000-0000-0000FE540000}"/>
    <cellStyle name="Normal 50 20" xfId="21759" xr:uid="{00000000-0005-0000-0000-0000FF540000}"/>
    <cellStyle name="Normal 50 20 2" xfId="21760" xr:uid="{00000000-0005-0000-0000-000000550000}"/>
    <cellStyle name="Normal 50 21" xfId="21761" xr:uid="{00000000-0005-0000-0000-000001550000}"/>
    <cellStyle name="Normal 50 21 2" xfId="21762" xr:uid="{00000000-0005-0000-0000-000002550000}"/>
    <cellStyle name="Normal 50 22" xfId="21763" xr:uid="{00000000-0005-0000-0000-000003550000}"/>
    <cellStyle name="Normal 50 3" xfId="21764" xr:uid="{00000000-0005-0000-0000-000004550000}"/>
    <cellStyle name="Normal 50 4" xfId="21765" xr:uid="{00000000-0005-0000-0000-000005550000}"/>
    <cellStyle name="Normal 50 4 2" xfId="21766" xr:uid="{00000000-0005-0000-0000-000006550000}"/>
    <cellStyle name="Normal 50 5" xfId="21767" xr:uid="{00000000-0005-0000-0000-000007550000}"/>
    <cellStyle name="Normal 50 6" xfId="21768" xr:uid="{00000000-0005-0000-0000-000008550000}"/>
    <cellStyle name="Normal 50 7" xfId="21769" xr:uid="{00000000-0005-0000-0000-000009550000}"/>
    <cellStyle name="Normal 50 8" xfId="21770" xr:uid="{00000000-0005-0000-0000-00000A550000}"/>
    <cellStyle name="Normal 50 8 2" xfId="21771" xr:uid="{00000000-0005-0000-0000-00000B550000}"/>
    <cellStyle name="Normal 50 8 3" xfId="21772" xr:uid="{00000000-0005-0000-0000-00000C550000}"/>
    <cellStyle name="Normal 50 9" xfId="21773" xr:uid="{00000000-0005-0000-0000-00000D550000}"/>
    <cellStyle name="Normal 50 9 2" xfId="21774" xr:uid="{00000000-0005-0000-0000-00000E550000}"/>
    <cellStyle name="Normal 50 9 3" xfId="21775" xr:uid="{00000000-0005-0000-0000-00000F550000}"/>
    <cellStyle name="Normal 51" xfId="21776" xr:uid="{00000000-0005-0000-0000-000010550000}"/>
    <cellStyle name="Normal 51 10" xfId="21777" xr:uid="{00000000-0005-0000-0000-000011550000}"/>
    <cellStyle name="Normal 51 10 2" xfId="21778" xr:uid="{00000000-0005-0000-0000-000012550000}"/>
    <cellStyle name="Normal 51 10 3" xfId="21779" xr:uid="{00000000-0005-0000-0000-000013550000}"/>
    <cellStyle name="Normal 51 11" xfId="21780" xr:uid="{00000000-0005-0000-0000-000014550000}"/>
    <cellStyle name="Normal 51 11 2" xfId="21781" xr:uid="{00000000-0005-0000-0000-000015550000}"/>
    <cellStyle name="Normal 51 11 3" xfId="21782" xr:uid="{00000000-0005-0000-0000-000016550000}"/>
    <cellStyle name="Normal 51 12" xfId="21783" xr:uid="{00000000-0005-0000-0000-000017550000}"/>
    <cellStyle name="Normal 51 12 2" xfId="21784" xr:uid="{00000000-0005-0000-0000-000018550000}"/>
    <cellStyle name="Normal 51 12 3" xfId="21785" xr:uid="{00000000-0005-0000-0000-000019550000}"/>
    <cellStyle name="Normal 51 13" xfId="21786" xr:uid="{00000000-0005-0000-0000-00001A550000}"/>
    <cellStyle name="Normal 51 13 2" xfId="21787" xr:uid="{00000000-0005-0000-0000-00001B550000}"/>
    <cellStyle name="Normal 51 13 3" xfId="21788" xr:uid="{00000000-0005-0000-0000-00001C550000}"/>
    <cellStyle name="Normal 51 14" xfId="21789" xr:uid="{00000000-0005-0000-0000-00001D550000}"/>
    <cellStyle name="Normal 51 14 2" xfId="21790" xr:uid="{00000000-0005-0000-0000-00001E550000}"/>
    <cellStyle name="Normal 51 14 3" xfId="21791" xr:uid="{00000000-0005-0000-0000-00001F550000}"/>
    <cellStyle name="Normal 51 15" xfId="21792" xr:uid="{00000000-0005-0000-0000-000020550000}"/>
    <cellStyle name="Normal 51 16" xfId="21793" xr:uid="{00000000-0005-0000-0000-000021550000}"/>
    <cellStyle name="Normal 51 17" xfId="21794" xr:uid="{00000000-0005-0000-0000-000022550000}"/>
    <cellStyle name="Normal 51 18" xfId="21795" xr:uid="{00000000-0005-0000-0000-000023550000}"/>
    <cellStyle name="Normal 51 18 2" xfId="21796" xr:uid="{00000000-0005-0000-0000-000024550000}"/>
    <cellStyle name="Normal 51 18 2 2" xfId="21797" xr:uid="{00000000-0005-0000-0000-000025550000}"/>
    <cellStyle name="Normal 51 18 3" xfId="21798" xr:uid="{00000000-0005-0000-0000-000026550000}"/>
    <cellStyle name="Normal 51 18 3 2" xfId="21799" xr:uid="{00000000-0005-0000-0000-000027550000}"/>
    <cellStyle name="Normal 51 18 4" xfId="21800" xr:uid="{00000000-0005-0000-0000-000028550000}"/>
    <cellStyle name="Normal 51 19" xfId="21801" xr:uid="{00000000-0005-0000-0000-000029550000}"/>
    <cellStyle name="Normal 51 19 2" xfId="21802" xr:uid="{00000000-0005-0000-0000-00002A550000}"/>
    <cellStyle name="Normal 51 19 2 2" xfId="21803" xr:uid="{00000000-0005-0000-0000-00002B550000}"/>
    <cellStyle name="Normal 51 19 3" xfId="21804" xr:uid="{00000000-0005-0000-0000-00002C550000}"/>
    <cellStyle name="Normal 51 19 3 2" xfId="21805" xr:uid="{00000000-0005-0000-0000-00002D550000}"/>
    <cellStyle name="Normal 51 19 4" xfId="21806" xr:uid="{00000000-0005-0000-0000-00002E550000}"/>
    <cellStyle name="Normal 51 2" xfId="21807" xr:uid="{00000000-0005-0000-0000-00002F550000}"/>
    <cellStyle name="Normal 51 2 10" xfId="21808" xr:uid="{00000000-0005-0000-0000-000030550000}"/>
    <cellStyle name="Normal 51 2 11" xfId="21809" xr:uid="{00000000-0005-0000-0000-000031550000}"/>
    <cellStyle name="Normal 51 2 11 2" xfId="21810" xr:uid="{00000000-0005-0000-0000-000032550000}"/>
    <cellStyle name="Normal 51 2 11 2 2" xfId="21811" xr:uid="{00000000-0005-0000-0000-000033550000}"/>
    <cellStyle name="Normal 51 2 11 3" xfId="21812" xr:uid="{00000000-0005-0000-0000-000034550000}"/>
    <cellStyle name="Normal 51 2 11 3 2" xfId="21813" xr:uid="{00000000-0005-0000-0000-000035550000}"/>
    <cellStyle name="Normal 51 2 11 4" xfId="21814" xr:uid="{00000000-0005-0000-0000-000036550000}"/>
    <cellStyle name="Normal 51 2 12" xfId="21815" xr:uid="{00000000-0005-0000-0000-000037550000}"/>
    <cellStyle name="Normal 51 2 12 2" xfId="21816" xr:uid="{00000000-0005-0000-0000-000038550000}"/>
    <cellStyle name="Normal 51 2 12 2 2" xfId="21817" xr:uid="{00000000-0005-0000-0000-000039550000}"/>
    <cellStyle name="Normal 51 2 12 3" xfId="21818" xr:uid="{00000000-0005-0000-0000-00003A550000}"/>
    <cellStyle name="Normal 51 2 12 3 2" xfId="21819" xr:uid="{00000000-0005-0000-0000-00003B550000}"/>
    <cellStyle name="Normal 51 2 12 4" xfId="21820" xr:uid="{00000000-0005-0000-0000-00003C550000}"/>
    <cellStyle name="Normal 51 2 13" xfId="21821" xr:uid="{00000000-0005-0000-0000-00003D550000}"/>
    <cellStyle name="Normal 51 2 13 2" xfId="21822" xr:uid="{00000000-0005-0000-0000-00003E550000}"/>
    <cellStyle name="Normal 51 2 14" xfId="21823" xr:uid="{00000000-0005-0000-0000-00003F550000}"/>
    <cellStyle name="Normal 51 2 14 2" xfId="21824" xr:uid="{00000000-0005-0000-0000-000040550000}"/>
    <cellStyle name="Normal 51 2 15" xfId="21825" xr:uid="{00000000-0005-0000-0000-000041550000}"/>
    <cellStyle name="Normal 51 2 2" xfId="21826" xr:uid="{00000000-0005-0000-0000-000042550000}"/>
    <cellStyle name="Normal 51 2 2 2" xfId="21827" xr:uid="{00000000-0005-0000-0000-000043550000}"/>
    <cellStyle name="Normal 51 2 3" xfId="21828" xr:uid="{00000000-0005-0000-0000-000044550000}"/>
    <cellStyle name="Normal 51 2 4" xfId="21829" xr:uid="{00000000-0005-0000-0000-000045550000}"/>
    <cellStyle name="Normal 51 2 5" xfId="21830" xr:uid="{00000000-0005-0000-0000-000046550000}"/>
    <cellStyle name="Normal 51 2 6" xfId="21831" xr:uid="{00000000-0005-0000-0000-000047550000}"/>
    <cellStyle name="Normal 51 2 7" xfId="21832" xr:uid="{00000000-0005-0000-0000-000048550000}"/>
    <cellStyle name="Normal 51 2 8" xfId="21833" xr:uid="{00000000-0005-0000-0000-000049550000}"/>
    <cellStyle name="Normal 51 2 9" xfId="21834" xr:uid="{00000000-0005-0000-0000-00004A550000}"/>
    <cellStyle name="Normal 51 20" xfId="21835" xr:uid="{00000000-0005-0000-0000-00004B550000}"/>
    <cellStyle name="Normal 51 20 2" xfId="21836" xr:uid="{00000000-0005-0000-0000-00004C550000}"/>
    <cellStyle name="Normal 51 21" xfId="21837" xr:uid="{00000000-0005-0000-0000-00004D550000}"/>
    <cellStyle name="Normal 51 21 2" xfId="21838" xr:uid="{00000000-0005-0000-0000-00004E550000}"/>
    <cellStyle name="Normal 51 22" xfId="21839" xr:uid="{00000000-0005-0000-0000-00004F550000}"/>
    <cellStyle name="Normal 51 3" xfId="21840" xr:uid="{00000000-0005-0000-0000-000050550000}"/>
    <cellStyle name="Normal 51 4" xfId="21841" xr:uid="{00000000-0005-0000-0000-000051550000}"/>
    <cellStyle name="Normal 51 4 2" xfId="21842" xr:uid="{00000000-0005-0000-0000-000052550000}"/>
    <cellStyle name="Normal 51 5" xfId="21843" xr:uid="{00000000-0005-0000-0000-000053550000}"/>
    <cellStyle name="Normal 51 6" xfId="21844" xr:uid="{00000000-0005-0000-0000-000054550000}"/>
    <cellStyle name="Normal 51 7" xfId="21845" xr:uid="{00000000-0005-0000-0000-000055550000}"/>
    <cellStyle name="Normal 51 8" xfId="21846" xr:uid="{00000000-0005-0000-0000-000056550000}"/>
    <cellStyle name="Normal 51 8 2" xfId="21847" xr:uid="{00000000-0005-0000-0000-000057550000}"/>
    <cellStyle name="Normal 51 8 3" xfId="21848" xr:uid="{00000000-0005-0000-0000-000058550000}"/>
    <cellStyle name="Normal 51 9" xfId="21849" xr:uid="{00000000-0005-0000-0000-000059550000}"/>
    <cellStyle name="Normal 51 9 2" xfId="21850" xr:uid="{00000000-0005-0000-0000-00005A550000}"/>
    <cellStyle name="Normal 51 9 3" xfId="21851" xr:uid="{00000000-0005-0000-0000-00005B550000}"/>
    <cellStyle name="Normal 52" xfId="21852" xr:uid="{00000000-0005-0000-0000-00005C550000}"/>
    <cellStyle name="Normal 52 10" xfId="21853" xr:uid="{00000000-0005-0000-0000-00005D550000}"/>
    <cellStyle name="Normal 52 10 2" xfId="21854" xr:uid="{00000000-0005-0000-0000-00005E550000}"/>
    <cellStyle name="Normal 52 10 3" xfId="21855" xr:uid="{00000000-0005-0000-0000-00005F550000}"/>
    <cellStyle name="Normal 52 11" xfId="21856" xr:uid="{00000000-0005-0000-0000-000060550000}"/>
    <cellStyle name="Normal 52 11 2" xfId="21857" xr:uid="{00000000-0005-0000-0000-000061550000}"/>
    <cellStyle name="Normal 52 11 3" xfId="21858" xr:uid="{00000000-0005-0000-0000-000062550000}"/>
    <cellStyle name="Normal 52 12" xfId="21859" xr:uid="{00000000-0005-0000-0000-000063550000}"/>
    <cellStyle name="Normal 52 12 2" xfId="21860" xr:uid="{00000000-0005-0000-0000-000064550000}"/>
    <cellStyle name="Normal 52 12 3" xfId="21861" xr:uid="{00000000-0005-0000-0000-000065550000}"/>
    <cellStyle name="Normal 52 13" xfId="21862" xr:uid="{00000000-0005-0000-0000-000066550000}"/>
    <cellStyle name="Normal 52 13 2" xfId="21863" xr:uid="{00000000-0005-0000-0000-000067550000}"/>
    <cellStyle name="Normal 52 13 3" xfId="21864" xr:uid="{00000000-0005-0000-0000-000068550000}"/>
    <cellStyle name="Normal 52 14" xfId="21865" xr:uid="{00000000-0005-0000-0000-000069550000}"/>
    <cellStyle name="Normal 52 14 2" xfId="21866" xr:uid="{00000000-0005-0000-0000-00006A550000}"/>
    <cellStyle name="Normal 52 14 3" xfId="21867" xr:uid="{00000000-0005-0000-0000-00006B550000}"/>
    <cellStyle name="Normal 52 15" xfId="21868" xr:uid="{00000000-0005-0000-0000-00006C550000}"/>
    <cellStyle name="Normal 52 16" xfId="21869" xr:uid="{00000000-0005-0000-0000-00006D550000}"/>
    <cellStyle name="Normal 52 17" xfId="21870" xr:uid="{00000000-0005-0000-0000-00006E550000}"/>
    <cellStyle name="Normal 52 18" xfId="21871" xr:uid="{00000000-0005-0000-0000-00006F550000}"/>
    <cellStyle name="Normal 52 18 2" xfId="21872" xr:uid="{00000000-0005-0000-0000-000070550000}"/>
    <cellStyle name="Normal 52 18 2 2" xfId="21873" xr:uid="{00000000-0005-0000-0000-000071550000}"/>
    <cellStyle name="Normal 52 18 3" xfId="21874" xr:uid="{00000000-0005-0000-0000-000072550000}"/>
    <cellStyle name="Normal 52 18 3 2" xfId="21875" xr:uid="{00000000-0005-0000-0000-000073550000}"/>
    <cellStyle name="Normal 52 18 4" xfId="21876" xr:uid="{00000000-0005-0000-0000-000074550000}"/>
    <cellStyle name="Normal 52 19" xfId="21877" xr:uid="{00000000-0005-0000-0000-000075550000}"/>
    <cellStyle name="Normal 52 19 2" xfId="21878" xr:uid="{00000000-0005-0000-0000-000076550000}"/>
    <cellStyle name="Normal 52 19 2 2" xfId="21879" xr:uid="{00000000-0005-0000-0000-000077550000}"/>
    <cellStyle name="Normal 52 19 3" xfId="21880" xr:uid="{00000000-0005-0000-0000-000078550000}"/>
    <cellStyle name="Normal 52 19 3 2" xfId="21881" xr:uid="{00000000-0005-0000-0000-000079550000}"/>
    <cellStyle name="Normal 52 19 4" xfId="21882" xr:uid="{00000000-0005-0000-0000-00007A550000}"/>
    <cellStyle name="Normal 52 2" xfId="21883" xr:uid="{00000000-0005-0000-0000-00007B550000}"/>
    <cellStyle name="Normal 52 2 10" xfId="21884" xr:uid="{00000000-0005-0000-0000-00007C550000}"/>
    <cellStyle name="Normal 52 2 11" xfId="21885" xr:uid="{00000000-0005-0000-0000-00007D550000}"/>
    <cellStyle name="Normal 52 2 11 2" xfId="21886" xr:uid="{00000000-0005-0000-0000-00007E550000}"/>
    <cellStyle name="Normal 52 2 11 2 2" xfId="21887" xr:uid="{00000000-0005-0000-0000-00007F550000}"/>
    <cellStyle name="Normal 52 2 11 3" xfId="21888" xr:uid="{00000000-0005-0000-0000-000080550000}"/>
    <cellStyle name="Normal 52 2 11 3 2" xfId="21889" xr:uid="{00000000-0005-0000-0000-000081550000}"/>
    <cellStyle name="Normal 52 2 11 4" xfId="21890" xr:uid="{00000000-0005-0000-0000-000082550000}"/>
    <cellStyle name="Normal 52 2 12" xfId="21891" xr:uid="{00000000-0005-0000-0000-000083550000}"/>
    <cellStyle name="Normal 52 2 12 2" xfId="21892" xr:uid="{00000000-0005-0000-0000-000084550000}"/>
    <cellStyle name="Normal 52 2 12 2 2" xfId="21893" xr:uid="{00000000-0005-0000-0000-000085550000}"/>
    <cellStyle name="Normal 52 2 12 3" xfId="21894" xr:uid="{00000000-0005-0000-0000-000086550000}"/>
    <cellStyle name="Normal 52 2 12 3 2" xfId="21895" xr:uid="{00000000-0005-0000-0000-000087550000}"/>
    <cellStyle name="Normal 52 2 12 4" xfId="21896" xr:uid="{00000000-0005-0000-0000-000088550000}"/>
    <cellStyle name="Normal 52 2 13" xfId="21897" xr:uid="{00000000-0005-0000-0000-000089550000}"/>
    <cellStyle name="Normal 52 2 13 2" xfId="21898" xr:uid="{00000000-0005-0000-0000-00008A550000}"/>
    <cellStyle name="Normal 52 2 14" xfId="21899" xr:uid="{00000000-0005-0000-0000-00008B550000}"/>
    <cellStyle name="Normal 52 2 14 2" xfId="21900" xr:uid="{00000000-0005-0000-0000-00008C550000}"/>
    <cellStyle name="Normal 52 2 15" xfId="21901" xr:uid="{00000000-0005-0000-0000-00008D550000}"/>
    <cellStyle name="Normal 52 2 2" xfId="21902" xr:uid="{00000000-0005-0000-0000-00008E550000}"/>
    <cellStyle name="Normal 52 2 2 2" xfId="21903" xr:uid="{00000000-0005-0000-0000-00008F550000}"/>
    <cellStyle name="Normal 52 2 3" xfId="21904" xr:uid="{00000000-0005-0000-0000-000090550000}"/>
    <cellStyle name="Normal 52 2 4" xfId="21905" xr:uid="{00000000-0005-0000-0000-000091550000}"/>
    <cellStyle name="Normal 52 2 5" xfId="21906" xr:uid="{00000000-0005-0000-0000-000092550000}"/>
    <cellStyle name="Normal 52 2 6" xfId="21907" xr:uid="{00000000-0005-0000-0000-000093550000}"/>
    <cellStyle name="Normal 52 2 7" xfId="21908" xr:uid="{00000000-0005-0000-0000-000094550000}"/>
    <cellStyle name="Normal 52 2 8" xfId="21909" xr:uid="{00000000-0005-0000-0000-000095550000}"/>
    <cellStyle name="Normal 52 2 9" xfId="21910" xr:uid="{00000000-0005-0000-0000-000096550000}"/>
    <cellStyle name="Normal 52 20" xfId="21911" xr:uid="{00000000-0005-0000-0000-000097550000}"/>
    <cellStyle name="Normal 52 20 2" xfId="21912" xr:uid="{00000000-0005-0000-0000-000098550000}"/>
    <cellStyle name="Normal 52 21" xfId="21913" xr:uid="{00000000-0005-0000-0000-000099550000}"/>
    <cellStyle name="Normal 52 21 2" xfId="21914" xr:uid="{00000000-0005-0000-0000-00009A550000}"/>
    <cellStyle name="Normal 52 22" xfId="21915" xr:uid="{00000000-0005-0000-0000-00009B550000}"/>
    <cellStyle name="Normal 52 3" xfId="21916" xr:uid="{00000000-0005-0000-0000-00009C550000}"/>
    <cellStyle name="Normal 52 4" xfId="21917" xr:uid="{00000000-0005-0000-0000-00009D550000}"/>
    <cellStyle name="Normal 52 4 2" xfId="21918" xr:uid="{00000000-0005-0000-0000-00009E550000}"/>
    <cellStyle name="Normal 52 5" xfId="21919" xr:uid="{00000000-0005-0000-0000-00009F550000}"/>
    <cellStyle name="Normal 52 6" xfId="21920" xr:uid="{00000000-0005-0000-0000-0000A0550000}"/>
    <cellStyle name="Normal 52 7" xfId="21921" xr:uid="{00000000-0005-0000-0000-0000A1550000}"/>
    <cellStyle name="Normal 52 8" xfId="21922" xr:uid="{00000000-0005-0000-0000-0000A2550000}"/>
    <cellStyle name="Normal 52 8 2" xfId="21923" xr:uid="{00000000-0005-0000-0000-0000A3550000}"/>
    <cellStyle name="Normal 52 8 3" xfId="21924" xr:uid="{00000000-0005-0000-0000-0000A4550000}"/>
    <cellStyle name="Normal 52 9" xfId="21925" xr:uid="{00000000-0005-0000-0000-0000A5550000}"/>
    <cellStyle name="Normal 52 9 2" xfId="21926" xr:uid="{00000000-0005-0000-0000-0000A6550000}"/>
    <cellStyle name="Normal 52 9 3" xfId="21927" xr:uid="{00000000-0005-0000-0000-0000A7550000}"/>
    <cellStyle name="Normal 53" xfId="21928" xr:uid="{00000000-0005-0000-0000-0000A8550000}"/>
    <cellStyle name="Normal 53 10" xfId="21929" xr:uid="{00000000-0005-0000-0000-0000A9550000}"/>
    <cellStyle name="Normal 53 10 2" xfId="21930" xr:uid="{00000000-0005-0000-0000-0000AA550000}"/>
    <cellStyle name="Normal 53 10 3" xfId="21931" xr:uid="{00000000-0005-0000-0000-0000AB550000}"/>
    <cellStyle name="Normal 53 11" xfId="21932" xr:uid="{00000000-0005-0000-0000-0000AC550000}"/>
    <cellStyle name="Normal 53 11 2" xfId="21933" xr:uid="{00000000-0005-0000-0000-0000AD550000}"/>
    <cellStyle name="Normal 53 11 3" xfId="21934" xr:uid="{00000000-0005-0000-0000-0000AE550000}"/>
    <cellStyle name="Normal 53 12" xfId="21935" xr:uid="{00000000-0005-0000-0000-0000AF550000}"/>
    <cellStyle name="Normal 53 12 2" xfId="21936" xr:uid="{00000000-0005-0000-0000-0000B0550000}"/>
    <cellStyle name="Normal 53 12 3" xfId="21937" xr:uid="{00000000-0005-0000-0000-0000B1550000}"/>
    <cellStyle name="Normal 53 13" xfId="21938" xr:uid="{00000000-0005-0000-0000-0000B2550000}"/>
    <cellStyle name="Normal 53 13 2" xfId="21939" xr:uid="{00000000-0005-0000-0000-0000B3550000}"/>
    <cellStyle name="Normal 53 13 3" xfId="21940" xr:uid="{00000000-0005-0000-0000-0000B4550000}"/>
    <cellStyle name="Normal 53 14" xfId="21941" xr:uid="{00000000-0005-0000-0000-0000B5550000}"/>
    <cellStyle name="Normal 53 14 2" xfId="21942" xr:uid="{00000000-0005-0000-0000-0000B6550000}"/>
    <cellStyle name="Normal 53 14 3" xfId="21943" xr:uid="{00000000-0005-0000-0000-0000B7550000}"/>
    <cellStyle name="Normal 53 15" xfId="21944" xr:uid="{00000000-0005-0000-0000-0000B8550000}"/>
    <cellStyle name="Normal 53 16" xfId="21945" xr:uid="{00000000-0005-0000-0000-0000B9550000}"/>
    <cellStyle name="Normal 53 17" xfId="21946" xr:uid="{00000000-0005-0000-0000-0000BA550000}"/>
    <cellStyle name="Normal 53 18" xfId="21947" xr:uid="{00000000-0005-0000-0000-0000BB550000}"/>
    <cellStyle name="Normal 53 18 2" xfId="21948" xr:uid="{00000000-0005-0000-0000-0000BC550000}"/>
    <cellStyle name="Normal 53 18 2 2" xfId="21949" xr:uid="{00000000-0005-0000-0000-0000BD550000}"/>
    <cellStyle name="Normal 53 18 3" xfId="21950" xr:uid="{00000000-0005-0000-0000-0000BE550000}"/>
    <cellStyle name="Normal 53 18 3 2" xfId="21951" xr:uid="{00000000-0005-0000-0000-0000BF550000}"/>
    <cellStyle name="Normal 53 18 4" xfId="21952" xr:uid="{00000000-0005-0000-0000-0000C0550000}"/>
    <cellStyle name="Normal 53 19" xfId="21953" xr:uid="{00000000-0005-0000-0000-0000C1550000}"/>
    <cellStyle name="Normal 53 19 2" xfId="21954" xr:uid="{00000000-0005-0000-0000-0000C2550000}"/>
    <cellStyle name="Normal 53 19 2 2" xfId="21955" xr:uid="{00000000-0005-0000-0000-0000C3550000}"/>
    <cellStyle name="Normal 53 19 3" xfId="21956" xr:uid="{00000000-0005-0000-0000-0000C4550000}"/>
    <cellStyle name="Normal 53 19 3 2" xfId="21957" xr:uid="{00000000-0005-0000-0000-0000C5550000}"/>
    <cellStyle name="Normal 53 19 4" xfId="21958" xr:uid="{00000000-0005-0000-0000-0000C6550000}"/>
    <cellStyle name="Normal 53 2" xfId="21959" xr:uid="{00000000-0005-0000-0000-0000C7550000}"/>
    <cellStyle name="Normal 53 2 10" xfId="21960" xr:uid="{00000000-0005-0000-0000-0000C8550000}"/>
    <cellStyle name="Normal 53 2 11" xfId="21961" xr:uid="{00000000-0005-0000-0000-0000C9550000}"/>
    <cellStyle name="Normal 53 2 11 2" xfId="21962" xr:uid="{00000000-0005-0000-0000-0000CA550000}"/>
    <cellStyle name="Normal 53 2 11 2 2" xfId="21963" xr:uid="{00000000-0005-0000-0000-0000CB550000}"/>
    <cellStyle name="Normal 53 2 11 3" xfId="21964" xr:uid="{00000000-0005-0000-0000-0000CC550000}"/>
    <cellStyle name="Normal 53 2 11 3 2" xfId="21965" xr:uid="{00000000-0005-0000-0000-0000CD550000}"/>
    <cellStyle name="Normal 53 2 11 4" xfId="21966" xr:uid="{00000000-0005-0000-0000-0000CE550000}"/>
    <cellStyle name="Normal 53 2 12" xfId="21967" xr:uid="{00000000-0005-0000-0000-0000CF550000}"/>
    <cellStyle name="Normal 53 2 12 2" xfId="21968" xr:uid="{00000000-0005-0000-0000-0000D0550000}"/>
    <cellStyle name="Normal 53 2 12 2 2" xfId="21969" xr:uid="{00000000-0005-0000-0000-0000D1550000}"/>
    <cellStyle name="Normal 53 2 12 3" xfId="21970" xr:uid="{00000000-0005-0000-0000-0000D2550000}"/>
    <cellStyle name="Normal 53 2 12 3 2" xfId="21971" xr:uid="{00000000-0005-0000-0000-0000D3550000}"/>
    <cellStyle name="Normal 53 2 12 4" xfId="21972" xr:uid="{00000000-0005-0000-0000-0000D4550000}"/>
    <cellStyle name="Normal 53 2 13" xfId="21973" xr:uid="{00000000-0005-0000-0000-0000D5550000}"/>
    <cellStyle name="Normal 53 2 13 2" xfId="21974" xr:uid="{00000000-0005-0000-0000-0000D6550000}"/>
    <cellStyle name="Normal 53 2 14" xfId="21975" xr:uid="{00000000-0005-0000-0000-0000D7550000}"/>
    <cellStyle name="Normal 53 2 14 2" xfId="21976" xr:uid="{00000000-0005-0000-0000-0000D8550000}"/>
    <cellStyle name="Normal 53 2 15" xfId="21977" xr:uid="{00000000-0005-0000-0000-0000D9550000}"/>
    <cellStyle name="Normal 53 2 2" xfId="21978" xr:uid="{00000000-0005-0000-0000-0000DA550000}"/>
    <cellStyle name="Normal 53 2 2 2" xfId="21979" xr:uid="{00000000-0005-0000-0000-0000DB550000}"/>
    <cellStyle name="Normal 53 2 3" xfId="21980" xr:uid="{00000000-0005-0000-0000-0000DC550000}"/>
    <cellStyle name="Normal 53 2 4" xfId="21981" xr:uid="{00000000-0005-0000-0000-0000DD550000}"/>
    <cellStyle name="Normal 53 2 5" xfId="21982" xr:uid="{00000000-0005-0000-0000-0000DE550000}"/>
    <cellStyle name="Normal 53 2 6" xfId="21983" xr:uid="{00000000-0005-0000-0000-0000DF550000}"/>
    <cellStyle name="Normal 53 2 7" xfId="21984" xr:uid="{00000000-0005-0000-0000-0000E0550000}"/>
    <cellStyle name="Normal 53 2 8" xfId="21985" xr:uid="{00000000-0005-0000-0000-0000E1550000}"/>
    <cellStyle name="Normal 53 2 9" xfId="21986" xr:uid="{00000000-0005-0000-0000-0000E2550000}"/>
    <cellStyle name="Normal 53 20" xfId="21987" xr:uid="{00000000-0005-0000-0000-0000E3550000}"/>
    <cellStyle name="Normal 53 20 2" xfId="21988" xr:uid="{00000000-0005-0000-0000-0000E4550000}"/>
    <cellStyle name="Normal 53 21" xfId="21989" xr:uid="{00000000-0005-0000-0000-0000E5550000}"/>
    <cellStyle name="Normal 53 21 2" xfId="21990" xr:uid="{00000000-0005-0000-0000-0000E6550000}"/>
    <cellStyle name="Normal 53 22" xfId="21991" xr:uid="{00000000-0005-0000-0000-0000E7550000}"/>
    <cellStyle name="Normal 53 3" xfId="21992" xr:uid="{00000000-0005-0000-0000-0000E8550000}"/>
    <cellStyle name="Normal 53 4" xfId="21993" xr:uid="{00000000-0005-0000-0000-0000E9550000}"/>
    <cellStyle name="Normal 53 4 2" xfId="21994" xr:uid="{00000000-0005-0000-0000-0000EA550000}"/>
    <cellStyle name="Normal 53 5" xfId="21995" xr:uid="{00000000-0005-0000-0000-0000EB550000}"/>
    <cellStyle name="Normal 53 6" xfId="21996" xr:uid="{00000000-0005-0000-0000-0000EC550000}"/>
    <cellStyle name="Normal 53 7" xfId="21997" xr:uid="{00000000-0005-0000-0000-0000ED550000}"/>
    <cellStyle name="Normal 53 8" xfId="21998" xr:uid="{00000000-0005-0000-0000-0000EE550000}"/>
    <cellStyle name="Normal 53 8 2" xfId="21999" xr:uid="{00000000-0005-0000-0000-0000EF550000}"/>
    <cellStyle name="Normal 53 8 3" xfId="22000" xr:uid="{00000000-0005-0000-0000-0000F0550000}"/>
    <cellStyle name="Normal 53 9" xfId="22001" xr:uid="{00000000-0005-0000-0000-0000F1550000}"/>
    <cellStyle name="Normal 53 9 2" xfId="22002" xr:uid="{00000000-0005-0000-0000-0000F2550000}"/>
    <cellStyle name="Normal 53 9 3" xfId="22003" xr:uid="{00000000-0005-0000-0000-0000F3550000}"/>
    <cellStyle name="Normal 54" xfId="22004" xr:uid="{00000000-0005-0000-0000-0000F4550000}"/>
    <cellStyle name="Normal 54 10" xfId="22005" xr:uid="{00000000-0005-0000-0000-0000F5550000}"/>
    <cellStyle name="Normal 54 10 2" xfId="22006" xr:uid="{00000000-0005-0000-0000-0000F6550000}"/>
    <cellStyle name="Normal 54 10 3" xfId="22007" xr:uid="{00000000-0005-0000-0000-0000F7550000}"/>
    <cellStyle name="Normal 54 11" xfId="22008" xr:uid="{00000000-0005-0000-0000-0000F8550000}"/>
    <cellStyle name="Normal 54 11 2" xfId="22009" xr:uid="{00000000-0005-0000-0000-0000F9550000}"/>
    <cellStyle name="Normal 54 11 3" xfId="22010" xr:uid="{00000000-0005-0000-0000-0000FA550000}"/>
    <cellStyle name="Normal 54 12" xfId="22011" xr:uid="{00000000-0005-0000-0000-0000FB550000}"/>
    <cellStyle name="Normal 54 12 2" xfId="22012" xr:uid="{00000000-0005-0000-0000-0000FC550000}"/>
    <cellStyle name="Normal 54 12 3" xfId="22013" xr:uid="{00000000-0005-0000-0000-0000FD550000}"/>
    <cellStyle name="Normal 54 13" xfId="22014" xr:uid="{00000000-0005-0000-0000-0000FE550000}"/>
    <cellStyle name="Normal 54 13 2" xfId="22015" xr:uid="{00000000-0005-0000-0000-0000FF550000}"/>
    <cellStyle name="Normal 54 13 3" xfId="22016" xr:uid="{00000000-0005-0000-0000-000000560000}"/>
    <cellStyle name="Normal 54 14" xfId="22017" xr:uid="{00000000-0005-0000-0000-000001560000}"/>
    <cellStyle name="Normal 54 14 2" xfId="22018" xr:uid="{00000000-0005-0000-0000-000002560000}"/>
    <cellStyle name="Normal 54 14 3" xfId="22019" xr:uid="{00000000-0005-0000-0000-000003560000}"/>
    <cellStyle name="Normal 54 15" xfId="22020" xr:uid="{00000000-0005-0000-0000-000004560000}"/>
    <cellStyle name="Normal 54 16" xfId="22021" xr:uid="{00000000-0005-0000-0000-000005560000}"/>
    <cellStyle name="Normal 54 17" xfId="22022" xr:uid="{00000000-0005-0000-0000-000006560000}"/>
    <cellStyle name="Normal 54 18" xfId="22023" xr:uid="{00000000-0005-0000-0000-000007560000}"/>
    <cellStyle name="Normal 54 18 2" xfId="22024" xr:uid="{00000000-0005-0000-0000-000008560000}"/>
    <cellStyle name="Normal 54 18 2 2" xfId="22025" xr:uid="{00000000-0005-0000-0000-000009560000}"/>
    <cellStyle name="Normal 54 18 3" xfId="22026" xr:uid="{00000000-0005-0000-0000-00000A560000}"/>
    <cellStyle name="Normal 54 18 3 2" xfId="22027" xr:uid="{00000000-0005-0000-0000-00000B560000}"/>
    <cellStyle name="Normal 54 18 4" xfId="22028" xr:uid="{00000000-0005-0000-0000-00000C560000}"/>
    <cellStyle name="Normal 54 19" xfId="22029" xr:uid="{00000000-0005-0000-0000-00000D560000}"/>
    <cellStyle name="Normal 54 19 2" xfId="22030" xr:uid="{00000000-0005-0000-0000-00000E560000}"/>
    <cellStyle name="Normal 54 19 2 2" xfId="22031" xr:uid="{00000000-0005-0000-0000-00000F560000}"/>
    <cellStyle name="Normal 54 19 3" xfId="22032" xr:uid="{00000000-0005-0000-0000-000010560000}"/>
    <cellStyle name="Normal 54 19 3 2" xfId="22033" xr:uid="{00000000-0005-0000-0000-000011560000}"/>
    <cellStyle name="Normal 54 19 4" xfId="22034" xr:uid="{00000000-0005-0000-0000-000012560000}"/>
    <cellStyle name="Normal 54 2" xfId="22035" xr:uid="{00000000-0005-0000-0000-000013560000}"/>
    <cellStyle name="Normal 54 2 10" xfId="22036" xr:uid="{00000000-0005-0000-0000-000014560000}"/>
    <cellStyle name="Normal 54 2 11" xfId="22037" xr:uid="{00000000-0005-0000-0000-000015560000}"/>
    <cellStyle name="Normal 54 2 11 2" xfId="22038" xr:uid="{00000000-0005-0000-0000-000016560000}"/>
    <cellStyle name="Normal 54 2 11 2 2" xfId="22039" xr:uid="{00000000-0005-0000-0000-000017560000}"/>
    <cellStyle name="Normal 54 2 11 3" xfId="22040" xr:uid="{00000000-0005-0000-0000-000018560000}"/>
    <cellStyle name="Normal 54 2 11 3 2" xfId="22041" xr:uid="{00000000-0005-0000-0000-000019560000}"/>
    <cellStyle name="Normal 54 2 11 4" xfId="22042" xr:uid="{00000000-0005-0000-0000-00001A560000}"/>
    <cellStyle name="Normal 54 2 12" xfId="22043" xr:uid="{00000000-0005-0000-0000-00001B560000}"/>
    <cellStyle name="Normal 54 2 12 2" xfId="22044" xr:uid="{00000000-0005-0000-0000-00001C560000}"/>
    <cellStyle name="Normal 54 2 12 2 2" xfId="22045" xr:uid="{00000000-0005-0000-0000-00001D560000}"/>
    <cellStyle name="Normal 54 2 12 3" xfId="22046" xr:uid="{00000000-0005-0000-0000-00001E560000}"/>
    <cellStyle name="Normal 54 2 12 3 2" xfId="22047" xr:uid="{00000000-0005-0000-0000-00001F560000}"/>
    <cellStyle name="Normal 54 2 12 4" xfId="22048" xr:uid="{00000000-0005-0000-0000-000020560000}"/>
    <cellStyle name="Normal 54 2 13" xfId="22049" xr:uid="{00000000-0005-0000-0000-000021560000}"/>
    <cellStyle name="Normal 54 2 13 2" xfId="22050" xr:uid="{00000000-0005-0000-0000-000022560000}"/>
    <cellStyle name="Normal 54 2 14" xfId="22051" xr:uid="{00000000-0005-0000-0000-000023560000}"/>
    <cellStyle name="Normal 54 2 14 2" xfId="22052" xr:uid="{00000000-0005-0000-0000-000024560000}"/>
    <cellStyle name="Normal 54 2 15" xfId="22053" xr:uid="{00000000-0005-0000-0000-000025560000}"/>
    <cellStyle name="Normal 54 2 2" xfId="22054" xr:uid="{00000000-0005-0000-0000-000026560000}"/>
    <cellStyle name="Normal 54 2 2 2" xfId="22055" xr:uid="{00000000-0005-0000-0000-000027560000}"/>
    <cellStyle name="Normal 54 2 3" xfId="22056" xr:uid="{00000000-0005-0000-0000-000028560000}"/>
    <cellStyle name="Normal 54 2 4" xfId="22057" xr:uid="{00000000-0005-0000-0000-000029560000}"/>
    <cellStyle name="Normal 54 2 5" xfId="22058" xr:uid="{00000000-0005-0000-0000-00002A560000}"/>
    <cellStyle name="Normal 54 2 6" xfId="22059" xr:uid="{00000000-0005-0000-0000-00002B560000}"/>
    <cellStyle name="Normal 54 2 7" xfId="22060" xr:uid="{00000000-0005-0000-0000-00002C560000}"/>
    <cellStyle name="Normal 54 2 8" xfId="22061" xr:uid="{00000000-0005-0000-0000-00002D560000}"/>
    <cellStyle name="Normal 54 2 9" xfId="22062" xr:uid="{00000000-0005-0000-0000-00002E560000}"/>
    <cellStyle name="Normal 54 20" xfId="22063" xr:uid="{00000000-0005-0000-0000-00002F560000}"/>
    <cellStyle name="Normal 54 20 2" xfId="22064" xr:uid="{00000000-0005-0000-0000-000030560000}"/>
    <cellStyle name="Normal 54 21" xfId="22065" xr:uid="{00000000-0005-0000-0000-000031560000}"/>
    <cellStyle name="Normal 54 21 2" xfId="22066" xr:uid="{00000000-0005-0000-0000-000032560000}"/>
    <cellStyle name="Normal 54 22" xfId="22067" xr:uid="{00000000-0005-0000-0000-000033560000}"/>
    <cellStyle name="Normal 54 3" xfId="22068" xr:uid="{00000000-0005-0000-0000-000034560000}"/>
    <cellStyle name="Normal 54 4" xfId="22069" xr:uid="{00000000-0005-0000-0000-000035560000}"/>
    <cellStyle name="Normal 54 4 2" xfId="22070" xr:uid="{00000000-0005-0000-0000-000036560000}"/>
    <cellStyle name="Normal 54 5" xfId="22071" xr:uid="{00000000-0005-0000-0000-000037560000}"/>
    <cellStyle name="Normal 54 6" xfId="22072" xr:uid="{00000000-0005-0000-0000-000038560000}"/>
    <cellStyle name="Normal 54 7" xfId="22073" xr:uid="{00000000-0005-0000-0000-000039560000}"/>
    <cellStyle name="Normal 54 8" xfId="22074" xr:uid="{00000000-0005-0000-0000-00003A560000}"/>
    <cellStyle name="Normal 54 8 2" xfId="22075" xr:uid="{00000000-0005-0000-0000-00003B560000}"/>
    <cellStyle name="Normal 54 8 3" xfId="22076" xr:uid="{00000000-0005-0000-0000-00003C560000}"/>
    <cellStyle name="Normal 54 9" xfId="22077" xr:uid="{00000000-0005-0000-0000-00003D560000}"/>
    <cellStyle name="Normal 54 9 2" xfId="22078" xr:uid="{00000000-0005-0000-0000-00003E560000}"/>
    <cellStyle name="Normal 54 9 3" xfId="22079" xr:uid="{00000000-0005-0000-0000-00003F560000}"/>
    <cellStyle name="Normal 55" xfId="22080" xr:uid="{00000000-0005-0000-0000-000040560000}"/>
    <cellStyle name="Normal 55 10" xfId="22081" xr:uid="{00000000-0005-0000-0000-000041560000}"/>
    <cellStyle name="Normal 55 10 2" xfId="22082" xr:uid="{00000000-0005-0000-0000-000042560000}"/>
    <cellStyle name="Normal 55 10 3" xfId="22083" xr:uid="{00000000-0005-0000-0000-000043560000}"/>
    <cellStyle name="Normal 55 11" xfId="22084" xr:uid="{00000000-0005-0000-0000-000044560000}"/>
    <cellStyle name="Normal 55 11 2" xfId="22085" xr:uid="{00000000-0005-0000-0000-000045560000}"/>
    <cellStyle name="Normal 55 11 3" xfId="22086" xr:uid="{00000000-0005-0000-0000-000046560000}"/>
    <cellStyle name="Normal 55 12" xfId="22087" xr:uid="{00000000-0005-0000-0000-000047560000}"/>
    <cellStyle name="Normal 55 12 2" xfId="22088" xr:uid="{00000000-0005-0000-0000-000048560000}"/>
    <cellStyle name="Normal 55 12 3" xfId="22089" xr:uid="{00000000-0005-0000-0000-000049560000}"/>
    <cellStyle name="Normal 55 13" xfId="22090" xr:uid="{00000000-0005-0000-0000-00004A560000}"/>
    <cellStyle name="Normal 55 13 2" xfId="22091" xr:uid="{00000000-0005-0000-0000-00004B560000}"/>
    <cellStyle name="Normal 55 13 3" xfId="22092" xr:uid="{00000000-0005-0000-0000-00004C560000}"/>
    <cellStyle name="Normal 55 14" xfId="22093" xr:uid="{00000000-0005-0000-0000-00004D560000}"/>
    <cellStyle name="Normal 55 14 2" xfId="22094" xr:uid="{00000000-0005-0000-0000-00004E560000}"/>
    <cellStyle name="Normal 55 14 3" xfId="22095" xr:uid="{00000000-0005-0000-0000-00004F560000}"/>
    <cellStyle name="Normal 55 15" xfId="22096" xr:uid="{00000000-0005-0000-0000-000050560000}"/>
    <cellStyle name="Normal 55 16" xfId="22097" xr:uid="{00000000-0005-0000-0000-000051560000}"/>
    <cellStyle name="Normal 55 17" xfId="22098" xr:uid="{00000000-0005-0000-0000-000052560000}"/>
    <cellStyle name="Normal 55 18" xfId="22099" xr:uid="{00000000-0005-0000-0000-000053560000}"/>
    <cellStyle name="Normal 55 18 2" xfId="22100" xr:uid="{00000000-0005-0000-0000-000054560000}"/>
    <cellStyle name="Normal 55 18 2 2" xfId="22101" xr:uid="{00000000-0005-0000-0000-000055560000}"/>
    <cellStyle name="Normal 55 18 3" xfId="22102" xr:uid="{00000000-0005-0000-0000-000056560000}"/>
    <cellStyle name="Normal 55 18 3 2" xfId="22103" xr:uid="{00000000-0005-0000-0000-000057560000}"/>
    <cellStyle name="Normal 55 18 4" xfId="22104" xr:uid="{00000000-0005-0000-0000-000058560000}"/>
    <cellStyle name="Normal 55 19" xfId="22105" xr:uid="{00000000-0005-0000-0000-000059560000}"/>
    <cellStyle name="Normal 55 19 2" xfId="22106" xr:uid="{00000000-0005-0000-0000-00005A560000}"/>
    <cellStyle name="Normal 55 19 2 2" xfId="22107" xr:uid="{00000000-0005-0000-0000-00005B560000}"/>
    <cellStyle name="Normal 55 19 3" xfId="22108" xr:uid="{00000000-0005-0000-0000-00005C560000}"/>
    <cellStyle name="Normal 55 19 3 2" xfId="22109" xr:uid="{00000000-0005-0000-0000-00005D560000}"/>
    <cellStyle name="Normal 55 19 4" xfId="22110" xr:uid="{00000000-0005-0000-0000-00005E560000}"/>
    <cellStyle name="Normal 55 2" xfId="22111" xr:uid="{00000000-0005-0000-0000-00005F560000}"/>
    <cellStyle name="Normal 55 2 10" xfId="22112" xr:uid="{00000000-0005-0000-0000-000060560000}"/>
    <cellStyle name="Normal 55 2 11" xfId="22113" xr:uid="{00000000-0005-0000-0000-000061560000}"/>
    <cellStyle name="Normal 55 2 11 2" xfId="22114" xr:uid="{00000000-0005-0000-0000-000062560000}"/>
    <cellStyle name="Normal 55 2 11 2 2" xfId="22115" xr:uid="{00000000-0005-0000-0000-000063560000}"/>
    <cellStyle name="Normal 55 2 11 3" xfId="22116" xr:uid="{00000000-0005-0000-0000-000064560000}"/>
    <cellStyle name="Normal 55 2 11 3 2" xfId="22117" xr:uid="{00000000-0005-0000-0000-000065560000}"/>
    <cellStyle name="Normal 55 2 11 4" xfId="22118" xr:uid="{00000000-0005-0000-0000-000066560000}"/>
    <cellStyle name="Normal 55 2 12" xfId="22119" xr:uid="{00000000-0005-0000-0000-000067560000}"/>
    <cellStyle name="Normal 55 2 12 2" xfId="22120" xr:uid="{00000000-0005-0000-0000-000068560000}"/>
    <cellStyle name="Normal 55 2 12 2 2" xfId="22121" xr:uid="{00000000-0005-0000-0000-000069560000}"/>
    <cellStyle name="Normal 55 2 12 3" xfId="22122" xr:uid="{00000000-0005-0000-0000-00006A560000}"/>
    <cellStyle name="Normal 55 2 12 3 2" xfId="22123" xr:uid="{00000000-0005-0000-0000-00006B560000}"/>
    <cellStyle name="Normal 55 2 12 4" xfId="22124" xr:uid="{00000000-0005-0000-0000-00006C560000}"/>
    <cellStyle name="Normal 55 2 13" xfId="22125" xr:uid="{00000000-0005-0000-0000-00006D560000}"/>
    <cellStyle name="Normal 55 2 13 2" xfId="22126" xr:uid="{00000000-0005-0000-0000-00006E560000}"/>
    <cellStyle name="Normal 55 2 14" xfId="22127" xr:uid="{00000000-0005-0000-0000-00006F560000}"/>
    <cellStyle name="Normal 55 2 14 2" xfId="22128" xr:uid="{00000000-0005-0000-0000-000070560000}"/>
    <cellStyle name="Normal 55 2 15" xfId="22129" xr:uid="{00000000-0005-0000-0000-000071560000}"/>
    <cellStyle name="Normal 55 2 2" xfId="22130" xr:uid="{00000000-0005-0000-0000-000072560000}"/>
    <cellStyle name="Normal 55 2 2 2" xfId="22131" xr:uid="{00000000-0005-0000-0000-000073560000}"/>
    <cellStyle name="Normal 55 2 3" xfId="22132" xr:uid="{00000000-0005-0000-0000-000074560000}"/>
    <cellStyle name="Normal 55 2 4" xfId="22133" xr:uid="{00000000-0005-0000-0000-000075560000}"/>
    <cellStyle name="Normal 55 2 5" xfId="22134" xr:uid="{00000000-0005-0000-0000-000076560000}"/>
    <cellStyle name="Normal 55 2 6" xfId="22135" xr:uid="{00000000-0005-0000-0000-000077560000}"/>
    <cellStyle name="Normal 55 2 7" xfId="22136" xr:uid="{00000000-0005-0000-0000-000078560000}"/>
    <cellStyle name="Normal 55 2 8" xfId="22137" xr:uid="{00000000-0005-0000-0000-000079560000}"/>
    <cellStyle name="Normal 55 2 9" xfId="22138" xr:uid="{00000000-0005-0000-0000-00007A560000}"/>
    <cellStyle name="Normal 55 20" xfId="22139" xr:uid="{00000000-0005-0000-0000-00007B560000}"/>
    <cellStyle name="Normal 55 20 2" xfId="22140" xr:uid="{00000000-0005-0000-0000-00007C560000}"/>
    <cellStyle name="Normal 55 21" xfId="22141" xr:uid="{00000000-0005-0000-0000-00007D560000}"/>
    <cellStyle name="Normal 55 21 2" xfId="22142" xr:uid="{00000000-0005-0000-0000-00007E560000}"/>
    <cellStyle name="Normal 55 22" xfId="22143" xr:uid="{00000000-0005-0000-0000-00007F560000}"/>
    <cellStyle name="Normal 55 3" xfId="22144" xr:uid="{00000000-0005-0000-0000-000080560000}"/>
    <cellStyle name="Normal 55 4" xfId="22145" xr:uid="{00000000-0005-0000-0000-000081560000}"/>
    <cellStyle name="Normal 55 4 2" xfId="22146" xr:uid="{00000000-0005-0000-0000-000082560000}"/>
    <cellStyle name="Normal 55 5" xfId="22147" xr:uid="{00000000-0005-0000-0000-000083560000}"/>
    <cellStyle name="Normal 55 6" xfId="22148" xr:uid="{00000000-0005-0000-0000-000084560000}"/>
    <cellStyle name="Normal 55 7" xfId="22149" xr:uid="{00000000-0005-0000-0000-000085560000}"/>
    <cellStyle name="Normal 55 8" xfId="22150" xr:uid="{00000000-0005-0000-0000-000086560000}"/>
    <cellStyle name="Normal 55 8 2" xfId="22151" xr:uid="{00000000-0005-0000-0000-000087560000}"/>
    <cellStyle name="Normal 55 8 3" xfId="22152" xr:uid="{00000000-0005-0000-0000-000088560000}"/>
    <cellStyle name="Normal 55 9" xfId="22153" xr:uid="{00000000-0005-0000-0000-000089560000}"/>
    <cellStyle name="Normal 55 9 2" xfId="22154" xr:uid="{00000000-0005-0000-0000-00008A560000}"/>
    <cellStyle name="Normal 55 9 3" xfId="22155" xr:uid="{00000000-0005-0000-0000-00008B560000}"/>
    <cellStyle name="Normal 56" xfId="22156" xr:uid="{00000000-0005-0000-0000-00008C560000}"/>
    <cellStyle name="Normal 56 10" xfId="22157" xr:uid="{00000000-0005-0000-0000-00008D560000}"/>
    <cellStyle name="Normal 56 10 2" xfId="22158" xr:uid="{00000000-0005-0000-0000-00008E560000}"/>
    <cellStyle name="Normal 56 10 3" xfId="22159" xr:uid="{00000000-0005-0000-0000-00008F560000}"/>
    <cellStyle name="Normal 56 11" xfId="22160" xr:uid="{00000000-0005-0000-0000-000090560000}"/>
    <cellStyle name="Normal 56 11 2" xfId="22161" xr:uid="{00000000-0005-0000-0000-000091560000}"/>
    <cellStyle name="Normal 56 11 3" xfId="22162" xr:uid="{00000000-0005-0000-0000-000092560000}"/>
    <cellStyle name="Normal 56 12" xfId="22163" xr:uid="{00000000-0005-0000-0000-000093560000}"/>
    <cellStyle name="Normal 56 12 2" xfId="22164" xr:uid="{00000000-0005-0000-0000-000094560000}"/>
    <cellStyle name="Normal 56 12 3" xfId="22165" xr:uid="{00000000-0005-0000-0000-000095560000}"/>
    <cellStyle name="Normal 56 13" xfId="22166" xr:uid="{00000000-0005-0000-0000-000096560000}"/>
    <cellStyle name="Normal 56 13 2" xfId="22167" xr:uid="{00000000-0005-0000-0000-000097560000}"/>
    <cellStyle name="Normal 56 13 3" xfId="22168" xr:uid="{00000000-0005-0000-0000-000098560000}"/>
    <cellStyle name="Normal 56 14" xfId="22169" xr:uid="{00000000-0005-0000-0000-000099560000}"/>
    <cellStyle name="Normal 56 14 2" xfId="22170" xr:uid="{00000000-0005-0000-0000-00009A560000}"/>
    <cellStyle name="Normal 56 14 3" xfId="22171" xr:uid="{00000000-0005-0000-0000-00009B560000}"/>
    <cellStyle name="Normal 56 15" xfId="22172" xr:uid="{00000000-0005-0000-0000-00009C560000}"/>
    <cellStyle name="Normal 56 16" xfId="22173" xr:uid="{00000000-0005-0000-0000-00009D560000}"/>
    <cellStyle name="Normal 56 17" xfId="22174" xr:uid="{00000000-0005-0000-0000-00009E560000}"/>
    <cellStyle name="Normal 56 18" xfId="22175" xr:uid="{00000000-0005-0000-0000-00009F560000}"/>
    <cellStyle name="Normal 56 18 2" xfId="22176" xr:uid="{00000000-0005-0000-0000-0000A0560000}"/>
    <cellStyle name="Normal 56 18 2 2" xfId="22177" xr:uid="{00000000-0005-0000-0000-0000A1560000}"/>
    <cellStyle name="Normal 56 18 3" xfId="22178" xr:uid="{00000000-0005-0000-0000-0000A2560000}"/>
    <cellStyle name="Normal 56 18 3 2" xfId="22179" xr:uid="{00000000-0005-0000-0000-0000A3560000}"/>
    <cellStyle name="Normal 56 18 4" xfId="22180" xr:uid="{00000000-0005-0000-0000-0000A4560000}"/>
    <cellStyle name="Normal 56 19" xfId="22181" xr:uid="{00000000-0005-0000-0000-0000A5560000}"/>
    <cellStyle name="Normal 56 19 2" xfId="22182" xr:uid="{00000000-0005-0000-0000-0000A6560000}"/>
    <cellStyle name="Normal 56 19 2 2" xfId="22183" xr:uid="{00000000-0005-0000-0000-0000A7560000}"/>
    <cellStyle name="Normal 56 19 3" xfId="22184" xr:uid="{00000000-0005-0000-0000-0000A8560000}"/>
    <cellStyle name="Normal 56 19 3 2" xfId="22185" xr:uid="{00000000-0005-0000-0000-0000A9560000}"/>
    <cellStyle name="Normal 56 19 4" xfId="22186" xr:uid="{00000000-0005-0000-0000-0000AA560000}"/>
    <cellStyle name="Normal 56 2" xfId="22187" xr:uid="{00000000-0005-0000-0000-0000AB560000}"/>
    <cellStyle name="Normal 56 2 10" xfId="22188" xr:uid="{00000000-0005-0000-0000-0000AC560000}"/>
    <cellStyle name="Normal 56 2 11" xfId="22189" xr:uid="{00000000-0005-0000-0000-0000AD560000}"/>
    <cellStyle name="Normal 56 2 11 2" xfId="22190" xr:uid="{00000000-0005-0000-0000-0000AE560000}"/>
    <cellStyle name="Normal 56 2 11 2 2" xfId="22191" xr:uid="{00000000-0005-0000-0000-0000AF560000}"/>
    <cellStyle name="Normal 56 2 11 3" xfId="22192" xr:uid="{00000000-0005-0000-0000-0000B0560000}"/>
    <cellStyle name="Normal 56 2 11 3 2" xfId="22193" xr:uid="{00000000-0005-0000-0000-0000B1560000}"/>
    <cellStyle name="Normal 56 2 11 4" xfId="22194" xr:uid="{00000000-0005-0000-0000-0000B2560000}"/>
    <cellStyle name="Normal 56 2 12" xfId="22195" xr:uid="{00000000-0005-0000-0000-0000B3560000}"/>
    <cellStyle name="Normal 56 2 12 2" xfId="22196" xr:uid="{00000000-0005-0000-0000-0000B4560000}"/>
    <cellStyle name="Normal 56 2 12 2 2" xfId="22197" xr:uid="{00000000-0005-0000-0000-0000B5560000}"/>
    <cellStyle name="Normal 56 2 12 3" xfId="22198" xr:uid="{00000000-0005-0000-0000-0000B6560000}"/>
    <cellStyle name="Normal 56 2 12 3 2" xfId="22199" xr:uid="{00000000-0005-0000-0000-0000B7560000}"/>
    <cellStyle name="Normal 56 2 12 4" xfId="22200" xr:uid="{00000000-0005-0000-0000-0000B8560000}"/>
    <cellStyle name="Normal 56 2 13" xfId="22201" xr:uid="{00000000-0005-0000-0000-0000B9560000}"/>
    <cellStyle name="Normal 56 2 13 2" xfId="22202" xr:uid="{00000000-0005-0000-0000-0000BA560000}"/>
    <cellStyle name="Normal 56 2 14" xfId="22203" xr:uid="{00000000-0005-0000-0000-0000BB560000}"/>
    <cellStyle name="Normal 56 2 14 2" xfId="22204" xr:uid="{00000000-0005-0000-0000-0000BC560000}"/>
    <cellStyle name="Normal 56 2 15" xfId="22205" xr:uid="{00000000-0005-0000-0000-0000BD560000}"/>
    <cellStyle name="Normal 56 2 2" xfId="22206" xr:uid="{00000000-0005-0000-0000-0000BE560000}"/>
    <cellStyle name="Normal 56 2 2 2" xfId="22207" xr:uid="{00000000-0005-0000-0000-0000BF560000}"/>
    <cellStyle name="Normal 56 2 3" xfId="22208" xr:uid="{00000000-0005-0000-0000-0000C0560000}"/>
    <cellStyle name="Normal 56 2 4" xfId="22209" xr:uid="{00000000-0005-0000-0000-0000C1560000}"/>
    <cellStyle name="Normal 56 2 5" xfId="22210" xr:uid="{00000000-0005-0000-0000-0000C2560000}"/>
    <cellStyle name="Normal 56 2 6" xfId="22211" xr:uid="{00000000-0005-0000-0000-0000C3560000}"/>
    <cellStyle name="Normal 56 2 7" xfId="22212" xr:uid="{00000000-0005-0000-0000-0000C4560000}"/>
    <cellStyle name="Normal 56 2 8" xfId="22213" xr:uid="{00000000-0005-0000-0000-0000C5560000}"/>
    <cellStyle name="Normal 56 2 9" xfId="22214" xr:uid="{00000000-0005-0000-0000-0000C6560000}"/>
    <cellStyle name="Normal 56 20" xfId="22215" xr:uid="{00000000-0005-0000-0000-0000C7560000}"/>
    <cellStyle name="Normal 56 20 2" xfId="22216" xr:uid="{00000000-0005-0000-0000-0000C8560000}"/>
    <cellStyle name="Normal 56 21" xfId="22217" xr:uid="{00000000-0005-0000-0000-0000C9560000}"/>
    <cellStyle name="Normal 56 21 2" xfId="22218" xr:uid="{00000000-0005-0000-0000-0000CA560000}"/>
    <cellStyle name="Normal 56 22" xfId="22219" xr:uid="{00000000-0005-0000-0000-0000CB560000}"/>
    <cellStyle name="Normal 56 3" xfId="22220" xr:uid="{00000000-0005-0000-0000-0000CC560000}"/>
    <cellStyle name="Normal 56 4" xfId="22221" xr:uid="{00000000-0005-0000-0000-0000CD560000}"/>
    <cellStyle name="Normal 56 4 2" xfId="22222" xr:uid="{00000000-0005-0000-0000-0000CE560000}"/>
    <cellStyle name="Normal 56 5" xfId="22223" xr:uid="{00000000-0005-0000-0000-0000CF560000}"/>
    <cellStyle name="Normal 56 6" xfId="22224" xr:uid="{00000000-0005-0000-0000-0000D0560000}"/>
    <cellStyle name="Normal 56 7" xfId="22225" xr:uid="{00000000-0005-0000-0000-0000D1560000}"/>
    <cellStyle name="Normal 56 8" xfId="22226" xr:uid="{00000000-0005-0000-0000-0000D2560000}"/>
    <cellStyle name="Normal 56 8 2" xfId="22227" xr:uid="{00000000-0005-0000-0000-0000D3560000}"/>
    <cellStyle name="Normal 56 8 3" xfId="22228" xr:uid="{00000000-0005-0000-0000-0000D4560000}"/>
    <cellStyle name="Normal 56 9" xfId="22229" xr:uid="{00000000-0005-0000-0000-0000D5560000}"/>
    <cellStyle name="Normal 56 9 2" xfId="22230" xr:uid="{00000000-0005-0000-0000-0000D6560000}"/>
    <cellStyle name="Normal 56 9 3" xfId="22231" xr:uid="{00000000-0005-0000-0000-0000D7560000}"/>
    <cellStyle name="Normal 57" xfId="22232" xr:uid="{00000000-0005-0000-0000-0000D8560000}"/>
    <cellStyle name="Normal 57 10" xfId="22233" xr:uid="{00000000-0005-0000-0000-0000D9560000}"/>
    <cellStyle name="Normal 57 10 2" xfId="22234" xr:uid="{00000000-0005-0000-0000-0000DA560000}"/>
    <cellStyle name="Normal 57 10 3" xfId="22235" xr:uid="{00000000-0005-0000-0000-0000DB560000}"/>
    <cellStyle name="Normal 57 11" xfId="22236" xr:uid="{00000000-0005-0000-0000-0000DC560000}"/>
    <cellStyle name="Normal 57 11 2" xfId="22237" xr:uid="{00000000-0005-0000-0000-0000DD560000}"/>
    <cellStyle name="Normal 57 11 3" xfId="22238" xr:uid="{00000000-0005-0000-0000-0000DE560000}"/>
    <cellStyle name="Normal 57 12" xfId="22239" xr:uid="{00000000-0005-0000-0000-0000DF560000}"/>
    <cellStyle name="Normal 57 12 2" xfId="22240" xr:uid="{00000000-0005-0000-0000-0000E0560000}"/>
    <cellStyle name="Normal 57 12 3" xfId="22241" xr:uid="{00000000-0005-0000-0000-0000E1560000}"/>
    <cellStyle name="Normal 57 13" xfId="22242" xr:uid="{00000000-0005-0000-0000-0000E2560000}"/>
    <cellStyle name="Normal 57 13 2" xfId="22243" xr:uid="{00000000-0005-0000-0000-0000E3560000}"/>
    <cellStyle name="Normal 57 13 3" xfId="22244" xr:uid="{00000000-0005-0000-0000-0000E4560000}"/>
    <cellStyle name="Normal 57 14" xfId="22245" xr:uid="{00000000-0005-0000-0000-0000E5560000}"/>
    <cellStyle name="Normal 57 14 2" xfId="22246" xr:uid="{00000000-0005-0000-0000-0000E6560000}"/>
    <cellStyle name="Normal 57 14 3" xfId="22247" xr:uid="{00000000-0005-0000-0000-0000E7560000}"/>
    <cellStyle name="Normal 57 15" xfId="22248" xr:uid="{00000000-0005-0000-0000-0000E8560000}"/>
    <cellStyle name="Normal 57 16" xfId="22249" xr:uid="{00000000-0005-0000-0000-0000E9560000}"/>
    <cellStyle name="Normal 57 17" xfId="22250" xr:uid="{00000000-0005-0000-0000-0000EA560000}"/>
    <cellStyle name="Normal 57 18" xfId="22251" xr:uid="{00000000-0005-0000-0000-0000EB560000}"/>
    <cellStyle name="Normal 57 18 2" xfId="22252" xr:uid="{00000000-0005-0000-0000-0000EC560000}"/>
    <cellStyle name="Normal 57 18 2 2" xfId="22253" xr:uid="{00000000-0005-0000-0000-0000ED560000}"/>
    <cellStyle name="Normal 57 18 3" xfId="22254" xr:uid="{00000000-0005-0000-0000-0000EE560000}"/>
    <cellStyle name="Normal 57 18 3 2" xfId="22255" xr:uid="{00000000-0005-0000-0000-0000EF560000}"/>
    <cellStyle name="Normal 57 18 4" xfId="22256" xr:uid="{00000000-0005-0000-0000-0000F0560000}"/>
    <cellStyle name="Normal 57 19" xfId="22257" xr:uid="{00000000-0005-0000-0000-0000F1560000}"/>
    <cellStyle name="Normal 57 19 2" xfId="22258" xr:uid="{00000000-0005-0000-0000-0000F2560000}"/>
    <cellStyle name="Normal 57 19 2 2" xfId="22259" xr:uid="{00000000-0005-0000-0000-0000F3560000}"/>
    <cellStyle name="Normal 57 19 3" xfId="22260" xr:uid="{00000000-0005-0000-0000-0000F4560000}"/>
    <cellStyle name="Normal 57 19 3 2" xfId="22261" xr:uid="{00000000-0005-0000-0000-0000F5560000}"/>
    <cellStyle name="Normal 57 19 4" xfId="22262" xr:uid="{00000000-0005-0000-0000-0000F6560000}"/>
    <cellStyle name="Normal 57 2" xfId="22263" xr:uid="{00000000-0005-0000-0000-0000F7560000}"/>
    <cellStyle name="Normal 57 2 10" xfId="22264" xr:uid="{00000000-0005-0000-0000-0000F8560000}"/>
    <cellStyle name="Normal 57 2 11" xfId="22265" xr:uid="{00000000-0005-0000-0000-0000F9560000}"/>
    <cellStyle name="Normal 57 2 11 2" xfId="22266" xr:uid="{00000000-0005-0000-0000-0000FA560000}"/>
    <cellStyle name="Normal 57 2 11 2 2" xfId="22267" xr:uid="{00000000-0005-0000-0000-0000FB560000}"/>
    <cellStyle name="Normal 57 2 11 3" xfId="22268" xr:uid="{00000000-0005-0000-0000-0000FC560000}"/>
    <cellStyle name="Normal 57 2 11 3 2" xfId="22269" xr:uid="{00000000-0005-0000-0000-0000FD560000}"/>
    <cellStyle name="Normal 57 2 11 4" xfId="22270" xr:uid="{00000000-0005-0000-0000-0000FE560000}"/>
    <cellStyle name="Normal 57 2 12" xfId="22271" xr:uid="{00000000-0005-0000-0000-0000FF560000}"/>
    <cellStyle name="Normal 57 2 12 2" xfId="22272" xr:uid="{00000000-0005-0000-0000-000000570000}"/>
    <cellStyle name="Normal 57 2 12 2 2" xfId="22273" xr:uid="{00000000-0005-0000-0000-000001570000}"/>
    <cellStyle name="Normal 57 2 12 3" xfId="22274" xr:uid="{00000000-0005-0000-0000-000002570000}"/>
    <cellStyle name="Normal 57 2 12 3 2" xfId="22275" xr:uid="{00000000-0005-0000-0000-000003570000}"/>
    <cellStyle name="Normal 57 2 12 4" xfId="22276" xr:uid="{00000000-0005-0000-0000-000004570000}"/>
    <cellStyle name="Normal 57 2 13" xfId="22277" xr:uid="{00000000-0005-0000-0000-000005570000}"/>
    <cellStyle name="Normal 57 2 13 2" xfId="22278" xr:uid="{00000000-0005-0000-0000-000006570000}"/>
    <cellStyle name="Normal 57 2 14" xfId="22279" xr:uid="{00000000-0005-0000-0000-000007570000}"/>
    <cellStyle name="Normal 57 2 14 2" xfId="22280" xr:uid="{00000000-0005-0000-0000-000008570000}"/>
    <cellStyle name="Normal 57 2 15" xfId="22281" xr:uid="{00000000-0005-0000-0000-000009570000}"/>
    <cellStyle name="Normal 57 2 2" xfId="22282" xr:uid="{00000000-0005-0000-0000-00000A570000}"/>
    <cellStyle name="Normal 57 2 2 2" xfId="22283" xr:uid="{00000000-0005-0000-0000-00000B570000}"/>
    <cellStyle name="Normal 57 2 3" xfId="22284" xr:uid="{00000000-0005-0000-0000-00000C570000}"/>
    <cellStyle name="Normal 57 2 4" xfId="22285" xr:uid="{00000000-0005-0000-0000-00000D570000}"/>
    <cellStyle name="Normal 57 2 5" xfId="22286" xr:uid="{00000000-0005-0000-0000-00000E570000}"/>
    <cellStyle name="Normal 57 2 6" xfId="22287" xr:uid="{00000000-0005-0000-0000-00000F570000}"/>
    <cellStyle name="Normal 57 2 7" xfId="22288" xr:uid="{00000000-0005-0000-0000-000010570000}"/>
    <cellStyle name="Normal 57 2 8" xfId="22289" xr:uid="{00000000-0005-0000-0000-000011570000}"/>
    <cellStyle name="Normal 57 2 9" xfId="22290" xr:uid="{00000000-0005-0000-0000-000012570000}"/>
    <cellStyle name="Normal 57 20" xfId="22291" xr:uid="{00000000-0005-0000-0000-000013570000}"/>
    <cellStyle name="Normal 57 20 2" xfId="22292" xr:uid="{00000000-0005-0000-0000-000014570000}"/>
    <cellStyle name="Normal 57 21" xfId="22293" xr:uid="{00000000-0005-0000-0000-000015570000}"/>
    <cellStyle name="Normal 57 21 2" xfId="22294" xr:uid="{00000000-0005-0000-0000-000016570000}"/>
    <cellStyle name="Normal 57 22" xfId="22295" xr:uid="{00000000-0005-0000-0000-000017570000}"/>
    <cellStyle name="Normal 57 3" xfId="22296" xr:uid="{00000000-0005-0000-0000-000018570000}"/>
    <cellStyle name="Normal 57 4" xfId="22297" xr:uid="{00000000-0005-0000-0000-000019570000}"/>
    <cellStyle name="Normal 57 4 2" xfId="22298" xr:uid="{00000000-0005-0000-0000-00001A570000}"/>
    <cellStyle name="Normal 57 5" xfId="22299" xr:uid="{00000000-0005-0000-0000-00001B570000}"/>
    <cellStyle name="Normal 57 6" xfId="22300" xr:uid="{00000000-0005-0000-0000-00001C570000}"/>
    <cellStyle name="Normal 57 7" xfId="22301" xr:uid="{00000000-0005-0000-0000-00001D570000}"/>
    <cellStyle name="Normal 57 8" xfId="22302" xr:uid="{00000000-0005-0000-0000-00001E570000}"/>
    <cellStyle name="Normal 57 8 2" xfId="22303" xr:uid="{00000000-0005-0000-0000-00001F570000}"/>
    <cellStyle name="Normal 57 8 3" xfId="22304" xr:uid="{00000000-0005-0000-0000-000020570000}"/>
    <cellStyle name="Normal 57 9" xfId="22305" xr:uid="{00000000-0005-0000-0000-000021570000}"/>
    <cellStyle name="Normal 57 9 2" xfId="22306" xr:uid="{00000000-0005-0000-0000-000022570000}"/>
    <cellStyle name="Normal 57 9 3" xfId="22307" xr:uid="{00000000-0005-0000-0000-000023570000}"/>
    <cellStyle name="Normal 58" xfId="22308" xr:uid="{00000000-0005-0000-0000-000024570000}"/>
    <cellStyle name="Normal 58 10" xfId="22309" xr:uid="{00000000-0005-0000-0000-000025570000}"/>
    <cellStyle name="Normal 58 10 2" xfId="22310" xr:uid="{00000000-0005-0000-0000-000026570000}"/>
    <cellStyle name="Normal 58 10 3" xfId="22311" xr:uid="{00000000-0005-0000-0000-000027570000}"/>
    <cellStyle name="Normal 58 11" xfId="22312" xr:uid="{00000000-0005-0000-0000-000028570000}"/>
    <cellStyle name="Normal 58 11 2" xfId="22313" xr:uid="{00000000-0005-0000-0000-000029570000}"/>
    <cellStyle name="Normal 58 11 3" xfId="22314" xr:uid="{00000000-0005-0000-0000-00002A570000}"/>
    <cellStyle name="Normal 58 12" xfId="22315" xr:uid="{00000000-0005-0000-0000-00002B570000}"/>
    <cellStyle name="Normal 58 12 2" xfId="22316" xr:uid="{00000000-0005-0000-0000-00002C570000}"/>
    <cellStyle name="Normal 58 12 3" xfId="22317" xr:uid="{00000000-0005-0000-0000-00002D570000}"/>
    <cellStyle name="Normal 58 13" xfId="22318" xr:uid="{00000000-0005-0000-0000-00002E570000}"/>
    <cellStyle name="Normal 58 13 2" xfId="22319" xr:uid="{00000000-0005-0000-0000-00002F570000}"/>
    <cellStyle name="Normal 58 13 3" xfId="22320" xr:uid="{00000000-0005-0000-0000-000030570000}"/>
    <cellStyle name="Normal 58 14" xfId="22321" xr:uid="{00000000-0005-0000-0000-000031570000}"/>
    <cellStyle name="Normal 58 14 2" xfId="22322" xr:uid="{00000000-0005-0000-0000-000032570000}"/>
    <cellStyle name="Normal 58 14 3" xfId="22323" xr:uid="{00000000-0005-0000-0000-000033570000}"/>
    <cellStyle name="Normal 58 15" xfId="22324" xr:uid="{00000000-0005-0000-0000-000034570000}"/>
    <cellStyle name="Normal 58 16" xfId="22325" xr:uid="{00000000-0005-0000-0000-000035570000}"/>
    <cellStyle name="Normal 58 17" xfId="22326" xr:uid="{00000000-0005-0000-0000-000036570000}"/>
    <cellStyle name="Normal 58 18" xfId="22327" xr:uid="{00000000-0005-0000-0000-000037570000}"/>
    <cellStyle name="Normal 58 18 2" xfId="22328" xr:uid="{00000000-0005-0000-0000-000038570000}"/>
    <cellStyle name="Normal 58 18 2 2" xfId="22329" xr:uid="{00000000-0005-0000-0000-000039570000}"/>
    <cellStyle name="Normal 58 18 3" xfId="22330" xr:uid="{00000000-0005-0000-0000-00003A570000}"/>
    <cellStyle name="Normal 58 18 3 2" xfId="22331" xr:uid="{00000000-0005-0000-0000-00003B570000}"/>
    <cellStyle name="Normal 58 18 4" xfId="22332" xr:uid="{00000000-0005-0000-0000-00003C570000}"/>
    <cellStyle name="Normal 58 19" xfId="22333" xr:uid="{00000000-0005-0000-0000-00003D570000}"/>
    <cellStyle name="Normal 58 19 2" xfId="22334" xr:uid="{00000000-0005-0000-0000-00003E570000}"/>
    <cellStyle name="Normal 58 19 2 2" xfId="22335" xr:uid="{00000000-0005-0000-0000-00003F570000}"/>
    <cellStyle name="Normal 58 19 3" xfId="22336" xr:uid="{00000000-0005-0000-0000-000040570000}"/>
    <cellStyle name="Normal 58 19 3 2" xfId="22337" xr:uid="{00000000-0005-0000-0000-000041570000}"/>
    <cellStyle name="Normal 58 19 4" xfId="22338" xr:uid="{00000000-0005-0000-0000-000042570000}"/>
    <cellStyle name="Normal 58 2" xfId="22339" xr:uid="{00000000-0005-0000-0000-000043570000}"/>
    <cellStyle name="Normal 58 2 10" xfId="22340" xr:uid="{00000000-0005-0000-0000-000044570000}"/>
    <cellStyle name="Normal 58 2 11" xfId="22341" xr:uid="{00000000-0005-0000-0000-000045570000}"/>
    <cellStyle name="Normal 58 2 11 2" xfId="22342" xr:uid="{00000000-0005-0000-0000-000046570000}"/>
    <cellStyle name="Normal 58 2 11 2 2" xfId="22343" xr:uid="{00000000-0005-0000-0000-000047570000}"/>
    <cellStyle name="Normal 58 2 11 3" xfId="22344" xr:uid="{00000000-0005-0000-0000-000048570000}"/>
    <cellStyle name="Normal 58 2 11 3 2" xfId="22345" xr:uid="{00000000-0005-0000-0000-000049570000}"/>
    <cellStyle name="Normal 58 2 11 4" xfId="22346" xr:uid="{00000000-0005-0000-0000-00004A570000}"/>
    <cellStyle name="Normal 58 2 12" xfId="22347" xr:uid="{00000000-0005-0000-0000-00004B570000}"/>
    <cellStyle name="Normal 58 2 12 2" xfId="22348" xr:uid="{00000000-0005-0000-0000-00004C570000}"/>
    <cellStyle name="Normal 58 2 12 2 2" xfId="22349" xr:uid="{00000000-0005-0000-0000-00004D570000}"/>
    <cellStyle name="Normal 58 2 12 3" xfId="22350" xr:uid="{00000000-0005-0000-0000-00004E570000}"/>
    <cellStyle name="Normal 58 2 12 3 2" xfId="22351" xr:uid="{00000000-0005-0000-0000-00004F570000}"/>
    <cellStyle name="Normal 58 2 12 4" xfId="22352" xr:uid="{00000000-0005-0000-0000-000050570000}"/>
    <cellStyle name="Normal 58 2 13" xfId="22353" xr:uid="{00000000-0005-0000-0000-000051570000}"/>
    <cellStyle name="Normal 58 2 13 2" xfId="22354" xr:uid="{00000000-0005-0000-0000-000052570000}"/>
    <cellStyle name="Normal 58 2 14" xfId="22355" xr:uid="{00000000-0005-0000-0000-000053570000}"/>
    <cellStyle name="Normal 58 2 14 2" xfId="22356" xr:uid="{00000000-0005-0000-0000-000054570000}"/>
    <cellStyle name="Normal 58 2 15" xfId="22357" xr:uid="{00000000-0005-0000-0000-000055570000}"/>
    <cellStyle name="Normal 58 2 2" xfId="22358" xr:uid="{00000000-0005-0000-0000-000056570000}"/>
    <cellStyle name="Normal 58 2 2 2" xfId="22359" xr:uid="{00000000-0005-0000-0000-000057570000}"/>
    <cellStyle name="Normal 58 2 3" xfId="22360" xr:uid="{00000000-0005-0000-0000-000058570000}"/>
    <cellStyle name="Normal 58 2 4" xfId="22361" xr:uid="{00000000-0005-0000-0000-000059570000}"/>
    <cellStyle name="Normal 58 2 5" xfId="22362" xr:uid="{00000000-0005-0000-0000-00005A570000}"/>
    <cellStyle name="Normal 58 2 6" xfId="22363" xr:uid="{00000000-0005-0000-0000-00005B570000}"/>
    <cellStyle name="Normal 58 2 7" xfId="22364" xr:uid="{00000000-0005-0000-0000-00005C570000}"/>
    <cellStyle name="Normal 58 2 8" xfId="22365" xr:uid="{00000000-0005-0000-0000-00005D570000}"/>
    <cellStyle name="Normal 58 2 9" xfId="22366" xr:uid="{00000000-0005-0000-0000-00005E570000}"/>
    <cellStyle name="Normal 58 20" xfId="22367" xr:uid="{00000000-0005-0000-0000-00005F570000}"/>
    <cellStyle name="Normal 58 20 2" xfId="22368" xr:uid="{00000000-0005-0000-0000-000060570000}"/>
    <cellStyle name="Normal 58 21" xfId="22369" xr:uid="{00000000-0005-0000-0000-000061570000}"/>
    <cellStyle name="Normal 58 21 2" xfId="22370" xr:uid="{00000000-0005-0000-0000-000062570000}"/>
    <cellStyle name="Normal 58 22" xfId="22371" xr:uid="{00000000-0005-0000-0000-000063570000}"/>
    <cellStyle name="Normal 58 3" xfId="22372" xr:uid="{00000000-0005-0000-0000-000064570000}"/>
    <cellStyle name="Normal 58 4" xfId="22373" xr:uid="{00000000-0005-0000-0000-000065570000}"/>
    <cellStyle name="Normal 58 4 2" xfId="22374" xr:uid="{00000000-0005-0000-0000-000066570000}"/>
    <cellStyle name="Normal 58 5" xfId="22375" xr:uid="{00000000-0005-0000-0000-000067570000}"/>
    <cellStyle name="Normal 58 6" xfId="22376" xr:uid="{00000000-0005-0000-0000-000068570000}"/>
    <cellStyle name="Normal 58 7" xfId="22377" xr:uid="{00000000-0005-0000-0000-000069570000}"/>
    <cellStyle name="Normal 58 8" xfId="22378" xr:uid="{00000000-0005-0000-0000-00006A570000}"/>
    <cellStyle name="Normal 58 8 2" xfId="22379" xr:uid="{00000000-0005-0000-0000-00006B570000}"/>
    <cellStyle name="Normal 58 8 3" xfId="22380" xr:uid="{00000000-0005-0000-0000-00006C570000}"/>
    <cellStyle name="Normal 58 9" xfId="22381" xr:uid="{00000000-0005-0000-0000-00006D570000}"/>
    <cellStyle name="Normal 58 9 2" xfId="22382" xr:uid="{00000000-0005-0000-0000-00006E570000}"/>
    <cellStyle name="Normal 58 9 3" xfId="22383" xr:uid="{00000000-0005-0000-0000-00006F570000}"/>
    <cellStyle name="Normal 59" xfId="22384" xr:uid="{00000000-0005-0000-0000-000070570000}"/>
    <cellStyle name="Normal 59 10" xfId="22385" xr:uid="{00000000-0005-0000-0000-000071570000}"/>
    <cellStyle name="Normal 59 10 2" xfId="22386" xr:uid="{00000000-0005-0000-0000-000072570000}"/>
    <cellStyle name="Normal 59 10 3" xfId="22387" xr:uid="{00000000-0005-0000-0000-000073570000}"/>
    <cellStyle name="Normal 59 11" xfId="22388" xr:uid="{00000000-0005-0000-0000-000074570000}"/>
    <cellStyle name="Normal 59 11 2" xfId="22389" xr:uid="{00000000-0005-0000-0000-000075570000}"/>
    <cellStyle name="Normal 59 11 3" xfId="22390" xr:uid="{00000000-0005-0000-0000-000076570000}"/>
    <cellStyle name="Normal 59 12" xfId="22391" xr:uid="{00000000-0005-0000-0000-000077570000}"/>
    <cellStyle name="Normal 59 12 2" xfId="22392" xr:uid="{00000000-0005-0000-0000-000078570000}"/>
    <cellStyle name="Normal 59 12 3" xfId="22393" xr:uid="{00000000-0005-0000-0000-000079570000}"/>
    <cellStyle name="Normal 59 13" xfId="22394" xr:uid="{00000000-0005-0000-0000-00007A570000}"/>
    <cellStyle name="Normal 59 13 2" xfId="22395" xr:uid="{00000000-0005-0000-0000-00007B570000}"/>
    <cellStyle name="Normal 59 13 3" xfId="22396" xr:uid="{00000000-0005-0000-0000-00007C570000}"/>
    <cellStyle name="Normal 59 14" xfId="22397" xr:uid="{00000000-0005-0000-0000-00007D570000}"/>
    <cellStyle name="Normal 59 14 2" xfId="22398" xr:uid="{00000000-0005-0000-0000-00007E570000}"/>
    <cellStyle name="Normal 59 14 3" xfId="22399" xr:uid="{00000000-0005-0000-0000-00007F570000}"/>
    <cellStyle name="Normal 59 15" xfId="22400" xr:uid="{00000000-0005-0000-0000-000080570000}"/>
    <cellStyle name="Normal 59 16" xfId="22401" xr:uid="{00000000-0005-0000-0000-000081570000}"/>
    <cellStyle name="Normal 59 17" xfId="22402" xr:uid="{00000000-0005-0000-0000-000082570000}"/>
    <cellStyle name="Normal 59 18" xfId="22403" xr:uid="{00000000-0005-0000-0000-000083570000}"/>
    <cellStyle name="Normal 59 18 2" xfId="22404" xr:uid="{00000000-0005-0000-0000-000084570000}"/>
    <cellStyle name="Normal 59 18 2 2" xfId="22405" xr:uid="{00000000-0005-0000-0000-000085570000}"/>
    <cellStyle name="Normal 59 18 3" xfId="22406" xr:uid="{00000000-0005-0000-0000-000086570000}"/>
    <cellStyle name="Normal 59 18 3 2" xfId="22407" xr:uid="{00000000-0005-0000-0000-000087570000}"/>
    <cellStyle name="Normal 59 18 4" xfId="22408" xr:uid="{00000000-0005-0000-0000-000088570000}"/>
    <cellStyle name="Normal 59 19" xfId="22409" xr:uid="{00000000-0005-0000-0000-000089570000}"/>
    <cellStyle name="Normal 59 19 2" xfId="22410" xr:uid="{00000000-0005-0000-0000-00008A570000}"/>
    <cellStyle name="Normal 59 19 2 2" xfId="22411" xr:uid="{00000000-0005-0000-0000-00008B570000}"/>
    <cellStyle name="Normal 59 19 3" xfId="22412" xr:uid="{00000000-0005-0000-0000-00008C570000}"/>
    <cellStyle name="Normal 59 19 3 2" xfId="22413" xr:uid="{00000000-0005-0000-0000-00008D570000}"/>
    <cellStyle name="Normal 59 19 4" xfId="22414" xr:uid="{00000000-0005-0000-0000-00008E570000}"/>
    <cellStyle name="Normal 59 2" xfId="22415" xr:uid="{00000000-0005-0000-0000-00008F570000}"/>
    <cellStyle name="Normal 59 2 10" xfId="22416" xr:uid="{00000000-0005-0000-0000-000090570000}"/>
    <cellStyle name="Normal 59 2 11" xfId="22417" xr:uid="{00000000-0005-0000-0000-000091570000}"/>
    <cellStyle name="Normal 59 2 11 2" xfId="22418" xr:uid="{00000000-0005-0000-0000-000092570000}"/>
    <cellStyle name="Normal 59 2 11 2 2" xfId="22419" xr:uid="{00000000-0005-0000-0000-000093570000}"/>
    <cellStyle name="Normal 59 2 11 3" xfId="22420" xr:uid="{00000000-0005-0000-0000-000094570000}"/>
    <cellStyle name="Normal 59 2 11 3 2" xfId="22421" xr:uid="{00000000-0005-0000-0000-000095570000}"/>
    <cellStyle name="Normal 59 2 11 4" xfId="22422" xr:uid="{00000000-0005-0000-0000-000096570000}"/>
    <cellStyle name="Normal 59 2 12" xfId="22423" xr:uid="{00000000-0005-0000-0000-000097570000}"/>
    <cellStyle name="Normal 59 2 12 2" xfId="22424" xr:uid="{00000000-0005-0000-0000-000098570000}"/>
    <cellStyle name="Normal 59 2 12 2 2" xfId="22425" xr:uid="{00000000-0005-0000-0000-000099570000}"/>
    <cellStyle name="Normal 59 2 12 3" xfId="22426" xr:uid="{00000000-0005-0000-0000-00009A570000}"/>
    <cellStyle name="Normal 59 2 12 3 2" xfId="22427" xr:uid="{00000000-0005-0000-0000-00009B570000}"/>
    <cellStyle name="Normal 59 2 12 4" xfId="22428" xr:uid="{00000000-0005-0000-0000-00009C570000}"/>
    <cellStyle name="Normal 59 2 13" xfId="22429" xr:uid="{00000000-0005-0000-0000-00009D570000}"/>
    <cellStyle name="Normal 59 2 13 2" xfId="22430" xr:uid="{00000000-0005-0000-0000-00009E570000}"/>
    <cellStyle name="Normal 59 2 14" xfId="22431" xr:uid="{00000000-0005-0000-0000-00009F570000}"/>
    <cellStyle name="Normal 59 2 14 2" xfId="22432" xr:uid="{00000000-0005-0000-0000-0000A0570000}"/>
    <cellStyle name="Normal 59 2 15" xfId="22433" xr:uid="{00000000-0005-0000-0000-0000A1570000}"/>
    <cellStyle name="Normal 59 2 2" xfId="22434" xr:uid="{00000000-0005-0000-0000-0000A2570000}"/>
    <cellStyle name="Normal 59 2 2 2" xfId="22435" xr:uid="{00000000-0005-0000-0000-0000A3570000}"/>
    <cellStyle name="Normal 59 2 3" xfId="22436" xr:uid="{00000000-0005-0000-0000-0000A4570000}"/>
    <cellStyle name="Normal 59 2 4" xfId="22437" xr:uid="{00000000-0005-0000-0000-0000A5570000}"/>
    <cellStyle name="Normal 59 2 5" xfId="22438" xr:uid="{00000000-0005-0000-0000-0000A6570000}"/>
    <cellStyle name="Normal 59 2 6" xfId="22439" xr:uid="{00000000-0005-0000-0000-0000A7570000}"/>
    <cellStyle name="Normal 59 2 7" xfId="22440" xr:uid="{00000000-0005-0000-0000-0000A8570000}"/>
    <cellStyle name="Normal 59 2 8" xfId="22441" xr:uid="{00000000-0005-0000-0000-0000A9570000}"/>
    <cellStyle name="Normal 59 2 9" xfId="22442" xr:uid="{00000000-0005-0000-0000-0000AA570000}"/>
    <cellStyle name="Normal 59 20" xfId="22443" xr:uid="{00000000-0005-0000-0000-0000AB570000}"/>
    <cellStyle name="Normal 59 20 2" xfId="22444" xr:uid="{00000000-0005-0000-0000-0000AC570000}"/>
    <cellStyle name="Normal 59 21" xfId="22445" xr:uid="{00000000-0005-0000-0000-0000AD570000}"/>
    <cellStyle name="Normal 59 21 2" xfId="22446" xr:uid="{00000000-0005-0000-0000-0000AE570000}"/>
    <cellStyle name="Normal 59 22" xfId="22447" xr:uid="{00000000-0005-0000-0000-0000AF570000}"/>
    <cellStyle name="Normal 59 3" xfId="22448" xr:uid="{00000000-0005-0000-0000-0000B0570000}"/>
    <cellStyle name="Normal 59 4" xfId="22449" xr:uid="{00000000-0005-0000-0000-0000B1570000}"/>
    <cellStyle name="Normal 59 4 2" xfId="22450" xr:uid="{00000000-0005-0000-0000-0000B2570000}"/>
    <cellStyle name="Normal 59 5" xfId="22451" xr:uid="{00000000-0005-0000-0000-0000B3570000}"/>
    <cellStyle name="Normal 59 6" xfId="22452" xr:uid="{00000000-0005-0000-0000-0000B4570000}"/>
    <cellStyle name="Normal 59 7" xfId="22453" xr:uid="{00000000-0005-0000-0000-0000B5570000}"/>
    <cellStyle name="Normal 59 8" xfId="22454" xr:uid="{00000000-0005-0000-0000-0000B6570000}"/>
    <cellStyle name="Normal 59 8 2" xfId="22455" xr:uid="{00000000-0005-0000-0000-0000B7570000}"/>
    <cellStyle name="Normal 59 8 3" xfId="22456" xr:uid="{00000000-0005-0000-0000-0000B8570000}"/>
    <cellStyle name="Normal 59 9" xfId="22457" xr:uid="{00000000-0005-0000-0000-0000B9570000}"/>
    <cellStyle name="Normal 59 9 2" xfId="22458" xr:uid="{00000000-0005-0000-0000-0000BA570000}"/>
    <cellStyle name="Normal 59 9 3" xfId="22459" xr:uid="{00000000-0005-0000-0000-0000BB570000}"/>
    <cellStyle name="Normal 6" xfId="22460" xr:uid="{00000000-0005-0000-0000-0000BC570000}"/>
    <cellStyle name="Normal 6 10" xfId="22461" xr:uid="{00000000-0005-0000-0000-0000BD570000}"/>
    <cellStyle name="Normal 6 10 2" xfId="22462" xr:uid="{00000000-0005-0000-0000-0000BE570000}"/>
    <cellStyle name="Normal 6 10 2 2" xfId="22463" xr:uid="{00000000-0005-0000-0000-0000BF570000}"/>
    <cellStyle name="Normal 6 10 2 2 2" xfId="22464" xr:uid="{00000000-0005-0000-0000-0000C0570000}"/>
    <cellStyle name="Normal 6 10 2 3" xfId="22465" xr:uid="{00000000-0005-0000-0000-0000C1570000}"/>
    <cellStyle name="Normal 6 10 2 3 2" xfId="22466" xr:uid="{00000000-0005-0000-0000-0000C2570000}"/>
    <cellStyle name="Normal 6 10 2 4" xfId="22467" xr:uid="{00000000-0005-0000-0000-0000C3570000}"/>
    <cellStyle name="Normal 6 10 3" xfId="22468" xr:uid="{00000000-0005-0000-0000-0000C4570000}"/>
    <cellStyle name="Normal 6 10 3 2" xfId="22469" xr:uid="{00000000-0005-0000-0000-0000C5570000}"/>
    <cellStyle name="Normal 6 10 4" xfId="22470" xr:uid="{00000000-0005-0000-0000-0000C6570000}"/>
    <cellStyle name="Normal 6 10 4 2" xfId="22471" xr:uid="{00000000-0005-0000-0000-0000C7570000}"/>
    <cellStyle name="Normal 6 10 5" xfId="22472" xr:uid="{00000000-0005-0000-0000-0000C8570000}"/>
    <cellStyle name="Normal 6 11" xfId="22473" xr:uid="{00000000-0005-0000-0000-0000C9570000}"/>
    <cellStyle name="Normal 6 11 2" xfId="22474" xr:uid="{00000000-0005-0000-0000-0000CA570000}"/>
    <cellStyle name="Normal 6 11 2 2" xfId="22475" xr:uid="{00000000-0005-0000-0000-0000CB570000}"/>
    <cellStyle name="Normal 6 11 2 2 2" xfId="22476" xr:uid="{00000000-0005-0000-0000-0000CC570000}"/>
    <cellStyle name="Normal 6 11 2 3" xfId="22477" xr:uid="{00000000-0005-0000-0000-0000CD570000}"/>
    <cellStyle name="Normal 6 11 2 3 2" xfId="22478" xr:uid="{00000000-0005-0000-0000-0000CE570000}"/>
    <cellStyle name="Normal 6 11 2 4" xfId="22479" xr:uid="{00000000-0005-0000-0000-0000CF570000}"/>
    <cellStyle name="Normal 6 11 3" xfId="22480" xr:uid="{00000000-0005-0000-0000-0000D0570000}"/>
    <cellStyle name="Normal 6 11 3 2" xfId="22481" xr:uid="{00000000-0005-0000-0000-0000D1570000}"/>
    <cellStyle name="Normal 6 11 4" xfId="22482" xr:uid="{00000000-0005-0000-0000-0000D2570000}"/>
    <cellStyle name="Normal 6 11 4 2" xfId="22483" xr:uid="{00000000-0005-0000-0000-0000D3570000}"/>
    <cellStyle name="Normal 6 11 5" xfId="22484" xr:uid="{00000000-0005-0000-0000-0000D4570000}"/>
    <cellStyle name="Normal 6 12" xfId="22485" xr:uid="{00000000-0005-0000-0000-0000D5570000}"/>
    <cellStyle name="Normal 6 12 2" xfId="22486" xr:uid="{00000000-0005-0000-0000-0000D6570000}"/>
    <cellStyle name="Normal 6 12 2 2" xfId="22487" xr:uid="{00000000-0005-0000-0000-0000D7570000}"/>
    <cellStyle name="Normal 6 12 3" xfId="22488" xr:uid="{00000000-0005-0000-0000-0000D8570000}"/>
    <cellStyle name="Normal 6 12 3 2" xfId="22489" xr:uid="{00000000-0005-0000-0000-0000D9570000}"/>
    <cellStyle name="Normal 6 12 4" xfId="22490" xr:uid="{00000000-0005-0000-0000-0000DA570000}"/>
    <cellStyle name="Normal 6 13" xfId="22491" xr:uid="{00000000-0005-0000-0000-0000DB570000}"/>
    <cellStyle name="Normal 6 13 2" xfId="22492" xr:uid="{00000000-0005-0000-0000-0000DC570000}"/>
    <cellStyle name="Normal 6 13 2 2" xfId="22493" xr:uid="{00000000-0005-0000-0000-0000DD570000}"/>
    <cellStyle name="Normal 6 13 3" xfId="22494" xr:uid="{00000000-0005-0000-0000-0000DE570000}"/>
    <cellStyle name="Normal 6 13 3 2" xfId="22495" xr:uid="{00000000-0005-0000-0000-0000DF570000}"/>
    <cellStyle name="Normal 6 13 4" xfId="22496" xr:uid="{00000000-0005-0000-0000-0000E0570000}"/>
    <cellStyle name="Normal 6 14" xfId="22497" xr:uid="{00000000-0005-0000-0000-0000E1570000}"/>
    <cellStyle name="Normal 6 15" xfId="22498" xr:uid="{00000000-0005-0000-0000-0000E2570000}"/>
    <cellStyle name="Normal 6 16" xfId="22499" xr:uid="{00000000-0005-0000-0000-0000E3570000}"/>
    <cellStyle name="Normal 6 2" xfId="22500" xr:uid="{00000000-0005-0000-0000-0000E4570000}"/>
    <cellStyle name="Normal 6 2 10" xfId="22501" xr:uid="{00000000-0005-0000-0000-0000E5570000}"/>
    <cellStyle name="Normal 6 2 2" xfId="22502" xr:uid="{00000000-0005-0000-0000-0000E6570000}"/>
    <cellStyle name="Normal 6 2 2 2" xfId="22503" xr:uid="{00000000-0005-0000-0000-0000E7570000}"/>
    <cellStyle name="Normal 6 2 2 2 2" xfId="22504" xr:uid="{00000000-0005-0000-0000-0000E8570000}"/>
    <cellStyle name="Normal 6 2 2 2 2 2" xfId="22505" xr:uid="{00000000-0005-0000-0000-0000E9570000}"/>
    <cellStyle name="Normal 6 2 2 2 2 2 2" xfId="22506" xr:uid="{00000000-0005-0000-0000-0000EA570000}"/>
    <cellStyle name="Normal 6 2 2 2 2 2 2 2" xfId="22507" xr:uid="{00000000-0005-0000-0000-0000EB570000}"/>
    <cellStyle name="Normal 6 2 2 2 2 2 3" xfId="22508" xr:uid="{00000000-0005-0000-0000-0000EC570000}"/>
    <cellStyle name="Normal 6 2 2 2 2 3" xfId="22509" xr:uid="{00000000-0005-0000-0000-0000ED570000}"/>
    <cellStyle name="Normal 6 2 2 2 2 3 2" xfId="22510" xr:uid="{00000000-0005-0000-0000-0000EE570000}"/>
    <cellStyle name="Normal 6 2 2 2 2 3 3" xfId="22511" xr:uid="{00000000-0005-0000-0000-0000EF570000}"/>
    <cellStyle name="Normal 6 2 2 2 2 4" xfId="22512" xr:uid="{00000000-0005-0000-0000-0000F0570000}"/>
    <cellStyle name="Normal 6 2 2 2 2 5" xfId="22513" xr:uid="{00000000-0005-0000-0000-0000F1570000}"/>
    <cellStyle name="Normal 6 2 2 2 3" xfId="22514" xr:uid="{00000000-0005-0000-0000-0000F2570000}"/>
    <cellStyle name="Normal 6 2 2 2 3 2" xfId="22515" xr:uid="{00000000-0005-0000-0000-0000F3570000}"/>
    <cellStyle name="Normal 6 2 2 2 3 2 2" xfId="22516" xr:uid="{00000000-0005-0000-0000-0000F4570000}"/>
    <cellStyle name="Normal 6 2 2 2 3 2 3" xfId="22517" xr:uid="{00000000-0005-0000-0000-0000F5570000}"/>
    <cellStyle name="Normal 6 2 2 2 3 3" xfId="22518" xr:uid="{00000000-0005-0000-0000-0000F6570000}"/>
    <cellStyle name="Normal 6 2 2 2 3 3 2" xfId="22519" xr:uid="{00000000-0005-0000-0000-0000F7570000}"/>
    <cellStyle name="Normal 6 2 2 2 3 4" xfId="22520" xr:uid="{00000000-0005-0000-0000-0000F8570000}"/>
    <cellStyle name="Normal 6 2 2 2 3 5" xfId="22521" xr:uid="{00000000-0005-0000-0000-0000F9570000}"/>
    <cellStyle name="Normal 6 2 2 2 4" xfId="22522" xr:uid="{00000000-0005-0000-0000-0000FA570000}"/>
    <cellStyle name="Normal 6 2 2 2 4 2" xfId="22523" xr:uid="{00000000-0005-0000-0000-0000FB570000}"/>
    <cellStyle name="Normal 6 2 2 2 4 3" xfId="22524" xr:uid="{00000000-0005-0000-0000-0000FC570000}"/>
    <cellStyle name="Normal 6 2 2 2 5" xfId="22525" xr:uid="{00000000-0005-0000-0000-0000FD570000}"/>
    <cellStyle name="Normal 6 2 2 2 5 2" xfId="22526" xr:uid="{00000000-0005-0000-0000-0000FE570000}"/>
    <cellStyle name="Normal 6 2 2 2 6" xfId="22527" xr:uid="{00000000-0005-0000-0000-0000FF570000}"/>
    <cellStyle name="Normal 6 2 2 2 7" xfId="22528" xr:uid="{00000000-0005-0000-0000-000000580000}"/>
    <cellStyle name="Normal 6 2 2 3" xfId="22529" xr:uid="{00000000-0005-0000-0000-000001580000}"/>
    <cellStyle name="Normal 6 2 2 3 2" xfId="22530" xr:uid="{00000000-0005-0000-0000-000002580000}"/>
    <cellStyle name="Normal 6 2 2 3 2 2" xfId="22531" xr:uid="{00000000-0005-0000-0000-000003580000}"/>
    <cellStyle name="Normal 6 2 2 3 3" xfId="22532" xr:uid="{00000000-0005-0000-0000-000004580000}"/>
    <cellStyle name="Normal 6 2 2 3 4" xfId="22533" xr:uid="{00000000-0005-0000-0000-000005580000}"/>
    <cellStyle name="Normal 6 2 2 4" xfId="22534" xr:uid="{00000000-0005-0000-0000-000006580000}"/>
    <cellStyle name="Normal 6 2 2 4 2" xfId="22535" xr:uid="{00000000-0005-0000-0000-000007580000}"/>
    <cellStyle name="Normal 6 2 2 4 2 2" xfId="22536" xr:uid="{00000000-0005-0000-0000-000008580000}"/>
    <cellStyle name="Normal 6 2 2 4 2 3" xfId="22537" xr:uid="{00000000-0005-0000-0000-000009580000}"/>
    <cellStyle name="Normal 6 2 2 4 3" xfId="22538" xr:uid="{00000000-0005-0000-0000-00000A580000}"/>
    <cellStyle name="Normal 6 2 2 4 3 2" xfId="22539" xr:uid="{00000000-0005-0000-0000-00000B580000}"/>
    <cellStyle name="Normal 6 2 2 4 4" xfId="22540" xr:uid="{00000000-0005-0000-0000-00000C580000}"/>
    <cellStyle name="Normal 6 2 2 4 5" xfId="22541" xr:uid="{00000000-0005-0000-0000-00000D580000}"/>
    <cellStyle name="Normal 6 2 2 5" xfId="22542" xr:uid="{00000000-0005-0000-0000-00000E580000}"/>
    <cellStyle name="Normal 6 2 2 5 2" xfId="22543" xr:uid="{00000000-0005-0000-0000-00000F580000}"/>
    <cellStyle name="Normal 6 2 2 5 2 2" xfId="22544" xr:uid="{00000000-0005-0000-0000-000010580000}"/>
    <cellStyle name="Normal 6 2 2 5 3" xfId="22545" xr:uid="{00000000-0005-0000-0000-000011580000}"/>
    <cellStyle name="Normal 6 2 2 5 3 2" xfId="22546" xr:uid="{00000000-0005-0000-0000-000012580000}"/>
    <cellStyle name="Normal 6 2 2 5 4" xfId="22547" xr:uid="{00000000-0005-0000-0000-000013580000}"/>
    <cellStyle name="Normal 6 2 2 5 5" xfId="22548" xr:uid="{00000000-0005-0000-0000-000014580000}"/>
    <cellStyle name="Normal 6 2 2 6" xfId="22549" xr:uid="{00000000-0005-0000-0000-000015580000}"/>
    <cellStyle name="Normal 6 2 2 6 2" xfId="22550" xr:uid="{00000000-0005-0000-0000-000016580000}"/>
    <cellStyle name="Normal 6 2 2 7" xfId="22551" xr:uid="{00000000-0005-0000-0000-000017580000}"/>
    <cellStyle name="Normal 6 2 2 7 2" xfId="22552" xr:uid="{00000000-0005-0000-0000-000018580000}"/>
    <cellStyle name="Normal 6 2 2 8" xfId="22553" xr:uid="{00000000-0005-0000-0000-000019580000}"/>
    <cellStyle name="Normal 6 2 2 9" xfId="22554" xr:uid="{00000000-0005-0000-0000-00001A580000}"/>
    <cellStyle name="Normal 6 2 3" xfId="22555" xr:uid="{00000000-0005-0000-0000-00001B580000}"/>
    <cellStyle name="Normal 6 2 3 2" xfId="22556" xr:uid="{00000000-0005-0000-0000-00001C580000}"/>
    <cellStyle name="Normal 6 2 3 2 2" xfId="22557" xr:uid="{00000000-0005-0000-0000-00001D580000}"/>
    <cellStyle name="Normal 6 2 3 2 2 2" xfId="22558" xr:uid="{00000000-0005-0000-0000-00001E580000}"/>
    <cellStyle name="Normal 6 2 3 2 2 2 2" xfId="22559" xr:uid="{00000000-0005-0000-0000-00001F580000}"/>
    <cellStyle name="Normal 6 2 3 2 2 3" xfId="22560" xr:uid="{00000000-0005-0000-0000-000020580000}"/>
    <cellStyle name="Normal 6 2 3 2 3" xfId="22561" xr:uid="{00000000-0005-0000-0000-000021580000}"/>
    <cellStyle name="Normal 6 2 3 2 3 2" xfId="22562" xr:uid="{00000000-0005-0000-0000-000022580000}"/>
    <cellStyle name="Normal 6 2 3 2 4" xfId="22563" xr:uid="{00000000-0005-0000-0000-000023580000}"/>
    <cellStyle name="Normal 6 2 3 2 5" xfId="22564" xr:uid="{00000000-0005-0000-0000-000024580000}"/>
    <cellStyle name="Normal 6 2 3 3" xfId="22565" xr:uid="{00000000-0005-0000-0000-000025580000}"/>
    <cellStyle name="Normal 6 2 3 3 2" xfId="22566" xr:uid="{00000000-0005-0000-0000-000026580000}"/>
    <cellStyle name="Normal 6 2 3 3 2 2" xfId="22567" xr:uid="{00000000-0005-0000-0000-000027580000}"/>
    <cellStyle name="Normal 6 2 3 3 2 2 2" xfId="22568" xr:uid="{00000000-0005-0000-0000-000028580000}"/>
    <cellStyle name="Normal 6 2 3 3 2 3" xfId="22569" xr:uid="{00000000-0005-0000-0000-000029580000}"/>
    <cellStyle name="Normal 6 2 3 3 3" xfId="22570" xr:uid="{00000000-0005-0000-0000-00002A580000}"/>
    <cellStyle name="Normal 6 2 3 3 3 2" xfId="22571" xr:uid="{00000000-0005-0000-0000-00002B580000}"/>
    <cellStyle name="Normal 6 2 3 3 3 3" xfId="22572" xr:uid="{00000000-0005-0000-0000-00002C580000}"/>
    <cellStyle name="Normal 6 2 3 3 4" xfId="22573" xr:uid="{00000000-0005-0000-0000-00002D580000}"/>
    <cellStyle name="Normal 6 2 3 3 5" xfId="22574" xr:uid="{00000000-0005-0000-0000-00002E580000}"/>
    <cellStyle name="Normal 6 2 3 4" xfId="22575" xr:uid="{00000000-0005-0000-0000-00002F580000}"/>
    <cellStyle name="Normal 6 2 3 4 2" xfId="22576" xr:uid="{00000000-0005-0000-0000-000030580000}"/>
    <cellStyle name="Normal 6 2 3 4 2 2" xfId="22577" xr:uid="{00000000-0005-0000-0000-000031580000}"/>
    <cellStyle name="Normal 6 2 3 4 2 3" xfId="22578" xr:uid="{00000000-0005-0000-0000-000032580000}"/>
    <cellStyle name="Normal 6 2 3 4 3" xfId="22579" xr:uid="{00000000-0005-0000-0000-000033580000}"/>
    <cellStyle name="Normal 6 2 3 4 3 2" xfId="22580" xr:uid="{00000000-0005-0000-0000-000034580000}"/>
    <cellStyle name="Normal 6 2 3 4 4" xfId="22581" xr:uid="{00000000-0005-0000-0000-000035580000}"/>
    <cellStyle name="Normal 6 2 3 4 5" xfId="22582" xr:uid="{00000000-0005-0000-0000-000036580000}"/>
    <cellStyle name="Normal 6 2 3 5" xfId="22583" xr:uid="{00000000-0005-0000-0000-000037580000}"/>
    <cellStyle name="Normal 6 2 3 5 2" xfId="22584" xr:uid="{00000000-0005-0000-0000-000038580000}"/>
    <cellStyle name="Normal 6 2 3 5 3" xfId="22585" xr:uid="{00000000-0005-0000-0000-000039580000}"/>
    <cellStyle name="Normal 6 2 3 6" xfId="22586" xr:uid="{00000000-0005-0000-0000-00003A580000}"/>
    <cellStyle name="Normal 6 2 3 6 2" xfId="22587" xr:uid="{00000000-0005-0000-0000-00003B580000}"/>
    <cellStyle name="Normal 6 2 3 7" xfId="22588" xr:uid="{00000000-0005-0000-0000-00003C580000}"/>
    <cellStyle name="Normal 6 2 3 8" xfId="22589" xr:uid="{00000000-0005-0000-0000-00003D580000}"/>
    <cellStyle name="Normal 6 2 4" xfId="22590" xr:uid="{00000000-0005-0000-0000-00003E580000}"/>
    <cellStyle name="Normal 6 2 4 2" xfId="22591" xr:uid="{00000000-0005-0000-0000-00003F580000}"/>
    <cellStyle name="Normal 6 2 4 2 2" xfId="22592" xr:uid="{00000000-0005-0000-0000-000040580000}"/>
    <cellStyle name="Normal 6 2 4 2 2 2" xfId="22593" xr:uid="{00000000-0005-0000-0000-000041580000}"/>
    <cellStyle name="Normal 6 2 4 2 3" xfId="22594" xr:uid="{00000000-0005-0000-0000-000042580000}"/>
    <cellStyle name="Normal 6 2 4 2 4" xfId="22595" xr:uid="{00000000-0005-0000-0000-000043580000}"/>
    <cellStyle name="Normal 6 2 4 3" xfId="22596" xr:uid="{00000000-0005-0000-0000-000044580000}"/>
    <cellStyle name="Normal 6 2 4 3 2" xfId="22597" xr:uid="{00000000-0005-0000-0000-000045580000}"/>
    <cellStyle name="Normal 6 2 4 4" xfId="22598" xr:uid="{00000000-0005-0000-0000-000046580000}"/>
    <cellStyle name="Normal 6 2 4 5" xfId="22599" xr:uid="{00000000-0005-0000-0000-000047580000}"/>
    <cellStyle name="Normal 6 2 5" xfId="22600" xr:uid="{00000000-0005-0000-0000-000048580000}"/>
    <cellStyle name="Normal 6 2 5 2" xfId="22601" xr:uid="{00000000-0005-0000-0000-000049580000}"/>
    <cellStyle name="Normal 6 2 5 2 2" xfId="22602" xr:uid="{00000000-0005-0000-0000-00004A580000}"/>
    <cellStyle name="Normal 6 2 5 2 2 2" xfId="22603" xr:uid="{00000000-0005-0000-0000-00004B580000}"/>
    <cellStyle name="Normal 6 2 5 2 2 3" xfId="22604" xr:uid="{00000000-0005-0000-0000-00004C580000}"/>
    <cellStyle name="Normal 6 2 5 2 3" xfId="22605" xr:uid="{00000000-0005-0000-0000-00004D580000}"/>
    <cellStyle name="Normal 6 2 5 2 3 2" xfId="22606" xr:uid="{00000000-0005-0000-0000-00004E580000}"/>
    <cellStyle name="Normal 6 2 5 2 4" xfId="22607" xr:uid="{00000000-0005-0000-0000-00004F580000}"/>
    <cellStyle name="Normal 6 2 5 2 5" xfId="22608" xr:uid="{00000000-0005-0000-0000-000050580000}"/>
    <cellStyle name="Normal 6 2 5 3" xfId="22609" xr:uid="{00000000-0005-0000-0000-000051580000}"/>
    <cellStyle name="Normal 6 2 5 3 2" xfId="22610" xr:uid="{00000000-0005-0000-0000-000052580000}"/>
    <cellStyle name="Normal 6 2 5 3 2 2" xfId="22611" xr:uid="{00000000-0005-0000-0000-000053580000}"/>
    <cellStyle name="Normal 6 2 5 3 3" xfId="22612" xr:uid="{00000000-0005-0000-0000-000054580000}"/>
    <cellStyle name="Normal 6 2 5 3 3 2" xfId="22613" xr:uid="{00000000-0005-0000-0000-000055580000}"/>
    <cellStyle name="Normal 6 2 5 3 4" xfId="22614" xr:uid="{00000000-0005-0000-0000-000056580000}"/>
    <cellStyle name="Normal 6 2 5 3 5" xfId="22615" xr:uid="{00000000-0005-0000-0000-000057580000}"/>
    <cellStyle name="Normal 6 2 5 4" xfId="22616" xr:uid="{00000000-0005-0000-0000-000058580000}"/>
    <cellStyle name="Normal 6 2 5 4 2" xfId="22617" xr:uid="{00000000-0005-0000-0000-000059580000}"/>
    <cellStyle name="Normal 6 2 5 5" xfId="22618" xr:uid="{00000000-0005-0000-0000-00005A580000}"/>
    <cellStyle name="Normal 6 2 5 5 2" xfId="22619" xr:uid="{00000000-0005-0000-0000-00005B580000}"/>
    <cellStyle name="Normal 6 2 5 6" xfId="22620" xr:uid="{00000000-0005-0000-0000-00005C580000}"/>
    <cellStyle name="Normal 6 2 5 7" xfId="22621" xr:uid="{00000000-0005-0000-0000-00005D580000}"/>
    <cellStyle name="Normal 6 2 6" xfId="22622" xr:uid="{00000000-0005-0000-0000-00005E580000}"/>
    <cellStyle name="Normal 6 2 6 2" xfId="22623" xr:uid="{00000000-0005-0000-0000-00005F580000}"/>
    <cellStyle name="Normal 6 2 6 2 2" xfId="22624" xr:uid="{00000000-0005-0000-0000-000060580000}"/>
    <cellStyle name="Normal 6 2 6 3" xfId="22625" xr:uid="{00000000-0005-0000-0000-000061580000}"/>
    <cellStyle name="Normal 6 2 6 4" xfId="22626" xr:uid="{00000000-0005-0000-0000-000062580000}"/>
    <cellStyle name="Normal 6 2 7" xfId="22627" xr:uid="{00000000-0005-0000-0000-000063580000}"/>
    <cellStyle name="Normal 6 2 7 2" xfId="22628" xr:uid="{00000000-0005-0000-0000-000064580000}"/>
    <cellStyle name="Normal 6 2 8" xfId="22629" xr:uid="{00000000-0005-0000-0000-000065580000}"/>
    <cellStyle name="Normal 6 2 9" xfId="22630" xr:uid="{00000000-0005-0000-0000-000066580000}"/>
    <cellStyle name="Normal 6 3" xfId="22631" xr:uid="{00000000-0005-0000-0000-000067580000}"/>
    <cellStyle name="Normal 6 3 2" xfId="22632" xr:uid="{00000000-0005-0000-0000-000068580000}"/>
    <cellStyle name="Normal 6 3 2 2" xfId="22633" xr:uid="{00000000-0005-0000-0000-000069580000}"/>
    <cellStyle name="Normal 6 3 2 2 2" xfId="22634" xr:uid="{00000000-0005-0000-0000-00006A580000}"/>
    <cellStyle name="Normal 6 3 2 2 2 2" xfId="22635" xr:uid="{00000000-0005-0000-0000-00006B580000}"/>
    <cellStyle name="Normal 6 3 2 2 2 2 2" xfId="22636" xr:uid="{00000000-0005-0000-0000-00006C580000}"/>
    <cellStyle name="Normal 6 3 2 2 2 3" xfId="22637" xr:uid="{00000000-0005-0000-0000-00006D580000}"/>
    <cellStyle name="Normal 6 3 2 2 3" xfId="22638" xr:uid="{00000000-0005-0000-0000-00006E580000}"/>
    <cellStyle name="Normal 6 3 2 2 3 2" xfId="22639" xr:uid="{00000000-0005-0000-0000-00006F580000}"/>
    <cellStyle name="Normal 6 3 2 2 3 3" xfId="22640" xr:uid="{00000000-0005-0000-0000-000070580000}"/>
    <cellStyle name="Normal 6 3 2 2 4" xfId="22641" xr:uid="{00000000-0005-0000-0000-000071580000}"/>
    <cellStyle name="Normal 6 3 2 2 5" xfId="22642" xr:uid="{00000000-0005-0000-0000-000072580000}"/>
    <cellStyle name="Normal 6 3 2 3" xfId="22643" xr:uid="{00000000-0005-0000-0000-000073580000}"/>
    <cellStyle name="Normal 6 3 2 3 2" xfId="22644" xr:uid="{00000000-0005-0000-0000-000074580000}"/>
    <cellStyle name="Normal 6 3 2 3 2 2" xfId="22645" xr:uid="{00000000-0005-0000-0000-000075580000}"/>
    <cellStyle name="Normal 6 3 2 3 2 3" xfId="22646" xr:uid="{00000000-0005-0000-0000-000076580000}"/>
    <cellStyle name="Normal 6 3 2 3 3" xfId="22647" xr:uid="{00000000-0005-0000-0000-000077580000}"/>
    <cellStyle name="Normal 6 3 2 3 3 2" xfId="22648" xr:uid="{00000000-0005-0000-0000-000078580000}"/>
    <cellStyle name="Normal 6 3 2 3 4" xfId="22649" xr:uid="{00000000-0005-0000-0000-000079580000}"/>
    <cellStyle name="Normal 6 3 2 3 5" xfId="22650" xr:uid="{00000000-0005-0000-0000-00007A580000}"/>
    <cellStyle name="Normal 6 3 2 4" xfId="22651" xr:uid="{00000000-0005-0000-0000-00007B580000}"/>
    <cellStyle name="Normal 6 3 2 4 2" xfId="22652" xr:uid="{00000000-0005-0000-0000-00007C580000}"/>
    <cellStyle name="Normal 6 3 2 4 3" xfId="22653" xr:uid="{00000000-0005-0000-0000-00007D580000}"/>
    <cellStyle name="Normal 6 3 2 5" xfId="22654" xr:uid="{00000000-0005-0000-0000-00007E580000}"/>
    <cellStyle name="Normal 6 3 2 5 2" xfId="22655" xr:uid="{00000000-0005-0000-0000-00007F580000}"/>
    <cellStyle name="Normal 6 3 2 6" xfId="22656" xr:uid="{00000000-0005-0000-0000-000080580000}"/>
    <cellStyle name="Normal 6 3 2 7" xfId="22657" xr:uid="{00000000-0005-0000-0000-000081580000}"/>
    <cellStyle name="Normal 6 3 3" xfId="22658" xr:uid="{00000000-0005-0000-0000-000082580000}"/>
    <cellStyle name="Normal 6 3 3 2" xfId="22659" xr:uid="{00000000-0005-0000-0000-000083580000}"/>
    <cellStyle name="Normal 6 3 3 2 2" xfId="22660" xr:uid="{00000000-0005-0000-0000-000084580000}"/>
    <cellStyle name="Normal 6 3 3 3" xfId="22661" xr:uid="{00000000-0005-0000-0000-000085580000}"/>
    <cellStyle name="Normal 6 3 3 4" xfId="22662" xr:uid="{00000000-0005-0000-0000-000086580000}"/>
    <cellStyle name="Normal 6 3 4" xfId="22663" xr:uid="{00000000-0005-0000-0000-000087580000}"/>
    <cellStyle name="Normal 6 3 4 2" xfId="22664" xr:uid="{00000000-0005-0000-0000-000088580000}"/>
    <cellStyle name="Normal 6 3 4 2 2" xfId="22665" xr:uid="{00000000-0005-0000-0000-000089580000}"/>
    <cellStyle name="Normal 6 3 4 2 2 2" xfId="22666" xr:uid="{00000000-0005-0000-0000-00008A580000}"/>
    <cellStyle name="Normal 6 3 4 2 3" xfId="22667" xr:uid="{00000000-0005-0000-0000-00008B580000}"/>
    <cellStyle name="Normal 6 3 4 3" xfId="22668" xr:uid="{00000000-0005-0000-0000-00008C580000}"/>
    <cellStyle name="Normal 6 3 4 3 2" xfId="22669" xr:uid="{00000000-0005-0000-0000-00008D580000}"/>
    <cellStyle name="Normal 6 3 4 3 3" xfId="22670" xr:uid="{00000000-0005-0000-0000-00008E580000}"/>
    <cellStyle name="Normal 6 3 4 4" xfId="22671" xr:uid="{00000000-0005-0000-0000-00008F580000}"/>
    <cellStyle name="Normal 6 3 4 5" xfId="22672" xr:uid="{00000000-0005-0000-0000-000090580000}"/>
    <cellStyle name="Normal 6 3 5" xfId="22673" xr:uid="{00000000-0005-0000-0000-000091580000}"/>
    <cellStyle name="Normal 6 3 5 2" xfId="22674" xr:uid="{00000000-0005-0000-0000-000092580000}"/>
    <cellStyle name="Normal 6 3 5 2 2" xfId="22675" xr:uid="{00000000-0005-0000-0000-000093580000}"/>
    <cellStyle name="Normal 6 3 5 2 3" xfId="22676" xr:uid="{00000000-0005-0000-0000-000094580000}"/>
    <cellStyle name="Normal 6 3 5 3" xfId="22677" xr:uid="{00000000-0005-0000-0000-000095580000}"/>
    <cellStyle name="Normal 6 3 5 3 2" xfId="22678" xr:uid="{00000000-0005-0000-0000-000096580000}"/>
    <cellStyle name="Normal 6 3 5 4" xfId="22679" xr:uid="{00000000-0005-0000-0000-000097580000}"/>
    <cellStyle name="Normal 6 3 5 5" xfId="22680" xr:uid="{00000000-0005-0000-0000-000098580000}"/>
    <cellStyle name="Normal 6 3 6" xfId="22681" xr:uid="{00000000-0005-0000-0000-000099580000}"/>
    <cellStyle name="Normal 6 3 6 2" xfId="22682" xr:uid="{00000000-0005-0000-0000-00009A580000}"/>
    <cellStyle name="Normal 6 3 6 3" xfId="22683" xr:uid="{00000000-0005-0000-0000-00009B580000}"/>
    <cellStyle name="Normal 6 3 7" xfId="22684" xr:uid="{00000000-0005-0000-0000-00009C580000}"/>
    <cellStyle name="Normal 6 3 7 2" xfId="22685" xr:uid="{00000000-0005-0000-0000-00009D580000}"/>
    <cellStyle name="Normal 6 3 8" xfId="22686" xr:uid="{00000000-0005-0000-0000-00009E580000}"/>
    <cellStyle name="Normal 6 3 9" xfId="22687" xr:uid="{00000000-0005-0000-0000-00009F580000}"/>
    <cellStyle name="Normal 6 4" xfId="22688" xr:uid="{00000000-0005-0000-0000-0000A0580000}"/>
    <cellStyle name="Normal 6 4 2" xfId="22689" xr:uid="{00000000-0005-0000-0000-0000A1580000}"/>
    <cellStyle name="Normal 6 4 2 2" xfId="22690" xr:uid="{00000000-0005-0000-0000-0000A2580000}"/>
    <cellStyle name="Normal 6 4 2 2 2" xfId="22691" xr:uid="{00000000-0005-0000-0000-0000A3580000}"/>
    <cellStyle name="Normal 6 4 2 2 2 2" xfId="22692" xr:uid="{00000000-0005-0000-0000-0000A4580000}"/>
    <cellStyle name="Normal 6 4 2 2 3" xfId="22693" xr:uid="{00000000-0005-0000-0000-0000A5580000}"/>
    <cellStyle name="Normal 6 4 2 3" xfId="22694" xr:uid="{00000000-0005-0000-0000-0000A6580000}"/>
    <cellStyle name="Normal 6 4 2 3 2" xfId="22695" xr:uid="{00000000-0005-0000-0000-0000A7580000}"/>
    <cellStyle name="Normal 6 4 2 4" xfId="22696" xr:uid="{00000000-0005-0000-0000-0000A8580000}"/>
    <cellStyle name="Normal 6 4 2 5" xfId="22697" xr:uid="{00000000-0005-0000-0000-0000A9580000}"/>
    <cellStyle name="Normal 6 4 3" xfId="22698" xr:uid="{00000000-0005-0000-0000-0000AA580000}"/>
    <cellStyle name="Normal 6 4 3 2" xfId="22699" xr:uid="{00000000-0005-0000-0000-0000AB580000}"/>
    <cellStyle name="Normal 6 4 3 2 2" xfId="22700" xr:uid="{00000000-0005-0000-0000-0000AC580000}"/>
    <cellStyle name="Normal 6 4 3 2 2 2" xfId="22701" xr:uid="{00000000-0005-0000-0000-0000AD580000}"/>
    <cellStyle name="Normal 6 4 3 2 3" xfId="22702" xr:uid="{00000000-0005-0000-0000-0000AE580000}"/>
    <cellStyle name="Normal 6 4 3 3" xfId="22703" xr:uid="{00000000-0005-0000-0000-0000AF580000}"/>
    <cellStyle name="Normal 6 4 3 3 2" xfId="22704" xr:uid="{00000000-0005-0000-0000-0000B0580000}"/>
    <cellStyle name="Normal 6 4 3 3 3" xfId="22705" xr:uid="{00000000-0005-0000-0000-0000B1580000}"/>
    <cellStyle name="Normal 6 4 3 4" xfId="22706" xr:uid="{00000000-0005-0000-0000-0000B2580000}"/>
    <cellStyle name="Normal 6 4 3 5" xfId="22707" xr:uid="{00000000-0005-0000-0000-0000B3580000}"/>
    <cellStyle name="Normal 6 4 4" xfId="22708" xr:uid="{00000000-0005-0000-0000-0000B4580000}"/>
    <cellStyle name="Normal 6 4 4 2" xfId="22709" xr:uid="{00000000-0005-0000-0000-0000B5580000}"/>
    <cellStyle name="Normal 6 4 4 2 2" xfId="22710" xr:uid="{00000000-0005-0000-0000-0000B6580000}"/>
    <cellStyle name="Normal 6 4 4 2 2 2" xfId="22711" xr:uid="{00000000-0005-0000-0000-0000B7580000}"/>
    <cellStyle name="Normal 6 4 4 2 3" xfId="22712" xr:uid="{00000000-0005-0000-0000-0000B8580000}"/>
    <cellStyle name="Normal 6 4 4 3" xfId="22713" xr:uid="{00000000-0005-0000-0000-0000B9580000}"/>
    <cellStyle name="Normal 6 4 4 3 2" xfId="22714" xr:uid="{00000000-0005-0000-0000-0000BA580000}"/>
    <cellStyle name="Normal 6 4 4 3 3" xfId="22715" xr:uid="{00000000-0005-0000-0000-0000BB580000}"/>
    <cellStyle name="Normal 6 4 4 4" xfId="22716" xr:uid="{00000000-0005-0000-0000-0000BC580000}"/>
    <cellStyle name="Normal 6 4 4 5" xfId="22717" xr:uid="{00000000-0005-0000-0000-0000BD580000}"/>
    <cellStyle name="Normal 6 4 5" xfId="22718" xr:uid="{00000000-0005-0000-0000-0000BE580000}"/>
    <cellStyle name="Normal 6 4 5 2" xfId="22719" xr:uid="{00000000-0005-0000-0000-0000BF580000}"/>
    <cellStyle name="Normal 6 4 5 2 2" xfId="22720" xr:uid="{00000000-0005-0000-0000-0000C0580000}"/>
    <cellStyle name="Normal 6 4 5 3" xfId="22721" xr:uid="{00000000-0005-0000-0000-0000C1580000}"/>
    <cellStyle name="Normal 6 4 6" xfId="22722" xr:uid="{00000000-0005-0000-0000-0000C2580000}"/>
    <cellStyle name="Normal 6 4 6 2" xfId="22723" xr:uid="{00000000-0005-0000-0000-0000C3580000}"/>
    <cellStyle name="Normal 6 4 6 3" xfId="22724" xr:uid="{00000000-0005-0000-0000-0000C4580000}"/>
    <cellStyle name="Normal 6 4 7" xfId="22725" xr:uid="{00000000-0005-0000-0000-0000C5580000}"/>
    <cellStyle name="Normal 6 4 8" xfId="22726" xr:uid="{00000000-0005-0000-0000-0000C6580000}"/>
    <cellStyle name="Normal 6 5" xfId="22727" xr:uid="{00000000-0005-0000-0000-0000C7580000}"/>
    <cellStyle name="Normal 6 5 2" xfId="22728" xr:uid="{00000000-0005-0000-0000-0000C8580000}"/>
    <cellStyle name="Normal 6 5 2 2" xfId="22729" xr:uid="{00000000-0005-0000-0000-0000C9580000}"/>
    <cellStyle name="Normal 6 5 2 2 2" xfId="22730" xr:uid="{00000000-0005-0000-0000-0000CA580000}"/>
    <cellStyle name="Normal 6 5 2 3" xfId="22731" xr:uid="{00000000-0005-0000-0000-0000CB580000}"/>
    <cellStyle name="Normal 6 5 2 4" xfId="22732" xr:uid="{00000000-0005-0000-0000-0000CC580000}"/>
    <cellStyle name="Normal 6 5 3" xfId="22733" xr:uid="{00000000-0005-0000-0000-0000CD580000}"/>
    <cellStyle name="Normal 6 5 3 2" xfId="22734" xr:uid="{00000000-0005-0000-0000-0000CE580000}"/>
    <cellStyle name="Normal 6 5 4" xfId="22735" xr:uid="{00000000-0005-0000-0000-0000CF580000}"/>
    <cellStyle name="Normal 6 5 5" xfId="22736" xr:uid="{00000000-0005-0000-0000-0000D0580000}"/>
    <cellStyle name="Normal 6 5 6" xfId="22737" xr:uid="{00000000-0005-0000-0000-0000D1580000}"/>
    <cellStyle name="Normal 6 6" xfId="22738" xr:uid="{00000000-0005-0000-0000-0000D2580000}"/>
    <cellStyle name="Normal 6 6 2" xfId="22739" xr:uid="{00000000-0005-0000-0000-0000D3580000}"/>
    <cellStyle name="Normal 6 6 2 2" xfId="22740" xr:uid="{00000000-0005-0000-0000-0000D4580000}"/>
    <cellStyle name="Normal 6 6 2 3" xfId="22741" xr:uid="{00000000-0005-0000-0000-0000D5580000}"/>
    <cellStyle name="Normal 6 6 3" xfId="22742" xr:uid="{00000000-0005-0000-0000-0000D6580000}"/>
    <cellStyle name="Normal 6 6 3 2" xfId="22743" xr:uid="{00000000-0005-0000-0000-0000D7580000}"/>
    <cellStyle name="Normal 6 6 3 2 2" xfId="22744" xr:uid="{00000000-0005-0000-0000-0000D8580000}"/>
    <cellStyle name="Normal 6 6 3 3" xfId="22745" xr:uid="{00000000-0005-0000-0000-0000D9580000}"/>
    <cellStyle name="Normal 6 6 3 3 2" xfId="22746" xr:uid="{00000000-0005-0000-0000-0000DA580000}"/>
    <cellStyle name="Normal 6 6 3 4" xfId="22747" xr:uid="{00000000-0005-0000-0000-0000DB580000}"/>
    <cellStyle name="Normal 6 6 3 5" xfId="22748" xr:uid="{00000000-0005-0000-0000-0000DC580000}"/>
    <cellStyle name="Normal 6 6 4" xfId="22749" xr:uid="{00000000-0005-0000-0000-0000DD580000}"/>
    <cellStyle name="Normal 6 6 4 2" xfId="22750" xr:uid="{00000000-0005-0000-0000-0000DE580000}"/>
    <cellStyle name="Normal 6 6 4 2 2" xfId="22751" xr:uid="{00000000-0005-0000-0000-0000DF580000}"/>
    <cellStyle name="Normal 6 6 4 3" xfId="22752" xr:uid="{00000000-0005-0000-0000-0000E0580000}"/>
    <cellStyle name="Normal 6 6 4 3 2" xfId="22753" xr:uid="{00000000-0005-0000-0000-0000E1580000}"/>
    <cellStyle name="Normal 6 6 4 4" xfId="22754" xr:uid="{00000000-0005-0000-0000-0000E2580000}"/>
    <cellStyle name="Normal 6 6 5" xfId="22755" xr:uid="{00000000-0005-0000-0000-0000E3580000}"/>
    <cellStyle name="Normal 6 6 5 2" xfId="22756" xr:uid="{00000000-0005-0000-0000-0000E4580000}"/>
    <cellStyle name="Normal 6 6 6" xfId="22757" xr:uid="{00000000-0005-0000-0000-0000E5580000}"/>
    <cellStyle name="Normal 6 6 6 2" xfId="22758" xr:uid="{00000000-0005-0000-0000-0000E6580000}"/>
    <cellStyle name="Normal 6 6 7" xfId="22759" xr:uid="{00000000-0005-0000-0000-0000E7580000}"/>
    <cellStyle name="Normal 6 6 8" xfId="22760" xr:uid="{00000000-0005-0000-0000-0000E8580000}"/>
    <cellStyle name="Normal 6 7" xfId="22761" xr:uid="{00000000-0005-0000-0000-0000E9580000}"/>
    <cellStyle name="Normal 6 7 2" xfId="22762" xr:uid="{00000000-0005-0000-0000-0000EA580000}"/>
    <cellStyle name="Normal 6 7 2 2" xfId="22763" xr:uid="{00000000-0005-0000-0000-0000EB580000}"/>
    <cellStyle name="Normal 6 7 3" xfId="22764" xr:uid="{00000000-0005-0000-0000-0000EC580000}"/>
    <cellStyle name="Normal 6 7 4" xfId="22765" xr:uid="{00000000-0005-0000-0000-0000ED580000}"/>
    <cellStyle name="Normal 6 8" xfId="22766" xr:uid="{00000000-0005-0000-0000-0000EE580000}"/>
    <cellStyle name="Normal 6 8 2" xfId="22767" xr:uid="{00000000-0005-0000-0000-0000EF580000}"/>
    <cellStyle name="Normal 6 8 3" xfId="22768" xr:uid="{00000000-0005-0000-0000-0000F0580000}"/>
    <cellStyle name="Normal 6 9" xfId="22769" xr:uid="{00000000-0005-0000-0000-0000F1580000}"/>
    <cellStyle name="Normal 6 9 2" xfId="22770" xr:uid="{00000000-0005-0000-0000-0000F2580000}"/>
    <cellStyle name="Normal 60" xfId="22771" xr:uid="{00000000-0005-0000-0000-0000F3580000}"/>
    <cellStyle name="Normal 60 10" xfId="22772" xr:uid="{00000000-0005-0000-0000-0000F4580000}"/>
    <cellStyle name="Normal 60 10 2" xfId="22773" xr:uid="{00000000-0005-0000-0000-0000F5580000}"/>
    <cellStyle name="Normal 60 10 3" xfId="22774" xr:uid="{00000000-0005-0000-0000-0000F6580000}"/>
    <cellStyle name="Normal 60 11" xfId="22775" xr:uid="{00000000-0005-0000-0000-0000F7580000}"/>
    <cellStyle name="Normal 60 11 2" xfId="22776" xr:uid="{00000000-0005-0000-0000-0000F8580000}"/>
    <cellStyle name="Normal 60 11 3" xfId="22777" xr:uid="{00000000-0005-0000-0000-0000F9580000}"/>
    <cellStyle name="Normal 60 12" xfId="22778" xr:uid="{00000000-0005-0000-0000-0000FA580000}"/>
    <cellStyle name="Normal 60 12 2" xfId="22779" xr:uid="{00000000-0005-0000-0000-0000FB580000}"/>
    <cellStyle name="Normal 60 12 3" xfId="22780" xr:uid="{00000000-0005-0000-0000-0000FC580000}"/>
    <cellStyle name="Normal 60 13" xfId="22781" xr:uid="{00000000-0005-0000-0000-0000FD580000}"/>
    <cellStyle name="Normal 60 13 2" xfId="22782" xr:uid="{00000000-0005-0000-0000-0000FE580000}"/>
    <cellStyle name="Normal 60 13 3" xfId="22783" xr:uid="{00000000-0005-0000-0000-0000FF580000}"/>
    <cellStyle name="Normal 60 14" xfId="22784" xr:uid="{00000000-0005-0000-0000-000000590000}"/>
    <cellStyle name="Normal 60 14 2" xfId="22785" xr:uid="{00000000-0005-0000-0000-000001590000}"/>
    <cellStyle name="Normal 60 14 3" xfId="22786" xr:uid="{00000000-0005-0000-0000-000002590000}"/>
    <cellStyle name="Normal 60 15" xfId="22787" xr:uid="{00000000-0005-0000-0000-000003590000}"/>
    <cellStyle name="Normal 60 16" xfId="22788" xr:uid="{00000000-0005-0000-0000-000004590000}"/>
    <cellStyle name="Normal 60 17" xfId="22789" xr:uid="{00000000-0005-0000-0000-000005590000}"/>
    <cellStyle name="Normal 60 18" xfId="22790" xr:uid="{00000000-0005-0000-0000-000006590000}"/>
    <cellStyle name="Normal 60 18 2" xfId="22791" xr:uid="{00000000-0005-0000-0000-000007590000}"/>
    <cellStyle name="Normal 60 18 2 2" xfId="22792" xr:uid="{00000000-0005-0000-0000-000008590000}"/>
    <cellStyle name="Normal 60 18 3" xfId="22793" xr:uid="{00000000-0005-0000-0000-000009590000}"/>
    <cellStyle name="Normal 60 18 3 2" xfId="22794" xr:uid="{00000000-0005-0000-0000-00000A590000}"/>
    <cellStyle name="Normal 60 18 4" xfId="22795" xr:uid="{00000000-0005-0000-0000-00000B590000}"/>
    <cellStyle name="Normal 60 19" xfId="22796" xr:uid="{00000000-0005-0000-0000-00000C590000}"/>
    <cellStyle name="Normal 60 19 2" xfId="22797" xr:uid="{00000000-0005-0000-0000-00000D590000}"/>
    <cellStyle name="Normal 60 19 2 2" xfId="22798" xr:uid="{00000000-0005-0000-0000-00000E590000}"/>
    <cellStyle name="Normal 60 19 3" xfId="22799" xr:uid="{00000000-0005-0000-0000-00000F590000}"/>
    <cellStyle name="Normal 60 19 3 2" xfId="22800" xr:uid="{00000000-0005-0000-0000-000010590000}"/>
    <cellStyle name="Normal 60 19 4" xfId="22801" xr:uid="{00000000-0005-0000-0000-000011590000}"/>
    <cellStyle name="Normal 60 2" xfId="22802" xr:uid="{00000000-0005-0000-0000-000012590000}"/>
    <cellStyle name="Normal 60 2 10" xfId="22803" xr:uid="{00000000-0005-0000-0000-000013590000}"/>
    <cellStyle name="Normal 60 2 11" xfId="22804" xr:uid="{00000000-0005-0000-0000-000014590000}"/>
    <cellStyle name="Normal 60 2 11 2" xfId="22805" xr:uid="{00000000-0005-0000-0000-000015590000}"/>
    <cellStyle name="Normal 60 2 11 2 2" xfId="22806" xr:uid="{00000000-0005-0000-0000-000016590000}"/>
    <cellStyle name="Normal 60 2 11 3" xfId="22807" xr:uid="{00000000-0005-0000-0000-000017590000}"/>
    <cellStyle name="Normal 60 2 11 3 2" xfId="22808" xr:uid="{00000000-0005-0000-0000-000018590000}"/>
    <cellStyle name="Normal 60 2 11 4" xfId="22809" xr:uid="{00000000-0005-0000-0000-000019590000}"/>
    <cellStyle name="Normal 60 2 12" xfId="22810" xr:uid="{00000000-0005-0000-0000-00001A590000}"/>
    <cellStyle name="Normal 60 2 12 2" xfId="22811" xr:uid="{00000000-0005-0000-0000-00001B590000}"/>
    <cellStyle name="Normal 60 2 12 2 2" xfId="22812" xr:uid="{00000000-0005-0000-0000-00001C590000}"/>
    <cellStyle name="Normal 60 2 12 3" xfId="22813" xr:uid="{00000000-0005-0000-0000-00001D590000}"/>
    <cellStyle name="Normal 60 2 12 3 2" xfId="22814" xr:uid="{00000000-0005-0000-0000-00001E590000}"/>
    <cellStyle name="Normal 60 2 12 4" xfId="22815" xr:uid="{00000000-0005-0000-0000-00001F590000}"/>
    <cellStyle name="Normal 60 2 13" xfId="22816" xr:uid="{00000000-0005-0000-0000-000020590000}"/>
    <cellStyle name="Normal 60 2 13 2" xfId="22817" xr:uid="{00000000-0005-0000-0000-000021590000}"/>
    <cellStyle name="Normal 60 2 14" xfId="22818" xr:uid="{00000000-0005-0000-0000-000022590000}"/>
    <cellStyle name="Normal 60 2 14 2" xfId="22819" xr:uid="{00000000-0005-0000-0000-000023590000}"/>
    <cellStyle name="Normal 60 2 15" xfId="22820" xr:uid="{00000000-0005-0000-0000-000024590000}"/>
    <cellStyle name="Normal 60 2 2" xfId="22821" xr:uid="{00000000-0005-0000-0000-000025590000}"/>
    <cellStyle name="Normal 60 2 2 2" xfId="22822" xr:uid="{00000000-0005-0000-0000-000026590000}"/>
    <cellStyle name="Normal 60 2 3" xfId="22823" xr:uid="{00000000-0005-0000-0000-000027590000}"/>
    <cellStyle name="Normal 60 2 4" xfId="22824" xr:uid="{00000000-0005-0000-0000-000028590000}"/>
    <cellStyle name="Normal 60 2 5" xfId="22825" xr:uid="{00000000-0005-0000-0000-000029590000}"/>
    <cellStyle name="Normal 60 2 6" xfId="22826" xr:uid="{00000000-0005-0000-0000-00002A590000}"/>
    <cellStyle name="Normal 60 2 7" xfId="22827" xr:uid="{00000000-0005-0000-0000-00002B590000}"/>
    <cellStyle name="Normal 60 2 8" xfId="22828" xr:uid="{00000000-0005-0000-0000-00002C590000}"/>
    <cellStyle name="Normal 60 2 9" xfId="22829" xr:uid="{00000000-0005-0000-0000-00002D590000}"/>
    <cellStyle name="Normal 60 20" xfId="22830" xr:uid="{00000000-0005-0000-0000-00002E590000}"/>
    <cellStyle name="Normal 60 20 2" xfId="22831" xr:uid="{00000000-0005-0000-0000-00002F590000}"/>
    <cellStyle name="Normal 60 21" xfId="22832" xr:uid="{00000000-0005-0000-0000-000030590000}"/>
    <cellStyle name="Normal 60 21 2" xfId="22833" xr:uid="{00000000-0005-0000-0000-000031590000}"/>
    <cellStyle name="Normal 60 22" xfId="22834" xr:uid="{00000000-0005-0000-0000-000032590000}"/>
    <cellStyle name="Normal 60 3" xfId="22835" xr:uid="{00000000-0005-0000-0000-000033590000}"/>
    <cellStyle name="Normal 60 4" xfId="22836" xr:uid="{00000000-0005-0000-0000-000034590000}"/>
    <cellStyle name="Normal 60 4 2" xfId="22837" xr:uid="{00000000-0005-0000-0000-000035590000}"/>
    <cellStyle name="Normal 60 5" xfId="22838" xr:uid="{00000000-0005-0000-0000-000036590000}"/>
    <cellStyle name="Normal 60 6" xfId="22839" xr:uid="{00000000-0005-0000-0000-000037590000}"/>
    <cellStyle name="Normal 60 7" xfId="22840" xr:uid="{00000000-0005-0000-0000-000038590000}"/>
    <cellStyle name="Normal 60 8" xfId="22841" xr:uid="{00000000-0005-0000-0000-000039590000}"/>
    <cellStyle name="Normal 60 8 2" xfId="22842" xr:uid="{00000000-0005-0000-0000-00003A590000}"/>
    <cellStyle name="Normal 60 8 3" xfId="22843" xr:uid="{00000000-0005-0000-0000-00003B590000}"/>
    <cellStyle name="Normal 60 9" xfId="22844" xr:uid="{00000000-0005-0000-0000-00003C590000}"/>
    <cellStyle name="Normal 60 9 2" xfId="22845" xr:uid="{00000000-0005-0000-0000-00003D590000}"/>
    <cellStyle name="Normal 60 9 3" xfId="22846" xr:uid="{00000000-0005-0000-0000-00003E590000}"/>
    <cellStyle name="Normal 61" xfId="22847" xr:uid="{00000000-0005-0000-0000-00003F590000}"/>
    <cellStyle name="Normal 61 10" xfId="22848" xr:uid="{00000000-0005-0000-0000-000040590000}"/>
    <cellStyle name="Normal 61 10 2" xfId="22849" xr:uid="{00000000-0005-0000-0000-000041590000}"/>
    <cellStyle name="Normal 61 10 3" xfId="22850" xr:uid="{00000000-0005-0000-0000-000042590000}"/>
    <cellStyle name="Normal 61 11" xfId="22851" xr:uid="{00000000-0005-0000-0000-000043590000}"/>
    <cellStyle name="Normal 61 11 2" xfId="22852" xr:uid="{00000000-0005-0000-0000-000044590000}"/>
    <cellStyle name="Normal 61 11 3" xfId="22853" xr:uid="{00000000-0005-0000-0000-000045590000}"/>
    <cellStyle name="Normal 61 12" xfId="22854" xr:uid="{00000000-0005-0000-0000-000046590000}"/>
    <cellStyle name="Normal 61 12 2" xfId="22855" xr:uid="{00000000-0005-0000-0000-000047590000}"/>
    <cellStyle name="Normal 61 12 3" xfId="22856" xr:uid="{00000000-0005-0000-0000-000048590000}"/>
    <cellStyle name="Normal 61 13" xfId="22857" xr:uid="{00000000-0005-0000-0000-000049590000}"/>
    <cellStyle name="Normal 61 13 2" xfId="22858" xr:uid="{00000000-0005-0000-0000-00004A590000}"/>
    <cellStyle name="Normal 61 13 3" xfId="22859" xr:uid="{00000000-0005-0000-0000-00004B590000}"/>
    <cellStyle name="Normal 61 14" xfId="22860" xr:uid="{00000000-0005-0000-0000-00004C590000}"/>
    <cellStyle name="Normal 61 14 2" xfId="22861" xr:uid="{00000000-0005-0000-0000-00004D590000}"/>
    <cellStyle name="Normal 61 14 3" xfId="22862" xr:uid="{00000000-0005-0000-0000-00004E590000}"/>
    <cellStyle name="Normal 61 15" xfId="22863" xr:uid="{00000000-0005-0000-0000-00004F590000}"/>
    <cellStyle name="Normal 61 16" xfId="22864" xr:uid="{00000000-0005-0000-0000-000050590000}"/>
    <cellStyle name="Normal 61 17" xfId="22865" xr:uid="{00000000-0005-0000-0000-000051590000}"/>
    <cellStyle name="Normal 61 18" xfId="22866" xr:uid="{00000000-0005-0000-0000-000052590000}"/>
    <cellStyle name="Normal 61 18 2" xfId="22867" xr:uid="{00000000-0005-0000-0000-000053590000}"/>
    <cellStyle name="Normal 61 18 2 2" xfId="22868" xr:uid="{00000000-0005-0000-0000-000054590000}"/>
    <cellStyle name="Normal 61 18 3" xfId="22869" xr:uid="{00000000-0005-0000-0000-000055590000}"/>
    <cellStyle name="Normal 61 18 3 2" xfId="22870" xr:uid="{00000000-0005-0000-0000-000056590000}"/>
    <cellStyle name="Normal 61 18 4" xfId="22871" xr:uid="{00000000-0005-0000-0000-000057590000}"/>
    <cellStyle name="Normal 61 19" xfId="22872" xr:uid="{00000000-0005-0000-0000-000058590000}"/>
    <cellStyle name="Normal 61 19 2" xfId="22873" xr:uid="{00000000-0005-0000-0000-000059590000}"/>
    <cellStyle name="Normal 61 19 2 2" xfId="22874" xr:uid="{00000000-0005-0000-0000-00005A590000}"/>
    <cellStyle name="Normal 61 19 3" xfId="22875" xr:uid="{00000000-0005-0000-0000-00005B590000}"/>
    <cellStyle name="Normal 61 19 3 2" xfId="22876" xr:uid="{00000000-0005-0000-0000-00005C590000}"/>
    <cellStyle name="Normal 61 19 4" xfId="22877" xr:uid="{00000000-0005-0000-0000-00005D590000}"/>
    <cellStyle name="Normal 61 2" xfId="22878" xr:uid="{00000000-0005-0000-0000-00005E590000}"/>
    <cellStyle name="Normal 61 2 10" xfId="22879" xr:uid="{00000000-0005-0000-0000-00005F590000}"/>
    <cellStyle name="Normal 61 2 11" xfId="22880" xr:uid="{00000000-0005-0000-0000-000060590000}"/>
    <cellStyle name="Normal 61 2 11 2" xfId="22881" xr:uid="{00000000-0005-0000-0000-000061590000}"/>
    <cellStyle name="Normal 61 2 11 2 2" xfId="22882" xr:uid="{00000000-0005-0000-0000-000062590000}"/>
    <cellStyle name="Normal 61 2 11 3" xfId="22883" xr:uid="{00000000-0005-0000-0000-000063590000}"/>
    <cellStyle name="Normal 61 2 11 3 2" xfId="22884" xr:uid="{00000000-0005-0000-0000-000064590000}"/>
    <cellStyle name="Normal 61 2 11 4" xfId="22885" xr:uid="{00000000-0005-0000-0000-000065590000}"/>
    <cellStyle name="Normal 61 2 12" xfId="22886" xr:uid="{00000000-0005-0000-0000-000066590000}"/>
    <cellStyle name="Normal 61 2 12 2" xfId="22887" xr:uid="{00000000-0005-0000-0000-000067590000}"/>
    <cellStyle name="Normal 61 2 12 2 2" xfId="22888" xr:uid="{00000000-0005-0000-0000-000068590000}"/>
    <cellStyle name="Normal 61 2 12 3" xfId="22889" xr:uid="{00000000-0005-0000-0000-000069590000}"/>
    <cellStyle name="Normal 61 2 12 3 2" xfId="22890" xr:uid="{00000000-0005-0000-0000-00006A590000}"/>
    <cellStyle name="Normal 61 2 12 4" xfId="22891" xr:uid="{00000000-0005-0000-0000-00006B590000}"/>
    <cellStyle name="Normal 61 2 13" xfId="22892" xr:uid="{00000000-0005-0000-0000-00006C590000}"/>
    <cellStyle name="Normal 61 2 13 2" xfId="22893" xr:uid="{00000000-0005-0000-0000-00006D590000}"/>
    <cellStyle name="Normal 61 2 14" xfId="22894" xr:uid="{00000000-0005-0000-0000-00006E590000}"/>
    <cellStyle name="Normal 61 2 14 2" xfId="22895" xr:uid="{00000000-0005-0000-0000-00006F590000}"/>
    <cellStyle name="Normal 61 2 15" xfId="22896" xr:uid="{00000000-0005-0000-0000-000070590000}"/>
    <cellStyle name="Normal 61 2 2" xfId="22897" xr:uid="{00000000-0005-0000-0000-000071590000}"/>
    <cellStyle name="Normal 61 2 2 2" xfId="22898" xr:uid="{00000000-0005-0000-0000-000072590000}"/>
    <cellStyle name="Normal 61 2 3" xfId="22899" xr:uid="{00000000-0005-0000-0000-000073590000}"/>
    <cellStyle name="Normal 61 2 4" xfId="22900" xr:uid="{00000000-0005-0000-0000-000074590000}"/>
    <cellStyle name="Normal 61 2 5" xfId="22901" xr:uid="{00000000-0005-0000-0000-000075590000}"/>
    <cellStyle name="Normal 61 2 6" xfId="22902" xr:uid="{00000000-0005-0000-0000-000076590000}"/>
    <cellStyle name="Normal 61 2 7" xfId="22903" xr:uid="{00000000-0005-0000-0000-000077590000}"/>
    <cellStyle name="Normal 61 2 8" xfId="22904" xr:uid="{00000000-0005-0000-0000-000078590000}"/>
    <cellStyle name="Normal 61 2 9" xfId="22905" xr:uid="{00000000-0005-0000-0000-000079590000}"/>
    <cellStyle name="Normal 61 20" xfId="22906" xr:uid="{00000000-0005-0000-0000-00007A590000}"/>
    <cellStyle name="Normal 61 20 2" xfId="22907" xr:uid="{00000000-0005-0000-0000-00007B590000}"/>
    <cellStyle name="Normal 61 21" xfId="22908" xr:uid="{00000000-0005-0000-0000-00007C590000}"/>
    <cellStyle name="Normal 61 21 2" xfId="22909" xr:uid="{00000000-0005-0000-0000-00007D590000}"/>
    <cellStyle name="Normal 61 22" xfId="22910" xr:uid="{00000000-0005-0000-0000-00007E590000}"/>
    <cellStyle name="Normal 61 3" xfId="22911" xr:uid="{00000000-0005-0000-0000-00007F590000}"/>
    <cellStyle name="Normal 61 4" xfId="22912" xr:uid="{00000000-0005-0000-0000-000080590000}"/>
    <cellStyle name="Normal 61 4 2" xfId="22913" xr:uid="{00000000-0005-0000-0000-000081590000}"/>
    <cellStyle name="Normal 61 5" xfId="22914" xr:uid="{00000000-0005-0000-0000-000082590000}"/>
    <cellStyle name="Normal 61 6" xfId="22915" xr:uid="{00000000-0005-0000-0000-000083590000}"/>
    <cellStyle name="Normal 61 7" xfId="22916" xr:uid="{00000000-0005-0000-0000-000084590000}"/>
    <cellStyle name="Normal 61 8" xfId="22917" xr:uid="{00000000-0005-0000-0000-000085590000}"/>
    <cellStyle name="Normal 61 8 2" xfId="22918" xr:uid="{00000000-0005-0000-0000-000086590000}"/>
    <cellStyle name="Normal 61 8 3" xfId="22919" xr:uid="{00000000-0005-0000-0000-000087590000}"/>
    <cellStyle name="Normal 61 9" xfId="22920" xr:uid="{00000000-0005-0000-0000-000088590000}"/>
    <cellStyle name="Normal 61 9 2" xfId="22921" xr:uid="{00000000-0005-0000-0000-000089590000}"/>
    <cellStyle name="Normal 61 9 3" xfId="22922" xr:uid="{00000000-0005-0000-0000-00008A590000}"/>
    <cellStyle name="Normal 62" xfId="22923" xr:uid="{00000000-0005-0000-0000-00008B590000}"/>
    <cellStyle name="Normal 62 10" xfId="22924" xr:uid="{00000000-0005-0000-0000-00008C590000}"/>
    <cellStyle name="Normal 62 10 2" xfId="22925" xr:uid="{00000000-0005-0000-0000-00008D590000}"/>
    <cellStyle name="Normal 62 10 3" xfId="22926" xr:uid="{00000000-0005-0000-0000-00008E590000}"/>
    <cellStyle name="Normal 62 11" xfId="22927" xr:uid="{00000000-0005-0000-0000-00008F590000}"/>
    <cellStyle name="Normal 62 11 2" xfId="22928" xr:uid="{00000000-0005-0000-0000-000090590000}"/>
    <cellStyle name="Normal 62 11 3" xfId="22929" xr:uid="{00000000-0005-0000-0000-000091590000}"/>
    <cellStyle name="Normal 62 12" xfId="22930" xr:uid="{00000000-0005-0000-0000-000092590000}"/>
    <cellStyle name="Normal 62 12 2" xfId="22931" xr:uid="{00000000-0005-0000-0000-000093590000}"/>
    <cellStyle name="Normal 62 12 3" xfId="22932" xr:uid="{00000000-0005-0000-0000-000094590000}"/>
    <cellStyle name="Normal 62 13" xfId="22933" xr:uid="{00000000-0005-0000-0000-000095590000}"/>
    <cellStyle name="Normal 62 13 2" xfId="22934" xr:uid="{00000000-0005-0000-0000-000096590000}"/>
    <cellStyle name="Normal 62 13 3" xfId="22935" xr:uid="{00000000-0005-0000-0000-000097590000}"/>
    <cellStyle name="Normal 62 14" xfId="22936" xr:uid="{00000000-0005-0000-0000-000098590000}"/>
    <cellStyle name="Normal 62 14 2" xfId="22937" xr:uid="{00000000-0005-0000-0000-000099590000}"/>
    <cellStyle name="Normal 62 14 3" xfId="22938" xr:uid="{00000000-0005-0000-0000-00009A590000}"/>
    <cellStyle name="Normal 62 15" xfId="22939" xr:uid="{00000000-0005-0000-0000-00009B590000}"/>
    <cellStyle name="Normal 62 16" xfId="22940" xr:uid="{00000000-0005-0000-0000-00009C590000}"/>
    <cellStyle name="Normal 62 17" xfId="22941" xr:uid="{00000000-0005-0000-0000-00009D590000}"/>
    <cellStyle name="Normal 62 18" xfId="22942" xr:uid="{00000000-0005-0000-0000-00009E590000}"/>
    <cellStyle name="Normal 62 18 2" xfId="22943" xr:uid="{00000000-0005-0000-0000-00009F590000}"/>
    <cellStyle name="Normal 62 18 2 2" xfId="22944" xr:uid="{00000000-0005-0000-0000-0000A0590000}"/>
    <cellStyle name="Normal 62 18 3" xfId="22945" xr:uid="{00000000-0005-0000-0000-0000A1590000}"/>
    <cellStyle name="Normal 62 18 3 2" xfId="22946" xr:uid="{00000000-0005-0000-0000-0000A2590000}"/>
    <cellStyle name="Normal 62 18 4" xfId="22947" xr:uid="{00000000-0005-0000-0000-0000A3590000}"/>
    <cellStyle name="Normal 62 19" xfId="22948" xr:uid="{00000000-0005-0000-0000-0000A4590000}"/>
    <cellStyle name="Normal 62 19 2" xfId="22949" xr:uid="{00000000-0005-0000-0000-0000A5590000}"/>
    <cellStyle name="Normal 62 19 2 2" xfId="22950" xr:uid="{00000000-0005-0000-0000-0000A6590000}"/>
    <cellStyle name="Normal 62 19 3" xfId="22951" xr:uid="{00000000-0005-0000-0000-0000A7590000}"/>
    <cellStyle name="Normal 62 19 3 2" xfId="22952" xr:uid="{00000000-0005-0000-0000-0000A8590000}"/>
    <cellStyle name="Normal 62 19 4" xfId="22953" xr:uid="{00000000-0005-0000-0000-0000A9590000}"/>
    <cellStyle name="Normal 62 2" xfId="22954" xr:uid="{00000000-0005-0000-0000-0000AA590000}"/>
    <cellStyle name="Normal 62 2 10" xfId="22955" xr:uid="{00000000-0005-0000-0000-0000AB590000}"/>
    <cellStyle name="Normal 62 2 11" xfId="22956" xr:uid="{00000000-0005-0000-0000-0000AC590000}"/>
    <cellStyle name="Normal 62 2 11 2" xfId="22957" xr:uid="{00000000-0005-0000-0000-0000AD590000}"/>
    <cellStyle name="Normal 62 2 11 2 2" xfId="22958" xr:uid="{00000000-0005-0000-0000-0000AE590000}"/>
    <cellStyle name="Normal 62 2 11 3" xfId="22959" xr:uid="{00000000-0005-0000-0000-0000AF590000}"/>
    <cellStyle name="Normal 62 2 11 3 2" xfId="22960" xr:uid="{00000000-0005-0000-0000-0000B0590000}"/>
    <cellStyle name="Normal 62 2 11 4" xfId="22961" xr:uid="{00000000-0005-0000-0000-0000B1590000}"/>
    <cellStyle name="Normal 62 2 12" xfId="22962" xr:uid="{00000000-0005-0000-0000-0000B2590000}"/>
    <cellStyle name="Normal 62 2 12 2" xfId="22963" xr:uid="{00000000-0005-0000-0000-0000B3590000}"/>
    <cellStyle name="Normal 62 2 12 2 2" xfId="22964" xr:uid="{00000000-0005-0000-0000-0000B4590000}"/>
    <cellStyle name="Normal 62 2 12 3" xfId="22965" xr:uid="{00000000-0005-0000-0000-0000B5590000}"/>
    <cellStyle name="Normal 62 2 12 3 2" xfId="22966" xr:uid="{00000000-0005-0000-0000-0000B6590000}"/>
    <cellStyle name="Normal 62 2 12 4" xfId="22967" xr:uid="{00000000-0005-0000-0000-0000B7590000}"/>
    <cellStyle name="Normal 62 2 13" xfId="22968" xr:uid="{00000000-0005-0000-0000-0000B8590000}"/>
    <cellStyle name="Normal 62 2 13 2" xfId="22969" xr:uid="{00000000-0005-0000-0000-0000B9590000}"/>
    <cellStyle name="Normal 62 2 14" xfId="22970" xr:uid="{00000000-0005-0000-0000-0000BA590000}"/>
    <cellStyle name="Normal 62 2 14 2" xfId="22971" xr:uid="{00000000-0005-0000-0000-0000BB590000}"/>
    <cellStyle name="Normal 62 2 15" xfId="22972" xr:uid="{00000000-0005-0000-0000-0000BC590000}"/>
    <cellStyle name="Normal 62 2 2" xfId="22973" xr:uid="{00000000-0005-0000-0000-0000BD590000}"/>
    <cellStyle name="Normal 62 2 2 2" xfId="22974" xr:uid="{00000000-0005-0000-0000-0000BE590000}"/>
    <cellStyle name="Normal 62 2 3" xfId="22975" xr:uid="{00000000-0005-0000-0000-0000BF590000}"/>
    <cellStyle name="Normal 62 2 4" xfId="22976" xr:uid="{00000000-0005-0000-0000-0000C0590000}"/>
    <cellStyle name="Normal 62 2 5" xfId="22977" xr:uid="{00000000-0005-0000-0000-0000C1590000}"/>
    <cellStyle name="Normal 62 2 6" xfId="22978" xr:uid="{00000000-0005-0000-0000-0000C2590000}"/>
    <cellStyle name="Normal 62 2 7" xfId="22979" xr:uid="{00000000-0005-0000-0000-0000C3590000}"/>
    <cellStyle name="Normal 62 2 8" xfId="22980" xr:uid="{00000000-0005-0000-0000-0000C4590000}"/>
    <cellStyle name="Normal 62 2 9" xfId="22981" xr:uid="{00000000-0005-0000-0000-0000C5590000}"/>
    <cellStyle name="Normal 62 20" xfId="22982" xr:uid="{00000000-0005-0000-0000-0000C6590000}"/>
    <cellStyle name="Normal 62 20 2" xfId="22983" xr:uid="{00000000-0005-0000-0000-0000C7590000}"/>
    <cellStyle name="Normal 62 21" xfId="22984" xr:uid="{00000000-0005-0000-0000-0000C8590000}"/>
    <cellStyle name="Normal 62 21 2" xfId="22985" xr:uid="{00000000-0005-0000-0000-0000C9590000}"/>
    <cellStyle name="Normal 62 22" xfId="22986" xr:uid="{00000000-0005-0000-0000-0000CA590000}"/>
    <cellStyle name="Normal 62 3" xfId="22987" xr:uid="{00000000-0005-0000-0000-0000CB590000}"/>
    <cellStyle name="Normal 62 4" xfId="22988" xr:uid="{00000000-0005-0000-0000-0000CC590000}"/>
    <cellStyle name="Normal 62 4 2" xfId="22989" xr:uid="{00000000-0005-0000-0000-0000CD590000}"/>
    <cellStyle name="Normal 62 5" xfId="22990" xr:uid="{00000000-0005-0000-0000-0000CE590000}"/>
    <cellStyle name="Normal 62 6" xfId="22991" xr:uid="{00000000-0005-0000-0000-0000CF590000}"/>
    <cellStyle name="Normal 62 7" xfId="22992" xr:uid="{00000000-0005-0000-0000-0000D0590000}"/>
    <cellStyle name="Normal 62 8" xfId="22993" xr:uid="{00000000-0005-0000-0000-0000D1590000}"/>
    <cellStyle name="Normal 62 8 2" xfId="22994" xr:uid="{00000000-0005-0000-0000-0000D2590000}"/>
    <cellStyle name="Normal 62 8 3" xfId="22995" xr:uid="{00000000-0005-0000-0000-0000D3590000}"/>
    <cellStyle name="Normal 62 9" xfId="22996" xr:uid="{00000000-0005-0000-0000-0000D4590000}"/>
    <cellStyle name="Normal 62 9 2" xfId="22997" xr:uid="{00000000-0005-0000-0000-0000D5590000}"/>
    <cellStyle name="Normal 62 9 3" xfId="22998" xr:uid="{00000000-0005-0000-0000-0000D6590000}"/>
    <cellStyle name="Normal 63" xfId="22999" xr:uid="{00000000-0005-0000-0000-0000D7590000}"/>
    <cellStyle name="Normal 63 10" xfId="23000" xr:uid="{00000000-0005-0000-0000-0000D8590000}"/>
    <cellStyle name="Normal 63 10 2" xfId="23001" xr:uid="{00000000-0005-0000-0000-0000D9590000}"/>
    <cellStyle name="Normal 63 10 3" xfId="23002" xr:uid="{00000000-0005-0000-0000-0000DA590000}"/>
    <cellStyle name="Normal 63 11" xfId="23003" xr:uid="{00000000-0005-0000-0000-0000DB590000}"/>
    <cellStyle name="Normal 63 11 2" xfId="23004" xr:uid="{00000000-0005-0000-0000-0000DC590000}"/>
    <cellStyle name="Normal 63 11 3" xfId="23005" xr:uid="{00000000-0005-0000-0000-0000DD590000}"/>
    <cellStyle name="Normal 63 12" xfId="23006" xr:uid="{00000000-0005-0000-0000-0000DE590000}"/>
    <cellStyle name="Normal 63 12 2" xfId="23007" xr:uid="{00000000-0005-0000-0000-0000DF590000}"/>
    <cellStyle name="Normal 63 12 3" xfId="23008" xr:uid="{00000000-0005-0000-0000-0000E0590000}"/>
    <cellStyle name="Normal 63 13" xfId="23009" xr:uid="{00000000-0005-0000-0000-0000E1590000}"/>
    <cellStyle name="Normal 63 13 2" xfId="23010" xr:uid="{00000000-0005-0000-0000-0000E2590000}"/>
    <cellStyle name="Normal 63 13 3" xfId="23011" xr:uid="{00000000-0005-0000-0000-0000E3590000}"/>
    <cellStyle name="Normal 63 14" xfId="23012" xr:uid="{00000000-0005-0000-0000-0000E4590000}"/>
    <cellStyle name="Normal 63 14 2" xfId="23013" xr:uid="{00000000-0005-0000-0000-0000E5590000}"/>
    <cellStyle name="Normal 63 14 3" xfId="23014" xr:uid="{00000000-0005-0000-0000-0000E6590000}"/>
    <cellStyle name="Normal 63 15" xfId="23015" xr:uid="{00000000-0005-0000-0000-0000E7590000}"/>
    <cellStyle name="Normal 63 16" xfId="23016" xr:uid="{00000000-0005-0000-0000-0000E8590000}"/>
    <cellStyle name="Normal 63 17" xfId="23017" xr:uid="{00000000-0005-0000-0000-0000E9590000}"/>
    <cellStyle name="Normal 63 18" xfId="23018" xr:uid="{00000000-0005-0000-0000-0000EA590000}"/>
    <cellStyle name="Normal 63 18 2" xfId="23019" xr:uid="{00000000-0005-0000-0000-0000EB590000}"/>
    <cellStyle name="Normal 63 18 2 2" xfId="23020" xr:uid="{00000000-0005-0000-0000-0000EC590000}"/>
    <cellStyle name="Normal 63 18 3" xfId="23021" xr:uid="{00000000-0005-0000-0000-0000ED590000}"/>
    <cellStyle name="Normal 63 18 3 2" xfId="23022" xr:uid="{00000000-0005-0000-0000-0000EE590000}"/>
    <cellStyle name="Normal 63 18 4" xfId="23023" xr:uid="{00000000-0005-0000-0000-0000EF590000}"/>
    <cellStyle name="Normal 63 19" xfId="23024" xr:uid="{00000000-0005-0000-0000-0000F0590000}"/>
    <cellStyle name="Normal 63 19 2" xfId="23025" xr:uid="{00000000-0005-0000-0000-0000F1590000}"/>
    <cellStyle name="Normal 63 19 2 2" xfId="23026" xr:uid="{00000000-0005-0000-0000-0000F2590000}"/>
    <cellStyle name="Normal 63 19 3" xfId="23027" xr:uid="{00000000-0005-0000-0000-0000F3590000}"/>
    <cellStyle name="Normal 63 19 3 2" xfId="23028" xr:uid="{00000000-0005-0000-0000-0000F4590000}"/>
    <cellStyle name="Normal 63 19 4" xfId="23029" xr:uid="{00000000-0005-0000-0000-0000F5590000}"/>
    <cellStyle name="Normal 63 2" xfId="23030" xr:uid="{00000000-0005-0000-0000-0000F6590000}"/>
    <cellStyle name="Normal 63 2 2" xfId="23031" xr:uid="{00000000-0005-0000-0000-0000F7590000}"/>
    <cellStyle name="Normal 63 2 2 2" xfId="23032" xr:uid="{00000000-0005-0000-0000-0000F8590000}"/>
    <cellStyle name="Normal 63 2 3" xfId="23033" xr:uid="{00000000-0005-0000-0000-0000F9590000}"/>
    <cellStyle name="Normal 63 2 4" xfId="23034" xr:uid="{00000000-0005-0000-0000-0000FA590000}"/>
    <cellStyle name="Normal 63 2 5" xfId="23035" xr:uid="{00000000-0005-0000-0000-0000FB590000}"/>
    <cellStyle name="Normal 63 2 6" xfId="23036" xr:uid="{00000000-0005-0000-0000-0000FC590000}"/>
    <cellStyle name="Normal 63 2 7" xfId="23037" xr:uid="{00000000-0005-0000-0000-0000FD590000}"/>
    <cellStyle name="Normal 63 2 8" xfId="23038" xr:uid="{00000000-0005-0000-0000-0000FE590000}"/>
    <cellStyle name="Normal 63 2 9" xfId="23039" xr:uid="{00000000-0005-0000-0000-0000FF590000}"/>
    <cellStyle name="Normal 63 20" xfId="23040" xr:uid="{00000000-0005-0000-0000-0000005A0000}"/>
    <cellStyle name="Normal 63 20 2" xfId="23041" xr:uid="{00000000-0005-0000-0000-0000015A0000}"/>
    <cellStyle name="Normal 63 21" xfId="23042" xr:uid="{00000000-0005-0000-0000-0000025A0000}"/>
    <cellStyle name="Normal 63 21 2" xfId="23043" xr:uid="{00000000-0005-0000-0000-0000035A0000}"/>
    <cellStyle name="Normal 63 22" xfId="23044" xr:uid="{00000000-0005-0000-0000-0000045A0000}"/>
    <cellStyle name="Normal 63 3" xfId="23045" xr:uid="{00000000-0005-0000-0000-0000055A0000}"/>
    <cellStyle name="Normal 63 4" xfId="23046" xr:uid="{00000000-0005-0000-0000-0000065A0000}"/>
    <cellStyle name="Normal 63 4 2" xfId="23047" xr:uid="{00000000-0005-0000-0000-0000075A0000}"/>
    <cellStyle name="Normal 63 5" xfId="23048" xr:uid="{00000000-0005-0000-0000-0000085A0000}"/>
    <cellStyle name="Normal 63 6" xfId="23049" xr:uid="{00000000-0005-0000-0000-0000095A0000}"/>
    <cellStyle name="Normal 63 7" xfId="23050" xr:uid="{00000000-0005-0000-0000-00000A5A0000}"/>
    <cellStyle name="Normal 63 8" xfId="23051" xr:uid="{00000000-0005-0000-0000-00000B5A0000}"/>
    <cellStyle name="Normal 63 8 2" xfId="23052" xr:uid="{00000000-0005-0000-0000-00000C5A0000}"/>
    <cellStyle name="Normal 63 8 3" xfId="23053" xr:uid="{00000000-0005-0000-0000-00000D5A0000}"/>
    <cellStyle name="Normal 63 9" xfId="23054" xr:uid="{00000000-0005-0000-0000-00000E5A0000}"/>
    <cellStyle name="Normal 63 9 2" xfId="23055" xr:uid="{00000000-0005-0000-0000-00000F5A0000}"/>
    <cellStyle name="Normal 63 9 3" xfId="23056" xr:uid="{00000000-0005-0000-0000-0000105A0000}"/>
    <cellStyle name="Normal 64" xfId="23057" xr:uid="{00000000-0005-0000-0000-0000115A0000}"/>
    <cellStyle name="Normal 64 10" xfId="23058" xr:uid="{00000000-0005-0000-0000-0000125A0000}"/>
    <cellStyle name="Normal 64 10 2" xfId="23059" xr:uid="{00000000-0005-0000-0000-0000135A0000}"/>
    <cellStyle name="Normal 64 10 3" xfId="23060" xr:uid="{00000000-0005-0000-0000-0000145A0000}"/>
    <cellStyle name="Normal 64 11" xfId="23061" xr:uid="{00000000-0005-0000-0000-0000155A0000}"/>
    <cellStyle name="Normal 64 11 2" xfId="23062" xr:uid="{00000000-0005-0000-0000-0000165A0000}"/>
    <cellStyle name="Normal 64 11 3" xfId="23063" xr:uid="{00000000-0005-0000-0000-0000175A0000}"/>
    <cellStyle name="Normal 64 12" xfId="23064" xr:uid="{00000000-0005-0000-0000-0000185A0000}"/>
    <cellStyle name="Normal 64 12 2" xfId="23065" xr:uid="{00000000-0005-0000-0000-0000195A0000}"/>
    <cellStyle name="Normal 64 12 3" xfId="23066" xr:uid="{00000000-0005-0000-0000-00001A5A0000}"/>
    <cellStyle name="Normal 64 13" xfId="23067" xr:uid="{00000000-0005-0000-0000-00001B5A0000}"/>
    <cellStyle name="Normal 64 13 2" xfId="23068" xr:uid="{00000000-0005-0000-0000-00001C5A0000}"/>
    <cellStyle name="Normal 64 13 3" xfId="23069" xr:uid="{00000000-0005-0000-0000-00001D5A0000}"/>
    <cellStyle name="Normal 64 14" xfId="23070" xr:uid="{00000000-0005-0000-0000-00001E5A0000}"/>
    <cellStyle name="Normal 64 14 2" xfId="23071" xr:uid="{00000000-0005-0000-0000-00001F5A0000}"/>
    <cellStyle name="Normal 64 14 3" xfId="23072" xr:uid="{00000000-0005-0000-0000-0000205A0000}"/>
    <cellStyle name="Normal 64 15" xfId="23073" xr:uid="{00000000-0005-0000-0000-0000215A0000}"/>
    <cellStyle name="Normal 64 16" xfId="23074" xr:uid="{00000000-0005-0000-0000-0000225A0000}"/>
    <cellStyle name="Normal 64 17" xfId="23075" xr:uid="{00000000-0005-0000-0000-0000235A0000}"/>
    <cellStyle name="Normal 64 2" xfId="23076" xr:uid="{00000000-0005-0000-0000-0000245A0000}"/>
    <cellStyle name="Normal 64 2 2" xfId="23077" xr:uid="{00000000-0005-0000-0000-0000255A0000}"/>
    <cellStyle name="Normal 64 2 2 2" xfId="23078" xr:uid="{00000000-0005-0000-0000-0000265A0000}"/>
    <cellStyle name="Normal 64 2 3" xfId="23079" xr:uid="{00000000-0005-0000-0000-0000275A0000}"/>
    <cellStyle name="Normal 64 2 4" xfId="23080" xr:uid="{00000000-0005-0000-0000-0000285A0000}"/>
    <cellStyle name="Normal 64 2 5" xfId="23081" xr:uid="{00000000-0005-0000-0000-0000295A0000}"/>
    <cellStyle name="Normal 64 2 6" xfId="23082" xr:uid="{00000000-0005-0000-0000-00002A5A0000}"/>
    <cellStyle name="Normal 64 2 7" xfId="23083" xr:uid="{00000000-0005-0000-0000-00002B5A0000}"/>
    <cellStyle name="Normal 64 2 8" xfId="23084" xr:uid="{00000000-0005-0000-0000-00002C5A0000}"/>
    <cellStyle name="Normal 64 2 9" xfId="23085" xr:uid="{00000000-0005-0000-0000-00002D5A0000}"/>
    <cellStyle name="Normal 64 3" xfId="23086" xr:uid="{00000000-0005-0000-0000-00002E5A0000}"/>
    <cellStyle name="Normal 64 4" xfId="23087" xr:uid="{00000000-0005-0000-0000-00002F5A0000}"/>
    <cellStyle name="Normal 64 4 2" xfId="23088" xr:uid="{00000000-0005-0000-0000-0000305A0000}"/>
    <cellStyle name="Normal 64 5" xfId="23089" xr:uid="{00000000-0005-0000-0000-0000315A0000}"/>
    <cellStyle name="Normal 64 6" xfId="23090" xr:uid="{00000000-0005-0000-0000-0000325A0000}"/>
    <cellStyle name="Normal 64 7" xfId="23091" xr:uid="{00000000-0005-0000-0000-0000335A0000}"/>
    <cellStyle name="Normal 64 8" xfId="23092" xr:uid="{00000000-0005-0000-0000-0000345A0000}"/>
    <cellStyle name="Normal 64 8 2" xfId="23093" xr:uid="{00000000-0005-0000-0000-0000355A0000}"/>
    <cellStyle name="Normal 64 8 3" xfId="23094" xr:uid="{00000000-0005-0000-0000-0000365A0000}"/>
    <cellStyle name="Normal 64 9" xfId="23095" xr:uid="{00000000-0005-0000-0000-0000375A0000}"/>
    <cellStyle name="Normal 64 9 2" xfId="23096" xr:uid="{00000000-0005-0000-0000-0000385A0000}"/>
    <cellStyle name="Normal 64 9 3" xfId="23097" xr:uid="{00000000-0005-0000-0000-0000395A0000}"/>
    <cellStyle name="Normal 65" xfId="23098" xr:uid="{00000000-0005-0000-0000-00003A5A0000}"/>
    <cellStyle name="Normal 65 10" xfId="23099" xr:uid="{00000000-0005-0000-0000-00003B5A0000}"/>
    <cellStyle name="Normal 65 2" xfId="23100" xr:uid="{00000000-0005-0000-0000-00003C5A0000}"/>
    <cellStyle name="Normal 65 2 10" xfId="23101" xr:uid="{00000000-0005-0000-0000-00003D5A0000}"/>
    <cellStyle name="Normal 65 2 11" xfId="23102" xr:uid="{00000000-0005-0000-0000-00003E5A0000}"/>
    <cellStyle name="Normal 65 2 12" xfId="23103" xr:uid="{00000000-0005-0000-0000-00003F5A0000}"/>
    <cellStyle name="Normal 65 2 13" xfId="23104" xr:uid="{00000000-0005-0000-0000-0000405A0000}"/>
    <cellStyle name="Normal 65 2 2" xfId="23105" xr:uid="{00000000-0005-0000-0000-0000415A0000}"/>
    <cellStyle name="Normal 65 2 3" xfId="23106" xr:uid="{00000000-0005-0000-0000-0000425A0000}"/>
    <cellStyle name="Normal 65 2 4" xfId="23107" xr:uid="{00000000-0005-0000-0000-0000435A0000}"/>
    <cellStyle name="Normal 65 2 5" xfId="23108" xr:uid="{00000000-0005-0000-0000-0000445A0000}"/>
    <cellStyle name="Normal 65 2 6" xfId="23109" xr:uid="{00000000-0005-0000-0000-0000455A0000}"/>
    <cellStyle name="Normal 65 2 7" xfId="23110" xr:uid="{00000000-0005-0000-0000-0000465A0000}"/>
    <cellStyle name="Normal 65 2 8" xfId="23111" xr:uid="{00000000-0005-0000-0000-0000475A0000}"/>
    <cellStyle name="Normal 65 2 9" xfId="23112" xr:uid="{00000000-0005-0000-0000-0000485A0000}"/>
    <cellStyle name="Normal 65 3" xfId="23113" xr:uid="{00000000-0005-0000-0000-0000495A0000}"/>
    <cellStyle name="Normal 65 3 2" xfId="23114" xr:uid="{00000000-0005-0000-0000-00004A5A0000}"/>
    <cellStyle name="Normal 65 4" xfId="23115" xr:uid="{00000000-0005-0000-0000-00004B5A0000}"/>
    <cellStyle name="Normal 65 5" xfId="23116" xr:uid="{00000000-0005-0000-0000-00004C5A0000}"/>
    <cellStyle name="Normal 65 6" xfId="23117" xr:uid="{00000000-0005-0000-0000-00004D5A0000}"/>
    <cellStyle name="Normal 65 6 2" xfId="23118" xr:uid="{00000000-0005-0000-0000-00004E5A0000}"/>
    <cellStyle name="Normal 65 6 2 2" xfId="23119" xr:uid="{00000000-0005-0000-0000-00004F5A0000}"/>
    <cellStyle name="Normal 65 6 3" xfId="23120" xr:uid="{00000000-0005-0000-0000-0000505A0000}"/>
    <cellStyle name="Normal 65 6 3 2" xfId="23121" xr:uid="{00000000-0005-0000-0000-0000515A0000}"/>
    <cellStyle name="Normal 65 6 4" xfId="23122" xr:uid="{00000000-0005-0000-0000-0000525A0000}"/>
    <cellStyle name="Normal 65 7" xfId="23123" xr:uid="{00000000-0005-0000-0000-0000535A0000}"/>
    <cellStyle name="Normal 65 7 2" xfId="23124" xr:uid="{00000000-0005-0000-0000-0000545A0000}"/>
    <cellStyle name="Normal 65 7 2 2" xfId="23125" xr:uid="{00000000-0005-0000-0000-0000555A0000}"/>
    <cellStyle name="Normal 65 7 3" xfId="23126" xr:uid="{00000000-0005-0000-0000-0000565A0000}"/>
    <cellStyle name="Normal 65 7 3 2" xfId="23127" xr:uid="{00000000-0005-0000-0000-0000575A0000}"/>
    <cellStyle name="Normal 65 7 4" xfId="23128" xr:uid="{00000000-0005-0000-0000-0000585A0000}"/>
    <cellStyle name="Normal 65 8" xfId="23129" xr:uid="{00000000-0005-0000-0000-0000595A0000}"/>
    <cellStyle name="Normal 65 8 2" xfId="23130" xr:uid="{00000000-0005-0000-0000-00005A5A0000}"/>
    <cellStyle name="Normal 65 9" xfId="23131" xr:uid="{00000000-0005-0000-0000-00005B5A0000}"/>
    <cellStyle name="Normal 65 9 2" xfId="23132" xr:uid="{00000000-0005-0000-0000-00005C5A0000}"/>
    <cellStyle name="Normal 66" xfId="23133" xr:uid="{00000000-0005-0000-0000-00005D5A0000}"/>
    <cellStyle name="Normal 66 10" xfId="23134" xr:uid="{00000000-0005-0000-0000-00005E5A0000}"/>
    <cellStyle name="Normal 66 10 2" xfId="23135" xr:uid="{00000000-0005-0000-0000-00005F5A0000}"/>
    <cellStyle name="Normal 66 10 3" xfId="23136" xr:uid="{00000000-0005-0000-0000-0000605A0000}"/>
    <cellStyle name="Normal 66 11" xfId="23137" xr:uid="{00000000-0005-0000-0000-0000615A0000}"/>
    <cellStyle name="Normal 66 11 2" xfId="23138" xr:uid="{00000000-0005-0000-0000-0000625A0000}"/>
    <cellStyle name="Normal 66 11 3" xfId="23139" xr:uid="{00000000-0005-0000-0000-0000635A0000}"/>
    <cellStyle name="Normal 66 12" xfId="23140" xr:uid="{00000000-0005-0000-0000-0000645A0000}"/>
    <cellStyle name="Normal 66 12 2" xfId="23141" xr:uid="{00000000-0005-0000-0000-0000655A0000}"/>
    <cellStyle name="Normal 66 12 3" xfId="23142" xr:uid="{00000000-0005-0000-0000-0000665A0000}"/>
    <cellStyle name="Normal 66 13" xfId="23143" xr:uid="{00000000-0005-0000-0000-0000675A0000}"/>
    <cellStyle name="Normal 66 13 2" xfId="23144" xr:uid="{00000000-0005-0000-0000-0000685A0000}"/>
    <cellStyle name="Normal 66 13 3" xfId="23145" xr:uid="{00000000-0005-0000-0000-0000695A0000}"/>
    <cellStyle name="Normal 66 14" xfId="23146" xr:uid="{00000000-0005-0000-0000-00006A5A0000}"/>
    <cellStyle name="Normal 66 14 2" xfId="23147" xr:uid="{00000000-0005-0000-0000-00006B5A0000}"/>
    <cellStyle name="Normal 66 14 3" xfId="23148" xr:uid="{00000000-0005-0000-0000-00006C5A0000}"/>
    <cellStyle name="Normal 66 15" xfId="23149" xr:uid="{00000000-0005-0000-0000-00006D5A0000}"/>
    <cellStyle name="Normal 66 16" xfId="23150" xr:uid="{00000000-0005-0000-0000-00006E5A0000}"/>
    <cellStyle name="Normal 66 17" xfId="23151" xr:uid="{00000000-0005-0000-0000-00006F5A0000}"/>
    <cellStyle name="Normal 66 18" xfId="23152" xr:uid="{00000000-0005-0000-0000-0000705A0000}"/>
    <cellStyle name="Normal 66 18 2" xfId="23153" xr:uid="{00000000-0005-0000-0000-0000715A0000}"/>
    <cellStyle name="Normal 66 18 2 2" xfId="23154" xr:uid="{00000000-0005-0000-0000-0000725A0000}"/>
    <cellStyle name="Normal 66 18 3" xfId="23155" xr:uid="{00000000-0005-0000-0000-0000735A0000}"/>
    <cellStyle name="Normal 66 18 3 2" xfId="23156" xr:uid="{00000000-0005-0000-0000-0000745A0000}"/>
    <cellStyle name="Normal 66 18 4" xfId="23157" xr:uid="{00000000-0005-0000-0000-0000755A0000}"/>
    <cellStyle name="Normal 66 19" xfId="23158" xr:uid="{00000000-0005-0000-0000-0000765A0000}"/>
    <cellStyle name="Normal 66 19 2" xfId="23159" xr:uid="{00000000-0005-0000-0000-0000775A0000}"/>
    <cellStyle name="Normal 66 19 2 2" xfId="23160" xr:uid="{00000000-0005-0000-0000-0000785A0000}"/>
    <cellStyle name="Normal 66 19 3" xfId="23161" xr:uid="{00000000-0005-0000-0000-0000795A0000}"/>
    <cellStyle name="Normal 66 19 3 2" xfId="23162" xr:uid="{00000000-0005-0000-0000-00007A5A0000}"/>
    <cellStyle name="Normal 66 19 4" xfId="23163" xr:uid="{00000000-0005-0000-0000-00007B5A0000}"/>
    <cellStyle name="Normal 66 2" xfId="23164" xr:uid="{00000000-0005-0000-0000-00007C5A0000}"/>
    <cellStyle name="Normal 66 2 2" xfId="23165" xr:uid="{00000000-0005-0000-0000-00007D5A0000}"/>
    <cellStyle name="Normal 66 2 2 2" xfId="23166" xr:uid="{00000000-0005-0000-0000-00007E5A0000}"/>
    <cellStyle name="Normal 66 2 3" xfId="23167" xr:uid="{00000000-0005-0000-0000-00007F5A0000}"/>
    <cellStyle name="Normal 66 2 4" xfId="23168" xr:uid="{00000000-0005-0000-0000-0000805A0000}"/>
    <cellStyle name="Normal 66 2 5" xfId="23169" xr:uid="{00000000-0005-0000-0000-0000815A0000}"/>
    <cellStyle name="Normal 66 2 6" xfId="23170" xr:uid="{00000000-0005-0000-0000-0000825A0000}"/>
    <cellStyle name="Normal 66 2 7" xfId="23171" xr:uid="{00000000-0005-0000-0000-0000835A0000}"/>
    <cellStyle name="Normal 66 2 8" xfId="23172" xr:uid="{00000000-0005-0000-0000-0000845A0000}"/>
    <cellStyle name="Normal 66 2 9" xfId="23173" xr:uid="{00000000-0005-0000-0000-0000855A0000}"/>
    <cellStyle name="Normal 66 20" xfId="23174" xr:uid="{00000000-0005-0000-0000-0000865A0000}"/>
    <cellStyle name="Normal 66 20 2" xfId="23175" xr:uid="{00000000-0005-0000-0000-0000875A0000}"/>
    <cellStyle name="Normal 66 21" xfId="23176" xr:uid="{00000000-0005-0000-0000-0000885A0000}"/>
    <cellStyle name="Normal 66 21 2" xfId="23177" xr:uid="{00000000-0005-0000-0000-0000895A0000}"/>
    <cellStyle name="Normal 66 22" xfId="23178" xr:uid="{00000000-0005-0000-0000-00008A5A0000}"/>
    <cellStyle name="Normal 66 3" xfId="23179" xr:uid="{00000000-0005-0000-0000-00008B5A0000}"/>
    <cellStyle name="Normal 66 4" xfId="23180" xr:uid="{00000000-0005-0000-0000-00008C5A0000}"/>
    <cellStyle name="Normal 66 4 2" xfId="23181" xr:uid="{00000000-0005-0000-0000-00008D5A0000}"/>
    <cellStyle name="Normal 66 5" xfId="23182" xr:uid="{00000000-0005-0000-0000-00008E5A0000}"/>
    <cellStyle name="Normal 66 6" xfId="23183" xr:uid="{00000000-0005-0000-0000-00008F5A0000}"/>
    <cellStyle name="Normal 66 7" xfId="23184" xr:uid="{00000000-0005-0000-0000-0000905A0000}"/>
    <cellStyle name="Normal 66 8" xfId="23185" xr:uid="{00000000-0005-0000-0000-0000915A0000}"/>
    <cellStyle name="Normal 66 8 2" xfId="23186" xr:uid="{00000000-0005-0000-0000-0000925A0000}"/>
    <cellStyle name="Normal 66 8 3" xfId="23187" xr:uid="{00000000-0005-0000-0000-0000935A0000}"/>
    <cellStyle name="Normal 66 9" xfId="23188" xr:uid="{00000000-0005-0000-0000-0000945A0000}"/>
    <cellStyle name="Normal 66 9 2" xfId="23189" xr:uid="{00000000-0005-0000-0000-0000955A0000}"/>
    <cellStyle name="Normal 66 9 3" xfId="23190" xr:uid="{00000000-0005-0000-0000-0000965A0000}"/>
    <cellStyle name="Normal 67" xfId="23191" xr:uid="{00000000-0005-0000-0000-0000975A0000}"/>
    <cellStyle name="Normal 67 10" xfId="23192" xr:uid="{00000000-0005-0000-0000-0000985A0000}"/>
    <cellStyle name="Normal 67 10 2" xfId="23193" xr:uid="{00000000-0005-0000-0000-0000995A0000}"/>
    <cellStyle name="Normal 67 10 3" xfId="23194" xr:uid="{00000000-0005-0000-0000-00009A5A0000}"/>
    <cellStyle name="Normal 67 11" xfId="23195" xr:uid="{00000000-0005-0000-0000-00009B5A0000}"/>
    <cellStyle name="Normal 67 11 2" xfId="23196" xr:uid="{00000000-0005-0000-0000-00009C5A0000}"/>
    <cellStyle name="Normal 67 11 3" xfId="23197" xr:uid="{00000000-0005-0000-0000-00009D5A0000}"/>
    <cellStyle name="Normal 67 12" xfId="23198" xr:uid="{00000000-0005-0000-0000-00009E5A0000}"/>
    <cellStyle name="Normal 67 12 2" xfId="23199" xr:uid="{00000000-0005-0000-0000-00009F5A0000}"/>
    <cellStyle name="Normal 67 12 3" xfId="23200" xr:uid="{00000000-0005-0000-0000-0000A05A0000}"/>
    <cellStyle name="Normal 67 13" xfId="23201" xr:uid="{00000000-0005-0000-0000-0000A15A0000}"/>
    <cellStyle name="Normal 67 13 2" xfId="23202" xr:uid="{00000000-0005-0000-0000-0000A25A0000}"/>
    <cellStyle name="Normal 67 13 3" xfId="23203" xr:uid="{00000000-0005-0000-0000-0000A35A0000}"/>
    <cellStyle name="Normal 67 14" xfId="23204" xr:uid="{00000000-0005-0000-0000-0000A45A0000}"/>
    <cellStyle name="Normal 67 14 2" xfId="23205" xr:uid="{00000000-0005-0000-0000-0000A55A0000}"/>
    <cellStyle name="Normal 67 14 3" xfId="23206" xr:uid="{00000000-0005-0000-0000-0000A65A0000}"/>
    <cellStyle name="Normal 67 15" xfId="23207" xr:uid="{00000000-0005-0000-0000-0000A75A0000}"/>
    <cellStyle name="Normal 67 16" xfId="23208" xr:uid="{00000000-0005-0000-0000-0000A85A0000}"/>
    <cellStyle name="Normal 67 17" xfId="23209" xr:uid="{00000000-0005-0000-0000-0000A95A0000}"/>
    <cellStyle name="Normal 67 18" xfId="23210" xr:uid="{00000000-0005-0000-0000-0000AA5A0000}"/>
    <cellStyle name="Normal 67 18 2" xfId="23211" xr:uid="{00000000-0005-0000-0000-0000AB5A0000}"/>
    <cellStyle name="Normal 67 18 2 2" xfId="23212" xr:uid="{00000000-0005-0000-0000-0000AC5A0000}"/>
    <cellStyle name="Normal 67 18 3" xfId="23213" xr:uid="{00000000-0005-0000-0000-0000AD5A0000}"/>
    <cellStyle name="Normal 67 18 3 2" xfId="23214" xr:uid="{00000000-0005-0000-0000-0000AE5A0000}"/>
    <cellStyle name="Normal 67 18 4" xfId="23215" xr:uid="{00000000-0005-0000-0000-0000AF5A0000}"/>
    <cellStyle name="Normal 67 19" xfId="23216" xr:uid="{00000000-0005-0000-0000-0000B05A0000}"/>
    <cellStyle name="Normal 67 19 2" xfId="23217" xr:uid="{00000000-0005-0000-0000-0000B15A0000}"/>
    <cellStyle name="Normal 67 19 2 2" xfId="23218" xr:uid="{00000000-0005-0000-0000-0000B25A0000}"/>
    <cellStyle name="Normal 67 19 3" xfId="23219" xr:uid="{00000000-0005-0000-0000-0000B35A0000}"/>
    <cellStyle name="Normal 67 19 3 2" xfId="23220" xr:uid="{00000000-0005-0000-0000-0000B45A0000}"/>
    <cellStyle name="Normal 67 19 4" xfId="23221" xr:uid="{00000000-0005-0000-0000-0000B55A0000}"/>
    <cellStyle name="Normal 67 2" xfId="23222" xr:uid="{00000000-0005-0000-0000-0000B65A0000}"/>
    <cellStyle name="Normal 67 2 2" xfId="23223" xr:uid="{00000000-0005-0000-0000-0000B75A0000}"/>
    <cellStyle name="Normal 67 2 2 2" xfId="23224" xr:uid="{00000000-0005-0000-0000-0000B85A0000}"/>
    <cellStyle name="Normal 67 2 3" xfId="23225" xr:uid="{00000000-0005-0000-0000-0000B95A0000}"/>
    <cellStyle name="Normal 67 2 4" xfId="23226" xr:uid="{00000000-0005-0000-0000-0000BA5A0000}"/>
    <cellStyle name="Normal 67 2 5" xfId="23227" xr:uid="{00000000-0005-0000-0000-0000BB5A0000}"/>
    <cellStyle name="Normal 67 2 6" xfId="23228" xr:uid="{00000000-0005-0000-0000-0000BC5A0000}"/>
    <cellStyle name="Normal 67 2 7" xfId="23229" xr:uid="{00000000-0005-0000-0000-0000BD5A0000}"/>
    <cellStyle name="Normal 67 2 8" xfId="23230" xr:uid="{00000000-0005-0000-0000-0000BE5A0000}"/>
    <cellStyle name="Normal 67 2 9" xfId="23231" xr:uid="{00000000-0005-0000-0000-0000BF5A0000}"/>
    <cellStyle name="Normal 67 20" xfId="23232" xr:uid="{00000000-0005-0000-0000-0000C05A0000}"/>
    <cellStyle name="Normal 67 20 2" xfId="23233" xr:uid="{00000000-0005-0000-0000-0000C15A0000}"/>
    <cellStyle name="Normal 67 21" xfId="23234" xr:uid="{00000000-0005-0000-0000-0000C25A0000}"/>
    <cellStyle name="Normal 67 21 2" xfId="23235" xr:uid="{00000000-0005-0000-0000-0000C35A0000}"/>
    <cellStyle name="Normal 67 22" xfId="23236" xr:uid="{00000000-0005-0000-0000-0000C45A0000}"/>
    <cellStyle name="Normal 67 3" xfId="23237" xr:uid="{00000000-0005-0000-0000-0000C55A0000}"/>
    <cellStyle name="Normal 67 4" xfId="23238" xr:uid="{00000000-0005-0000-0000-0000C65A0000}"/>
    <cellStyle name="Normal 67 4 2" xfId="23239" xr:uid="{00000000-0005-0000-0000-0000C75A0000}"/>
    <cellStyle name="Normal 67 5" xfId="23240" xr:uid="{00000000-0005-0000-0000-0000C85A0000}"/>
    <cellStyle name="Normal 67 6" xfId="23241" xr:uid="{00000000-0005-0000-0000-0000C95A0000}"/>
    <cellStyle name="Normal 67 7" xfId="23242" xr:uid="{00000000-0005-0000-0000-0000CA5A0000}"/>
    <cellStyle name="Normal 67 8" xfId="23243" xr:uid="{00000000-0005-0000-0000-0000CB5A0000}"/>
    <cellStyle name="Normal 67 8 2" xfId="23244" xr:uid="{00000000-0005-0000-0000-0000CC5A0000}"/>
    <cellStyle name="Normal 67 8 3" xfId="23245" xr:uid="{00000000-0005-0000-0000-0000CD5A0000}"/>
    <cellStyle name="Normal 67 9" xfId="23246" xr:uid="{00000000-0005-0000-0000-0000CE5A0000}"/>
    <cellStyle name="Normal 67 9 2" xfId="23247" xr:uid="{00000000-0005-0000-0000-0000CF5A0000}"/>
    <cellStyle name="Normal 67 9 3" xfId="23248" xr:uid="{00000000-0005-0000-0000-0000D05A0000}"/>
    <cellStyle name="Normal 68" xfId="23249" xr:uid="{00000000-0005-0000-0000-0000D15A0000}"/>
    <cellStyle name="Normal 68 2" xfId="23250" xr:uid="{00000000-0005-0000-0000-0000D25A0000}"/>
    <cellStyle name="Normal 68 2 2" xfId="23251" xr:uid="{00000000-0005-0000-0000-0000D35A0000}"/>
    <cellStyle name="Normal 68 3" xfId="23252" xr:uid="{00000000-0005-0000-0000-0000D45A0000}"/>
    <cellStyle name="Normal 68 4" xfId="23253" xr:uid="{00000000-0005-0000-0000-0000D55A0000}"/>
    <cellStyle name="Normal 68 5" xfId="23254" xr:uid="{00000000-0005-0000-0000-0000D65A0000}"/>
    <cellStyle name="Normal 68 5 2" xfId="23255" xr:uid="{00000000-0005-0000-0000-0000D75A0000}"/>
    <cellStyle name="Normal 68 5 2 2" xfId="23256" xr:uid="{00000000-0005-0000-0000-0000D85A0000}"/>
    <cellStyle name="Normal 68 5 3" xfId="23257" xr:uid="{00000000-0005-0000-0000-0000D95A0000}"/>
    <cellStyle name="Normal 68 5 3 2" xfId="23258" xr:uid="{00000000-0005-0000-0000-0000DA5A0000}"/>
    <cellStyle name="Normal 68 5 4" xfId="23259" xr:uid="{00000000-0005-0000-0000-0000DB5A0000}"/>
    <cellStyle name="Normal 68 6" xfId="23260" xr:uid="{00000000-0005-0000-0000-0000DC5A0000}"/>
    <cellStyle name="Normal 68 6 2" xfId="23261" xr:uid="{00000000-0005-0000-0000-0000DD5A0000}"/>
    <cellStyle name="Normal 68 6 2 2" xfId="23262" xr:uid="{00000000-0005-0000-0000-0000DE5A0000}"/>
    <cellStyle name="Normal 68 6 3" xfId="23263" xr:uid="{00000000-0005-0000-0000-0000DF5A0000}"/>
    <cellStyle name="Normal 68 6 3 2" xfId="23264" xr:uid="{00000000-0005-0000-0000-0000E05A0000}"/>
    <cellStyle name="Normal 68 6 4" xfId="23265" xr:uid="{00000000-0005-0000-0000-0000E15A0000}"/>
    <cellStyle name="Normal 68 7" xfId="23266" xr:uid="{00000000-0005-0000-0000-0000E25A0000}"/>
    <cellStyle name="Normal 68 7 2" xfId="23267" xr:uid="{00000000-0005-0000-0000-0000E35A0000}"/>
    <cellStyle name="Normal 68 8" xfId="23268" xr:uid="{00000000-0005-0000-0000-0000E45A0000}"/>
    <cellStyle name="Normal 68 8 2" xfId="23269" xr:uid="{00000000-0005-0000-0000-0000E55A0000}"/>
    <cellStyle name="Normal 68 9" xfId="23270" xr:uid="{00000000-0005-0000-0000-0000E65A0000}"/>
    <cellStyle name="Normal 69" xfId="23271" xr:uid="{00000000-0005-0000-0000-0000E75A0000}"/>
    <cellStyle name="Normal 69 2" xfId="23272" xr:uid="{00000000-0005-0000-0000-0000E85A0000}"/>
    <cellStyle name="Normal 69 2 2" xfId="23273" xr:uid="{00000000-0005-0000-0000-0000E95A0000}"/>
    <cellStyle name="Normal 69 2 2 2" xfId="23274" xr:uid="{00000000-0005-0000-0000-0000EA5A0000}"/>
    <cellStyle name="Normal 69 2 3" xfId="23275" xr:uid="{00000000-0005-0000-0000-0000EB5A0000}"/>
    <cellStyle name="Normal 69 2 3 2" xfId="23276" xr:uid="{00000000-0005-0000-0000-0000EC5A0000}"/>
    <cellStyle name="Normal 69 2 4" xfId="23277" xr:uid="{00000000-0005-0000-0000-0000ED5A0000}"/>
    <cellStyle name="Normal 69 3" xfId="23278" xr:uid="{00000000-0005-0000-0000-0000EE5A0000}"/>
    <cellStyle name="Normal 69 3 2" xfId="23279" xr:uid="{00000000-0005-0000-0000-0000EF5A0000}"/>
    <cellStyle name="Normal 69 3 2 2" xfId="23280" xr:uid="{00000000-0005-0000-0000-0000F05A0000}"/>
    <cellStyle name="Normal 69 3 3" xfId="23281" xr:uid="{00000000-0005-0000-0000-0000F15A0000}"/>
    <cellStyle name="Normal 69 3 3 2" xfId="23282" xr:uid="{00000000-0005-0000-0000-0000F25A0000}"/>
    <cellStyle name="Normal 69 3 4" xfId="23283" xr:uid="{00000000-0005-0000-0000-0000F35A0000}"/>
    <cellStyle name="Normal 69 4" xfId="23284" xr:uid="{00000000-0005-0000-0000-0000F45A0000}"/>
    <cellStyle name="Normal 69 4 2" xfId="23285" xr:uid="{00000000-0005-0000-0000-0000F55A0000}"/>
    <cellStyle name="Normal 69 4 2 2" xfId="23286" xr:uid="{00000000-0005-0000-0000-0000F65A0000}"/>
    <cellStyle name="Normal 69 4 3" xfId="23287" xr:uid="{00000000-0005-0000-0000-0000F75A0000}"/>
    <cellStyle name="Normal 69 4 3 2" xfId="23288" xr:uid="{00000000-0005-0000-0000-0000F85A0000}"/>
    <cellStyle name="Normal 69 4 4" xfId="23289" xr:uid="{00000000-0005-0000-0000-0000F95A0000}"/>
    <cellStyle name="Normal 69 5" xfId="23290" xr:uid="{00000000-0005-0000-0000-0000FA5A0000}"/>
    <cellStyle name="Normal 69 5 2" xfId="23291" xr:uid="{00000000-0005-0000-0000-0000FB5A0000}"/>
    <cellStyle name="Normal 69 5 2 2" xfId="23292" xr:uid="{00000000-0005-0000-0000-0000FC5A0000}"/>
    <cellStyle name="Normal 69 5 3" xfId="23293" xr:uid="{00000000-0005-0000-0000-0000FD5A0000}"/>
    <cellStyle name="Normal 69 5 3 2" xfId="23294" xr:uid="{00000000-0005-0000-0000-0000FE5A0000}"/>
    <cellStyle name="Normal 69 5 4" xfId="23295" xr:uid="{00000000-0005-0000-0000-0000FF5A0000}"/>
    <cellStyle name="Normal 69 6" xfId="23296" xr:uid="{00000000-0005-0000-0000-0000005B0000}"/>
    <cellStyle name="Normal 69 6 2" xfId="23297" xr:uid="{00000000-0005-0000-0000-0000015B0000}"/>
    <cellStyle name="Normal 69 7" xfId="23298" xr:uid="{00000000-0005-0000-0000-0000025B0000}"/>
    <cellStyle name="Normal 69 7 2" xfId="23299" xr:uid="{00000000-0005-0000-0000-0000035B0000}"/>
    <cellStyle name="Normal 69 8" xfId="23300" xr:uid="{00000000-0005-0000-0000-0000045B0000}"/>
    <cellStyle name="Normal 69 8 2" xfId="23301" xr:uid="{00000000-0005-0000-0000-0000055B0000}"/>
    <cellStyle name="Normal 69 9" xfId="23302" xr:uid="{00000000-0005-0000-0000-0000065B0000}"/>
    <cellStyle name="Normal 7" xfId="23303" xr:uid="{00000000-0005-0000-0000-0000075B0000}"/>
    <cellStyle name="Normal 7 2" xfId="23304" xr:uid="{00000000-0005-0000-0000-0000085B0000}"/>
    <cellStyle name="Normal 7 2 2" xfId="23305" xr:uid="{00000000-0005-0000-0000-0000095B0000}"/>
    <cellStyle name="Normal 7 2 2 2" xfId="23306" xr:uid="{00000000-0005-0000-0000-00000A5B0000}"/>
    <cellStyle name="Normal 7 2 2 2 2" xfId="23307" xr:uid="{00000000-0005-0000-0000-00000B5B0000}"/>
    <cellStyle name="Normal 7 2 2 2 2 2" xfId="23308" xr:uid="{00000000-0005-0000-0000-00000C5B0000}"/>
    <cellStyle name="Normal 7 2 2 2 2 2 2" xfId="23309" xr:uid="{00000000-0005-0000-0000-00000D5B0000}"/>
    <cellStyle name="Normal 7 2 2 2 2 3" xfId="23310" xr:uid="{00000000-0005-0000-0000-00000E5B0000}"/>
    <cellStyle name="Normal 7 2 2 2 2 3 2" xfId="23311" xr:uid="{00000000-0005-0000-0000-00000F5B0000}"/>
    <cellStyle name="Normal 7 2 2 2 2 4" xfId="23312" xr:uid="{00000000-0005-0000-0000-0000105B0000}"/>
    <cellStyle name="Normal 7 2 2 2 3" xfId="23313" xr:uid="{00000000-0005-0000-0000-0000115B0000}"/>
    <cellStyle name="Normal 7 2 2 2 3 2" xfId="23314" xr:uid="{00000000-0005-0000-0000-0000125B0000}"/>
    <cellStyle name="Normal 7 2 2 2 3 2 2" xfId="23315" xr:uid="{00000000-0005-0000-0000-0000135B0000}"/>
    <cellStyle name="Normal 7 2 2 2 3 3" xfId="23316" xr:uid="{00000000-0005-0000-0000-0000145B0000}"/>
    <cellStyle name="Normal 7 2 2 2 3 3 2" xfId="23317" xr:uid="{00000000-0005-0000-0000-0000155B0000}"/>
    <cellStyle name="Normal 7 2 2 2 3 4" xfId="23318" xr:uid="{00000000-0005-0000-0000-0000165B0000}"/>
    <cellStyle name="Normal 7 2 2 2 4" xfId="23319" xr:uid="{00000000-0005-0000-0000-0000175B0000}"/>
    <cellStyle name="Normal 7 2 2 2 4 2" xfId="23320" xr:uid="{00000000-0005-0000-0000-0000185B0000}"/>
    <cellStyle name="Normal 7 2 2 2 5" xfId="23321" xr:uid="{00000000-0005-0000-0000-0000195B0000}"/>
    <cellStyle name="Normal 7 2 2 2 5 2" xfId="23322" xr:uid="{00000000-0005-0000-0000-00001A5B0000}"/>
    <cellStyle name="Normal 7 2 2 2 6" xfId="23323" xr:uid="{00000000-0005-0000-0000-00001B5B0000}"/>
    <cellStyle name="Normal 7 2 2 2 7" xfId="23324" xr:uid="{00000000-0005-0000-0000-00001C5B0000}"/>
    <cellStyle name="Normal 7 2 2 3" xfId="23325" xr:uid="{00000000-0005-0000-0000-00001D5B0000}"/>
    <cellStyle name="Normal 7 2 2 3 2" xfId="23326" xr:uid="{00000000-0005-0000-0000-00001E5B0000}"/>
    <cellStyle name="Normal 7 2 2 3 2 2" xfId="23327" xr:uid="{00000000-0005-0000-0000-00001F5B0000}"/>
    <cellStyle name="Normal 7 2 2 3 3" xfId="23328" xr:uid="{00000000-0005-0000-0000-0000205B0000}"/>
    <cellStyle name="Normal 7 2 2 3 3 2" xfId="23329" xr:uid="{00000000-0005-0000-0000-0000215B0000}"/>
    <cellStyle name="Normal 7 2 2 3 4" xfId="23330" xr:uid="{00000000-0005-0000-0000-0000225B0000}"/>
    <cellStyle name="Normal 7 2 2 4" xfId="23331" xr:uid="{00000000-0005-0000-0000-0000235B0000}"/>
    <cellStyle name="Normal 7 2 2 4 2" xfId="23332" xr:uid="{00000000-0005-0000-0000-0000245B0000}"/>
    <cellStyle name="Normal 7 2 2 4 2 2" xfId="23333" xr:uid="{00000000-0005-0000-0000-0000255B0000}"/>
    <cellStyle name="Normal 7 2 2 4 3" xfId="23334" xr:uid="{00000000-0005-0000-0000-0000265B0000}"/>
    <cellStyle name="Normal 7 2 2 4 3 2" xfId="23335" xr:uid="{00000000-0005-0000-0000-0000275B0000}"/>
    <cellStyle name="Normal 7 2 2 4 4" xfId="23336" xr:uid="{00000000-0005-0000-0000-0000285B0000}"/>
    <cellStyle name="Normal 7 2 2 5" xfId="23337" xr:uid="{00000000-0005-0000-0000-0000295B0000}"/>
    <cellStyle name="Normal 7 2 2 5 2" xfId="23338" xr:uid="{00000000-0005-0000-0000-00002A5B0000}"/>
    <cellStyle name="Normal 7 2 2 6" xfId="23339" xr:uid="{00000000-0005-0000-0000-00002B5B0000}"/>
    <cellStyle name="Normal 7 2 2 6 2" xfId="23340" xr:uid="{00000000-0005-0000-0000-00002C5B0000}"/>
    <cellStyle name="Normal 7 2 2 7" xfId="23341" xr:uid="{00000000-0005-0000-0000-00002D5B0000}"/>
    <cellStyle name="Normal 7 2 2 8" xfId="23342" xr:uid="{00000000-0005-0000-0000-00002E5B0000}"/>
    <cellStyle name="Normal 7 2 3" xfId="23343" xr:uid="{00000000-0005-0000-0000-00002F5B0000}"/>
    <cellStyle name="Normal 7 2 3 2" xfId="23344" xr:uid="{00000000-0005-0000-0000-0000305B0000}"/>
    <cellStyle name="Normal 7 2 3 2 2" xfId="23345" xr:uid="{00000000-0005-0000-0000-0000315B0000}"/>
    <cellStyle name="Normal 7 2 3 2 2 2" xfId="23346" xr:uid="{00000000-0005-0000-0000-0000325B0000}"/>
    <cellStyle name="Normal 7 2 3 2 3" xfId="23347" xr:uid="{00000000-0005-0000-0000-0000335B0000}"/>
    <cellStyle name="Normal 7 2 3 2 3 2" xfId="23348" xr:uid="{00000000-0005-0000-0000-0000345B0000}"/>
    <cellStyle name="Normal 7 2 3 2 4" xfId="23349" xr:uid="{00000000-0005-0000-0000-0000355B0000}"/>
    <cellStyle name="Normal 7 2 3 3" xfId="23350" xr:uid="{00000000-0005-0000-0000-0000365B0000}"/>
    <cellStyle name="Normal 7 2 3 3 2" xfId="23351" xr:uid="{00000000-0005-0000-0000-0000375B0000}"/>
    <cellStyle name="Normal 7 2 3 3 2 2" xfId="23352" xr:uid="{00000000-0005-0000-0000-0000385B0000}"/>
    <cellStyle name="Normal 7 2 3 3 3" xfId="23353" xr:uid="{00000000-0005-0000-0000-0000395B0000}"/>
    <cellStyle name="Normal 7 2 3 3 3 2" xfId="23354" xr:uid="{00000000-0005-0000-0000-00003A5B0000}"/>
    <cellStyle name="Normal 7 2 3 3 4" xfId="23355" xr:uid="{00000000-0005-0000-0000-00003B5B0000}"/>
    <cellStyle name="Normal 7 2 3 4" xfId="23356" xr:uid="{00000000-0005-0000-0000-00003C5B0000}"/>
    <cellStyle name="Normal 7 2 3 4 2" xfId="23357" xr:uid="{00000000-0005-0000-0000-00003D5B0000}"/>
    <cellStyle name="Normal 7 2 3 5" xfId="23358" xr:uid="{00000000-0005-0000-0000-00003E5B0000}"/>
    <cellStyle name="Normal 7 2 3 5 2" xfId="23359" xr:uid="{00000000-0005-0000-0000-00003F5B0000}"/>
    <cellStyle name="Normal 7 2 3 6" xfId="23360" xr:uid="{00000000-0005-0000-0000-0000405B0000}"/>
    <cellStyle name="Normal 7 2 3 7" xfId="23361" xr:uid="{00000000-0005-0000-0000-0000415B0000}"/>
    <cellStyle name="Normal 7 2 4" xfId="23362" xr:uid="{00000000-0005-0000-0000-0000425B0000}"/>
    <cellStyle name="Normal 7 2 5" xfId="23363" xr:uid="{00000000-0005-0000-0000-0000435B0000}"/>
    <cellStyle name="Normal 7 2 5 2" xfId="23364" xr:uid="{00000000-0005-0000-0000-0000445B0000}"/>
    <cellStyle name="Normal 7 2 5 2 2" xfId="23365" xr:uid="{00000000-0005-0000-0000-0000455B0000}"/>
    <cellStyle name="Normal 7 2 5 2 2 2" xfId="23366" xr:uid="{00000000-0005-0000-0000-0000465B0000}"/>
    <cellStyle name="Normal 7 2 5 2 3" xfId="23367" xr:uid="{00000000-0005-0000-0000-0000475B0000}"/>
    <cellStyle name="Normal 7 2 5 2 3 2" xfId="23368" xr:uid="{00000000-0005-0000-0000-0000485B0000}"/>
    <cellStyle name="Normal 7 2 5 2 4" xfId="23369" xr:uid="{00000000-0005-0000-0000-0000495B0000}"/>
    <cellStyle name="Normal 7 2 5 3" xfId="23370" xr:uid="{00000000-0005-0000-0000-00004A5B0000}"/>
    <cellStyle name="Normal 7 2 5 3 2" xfId="23371" xr:uid="{00000000-0005-0000-0000-00004B5B0000}"/>
    <cellStyle name="Normal 7 2 5 3 2 2" xfId="23372" xr:uid="{00000000-0005-0000-0000-00004C5B0000}"/>
    <cellStyle name="Normal 7 2 5 3 3" xfId="23373" xr:uid="{00000000-0005-0000-0000-00004D5B0000}"/>
    <cellStyle name="Normal 7 2 5 3 3 2" xfId="23374" xr:uid="{00000000-0005-0000-0000-00004E5B0000}"/>
    <cellStyle name="Normal 7 2 5 3 4" xfId="23375" xr:uid="{00000000-0005-0000-0000-00004F5B0000}"/>
    <cellStyle name="Normal 7 2 5 4" xfId="23376" xr:uid="{00000000-0005-0000-0000-0000505B0000}"/>
    <cellStyle name="Normal 7 2 5 4 2" xfId="23377" xr:uid="{00000000-0005-0000-0000-0000515B0000}"/>
    <cellStyle name="Normal 7 2 5 5" xfId="23378" xr:uid="{00000000-0005-0000-0000-0000525B0000}"/>
    <cellStyle name="Normal 7 2 5 5 2" xfId="23379" xr:uid="{00000000-0005-0000-0000-0000535B0000}"/>
    <cellStyle name="Normal 7 2 5 6" xfId="23380" xr:uid="{00000000-0005-0000-0000-0000545B0000}"/>
    <cellStyle name="Normal 7 2 6" xfId="23381" xr:uid="{00000000-0005-0000-0000-0000555B0000}"/>
    <cellStyle name="Normal 7 2 7" xfId="23382" xr:uid="{00000000-0005-0000-0000-0000565B0000}"/>
    <cellStyle name="Normal 7 2 8" xfId="23383" xr:uid="{00000000-0005-0000-0000-0000575B0000}"/>
    <cellStyle name="Normal 7 3" xfId="23384" xr:uid="{00000000-0005-0000-0000-0000585B0000}"/>
    <cellStyle name="Normal 7 3 2" xfId="23385" xr:uid="{00000000-0005-0000-0000-0000595B0000}"/>
    <cellStyle name="Normal 7 3 2 2" xfId="23386" xr:uid="{00000000-0005-0000-0000-00005A5B0000}"/>
    <cellStyle name="Normal 7 3 2 2 2" xfId="23387" xr:uid="{00000000-0005-0000-0000-00005B5B0000}"/>
    <cellStyle name="Normal 7 3 2 2 2 2" xfId="23388" xr:uid="{00000000-0005-0000-0000-00005C5B0000}"/>
    <cellStyle name="Normal 7 3 2 2 3" xfId="23389" xr:uid="{00000000-0005-0000-0000-00005D5B0000}"/>
    <cellStyle name="Normal 7 3 2 2 3 2" xfId="23390" xr:uid="{00000000-0005-0000-0000-00005E5B0000}"/>
    <cellStyle name="Normal 7 3 2 2 4" xfId="23391" xr:uid="{00000000-0005-0000-0000-00005F5B0000}"/>
    <cellStyle name="Normal 7 3 2 2 5" xfId="23392" xr:uid="{00000000-0005-0000-0000-0000605B0000}"/>
    <cellStyle name="Normal 7 3 2 3" xfId="23393" xr:uid="{00000000-0005-0000-0000-0000615B0000}"/>
    <cellStyle name="Normal 7 3 2 3 2" xfId="23394" xr:uid="{00000000-0005-0000-0000-0000625B0000}"/>
    <cellStyle name="Normal 7 3 2 3 2 2" xfId="23395" xr:uid="{00000000-0005-0000-0000-0000635B0000}"/>
    <cellStyle name="Normal 7 3 2 3 3" xfId="23396" xr:uid="{00000000-0005-0000-0000-0000645B0000}"/>
    <cellStyle name="Normal 7 3 2 3 3 2" xfId="23397" xr:uid="{00000000-0005-0000-0000-0000655B0000}"/>
    <cellStyle name="Normal 7 3 2 3 4" xfId="23398" xr:uid="{00000000-0005-0000-0000-0000665B0000}"/>
    <cellStyle name="Normal 7 3 2 4" xfId="23399" xr:uid="{00000000-0005-0000-0000-0000675B0000}"/>
    <cellStyle name="Normal 7 3 2 4 2" xfId="23400" xr:uid="{00000000-0005-0000-0000-0000685B0000}"/>
    <cellStyle name="Normal 7 3 2 5" xfId="23401" xr:uid="{00000000-0005-0000-0000-0000695B0000}"/>
    <cellStyle name="Normal 7 3 2 5 2" xfId="23402" xr:uid="{00000000-0005-0000-0000-00006A5B0000}"/>
    <cellStyle name="Normal 7 3 2 6" xfId="23403" xr:uid="{00000000-0005-0000-0000-00006B5B0000}"/>
    <cellStyle name="Normal 7 3 2 7" xfId="23404" xr:uid="{00000000-0005-0000-0000-00006C5B0000}"/>
    <cellStyle name="Normal 7 3 3" xfId="23405" xr:uid="{00000000-0005-0000-0000-00006D5B0000}"/>
    <cellStyle name="Normal 7 3 3 2" xfId="23406" xr:uid="{00000000-0005-0000-0000-00006E5B0000}"/>
    <cellStyle name="Normal 7 3 4" xfId="23407" xr:uid="{00000000-0005-0000-0000-00006F5B0000}"/>
    <cellStyle name="Normal 7 3 4 2" xfId="23408" xr:uid="{00000000-0005-0000-0000-0000705B0000}"/>
    <cellStyle name="Normal 7 3 4 2 2" xfId="23409" xr:uid="{00000000-0005-0000-0000-0000715B0000}"/>
    <cellStyle name="Normal 7 3 4 2 2 2" xfId="23410" xr:uid="{00000000-0005-0000-0000-0000725B0000}"/>
    <cellStyle name="Normal 7 3 4 2 3" xfId="23411" xr:uid="{00000000-0005-0000-0000-0000735B0000}"/>
    <cellStyle name="Normal 7 3 4 2 3 2" xfId="23412" xr:uid="{00000000-0005-0000-0000-0000745B0000}"/>
    <cellStyle name="Normal 7 3 4 2 4" xfId="23413" xr:uid="{00000000-0005-0000-0000-0000755B0000}"/>
    <cellStyle name="Normal 7 3 4 3" xfId="23414" xr:uid="{00000000-0005-0000-0000-0000765B0000}"/>
    <cellStyle name="Normal 7 3 4 3 2" xfId="23415" xr:uid="{00000000-0005-0000-0000-0000775B0000}"/>
    <cellStyle name="Normal 7 3 4 3 2 2" xfId="23416" xr:uid="{00000000-0005-0000-0000-0000785B0000}"/>
    <cellStyle name="Normal 7 3 4 3 3" xfId="23417" xr:uid="{00000000-0005-0000-0000-0000795B0000}"/>
    <cellStyle name="Normal 7 3 4 3 3 2" xfId="23418" xr:uid="{00000000-0005-0000-0000-00007A5B0000}"/>
    <cellStyle name="Normal 7 3 4 3 4" xfId="23419" xr:uid="{00000000-0005-0000-0000-00007B5B0000}"/>
    <cellStyle name="Normal 7 3 4 4" xfId="23420" xr:uid="{00000000-0005-0000-0000-00007C5B0000}"/>
    <cellStyle name="Normal 7 3 4 4 2" xfId="23421" xr:uid="{00000000-0005-0000-0000-00007D5B0000}"/>
    <cellStyle name="Normal 7 3 4 5" xfId="23422" xr:uid="{00000000-0005-0000-0000-00007E5B0000}"/>
    <cellStyle name="Normal 7 3 4 5 2" xfId="23423" xr:uid="{00000000-0005-0000-0000-00007F5B0000}"/>
    <cellStyle name="Normal 7 3 4 6" xfId="23424" xr:uid="{00000000-0005-0000-0000-0000805B0000}"/>
    <cellStyle name="Normal 7 3 5" xfId="23425" xr:uid="{00000000-0005-0000-0000-0000815B0000}"/>
    <cellStyle name="Normal 7 3 6" xfId="23426" xr:uid="{00000000-0005-0000-0000-0000825B0000}"/>
    <cellStyle name="Normal 7 4" xfId="23427" xr:uid="{00000000-0005-0000-0000-0000835B0000}"/>
    <cellStyle name="Normal 7 4 2" xfId="23428" xr:uid="{00000000-0005-0000-0000-0000845B0000}"/>
    <cellStyle name="Normal 7 4 2 2" xfId="23429" xr:uid="{00000000-0005-0000-0000-0000855B0000}"/>
    <cellStyle name="Normal 7 4 2 2 2" xfId="23430" xr:uid="{00000000-0005-0000-0000-0000865B0000}"/>
    <cellStyle name="Normal 7 4 2 3" xfId="23431" xr:uid="{00000000-0005-0000-0000-0000875B0000}"/>
    <cellStyle name="Normal 7 4 2 3 2" xfId="23432" xr:uid="{00000000-0005-0000-0000-0000885B0000}"/>
    <cellStyle name="Normal 7 4 2 4" xfId="23433" xr:uid="{00000000-0005-0000-0000-0000895B0000}"/>
    <cellStyle name="Normal 7 4 3" xfId="23434" xr:uid="{00000000-0005-0000-0000-00008A5B0000}"/>
    <cellStyle name="Normal 7 4 3 2" xfId="23435" xr:uid="{00000000-0005-0000-0000-00008B5B0000}"/>
    <cellStyle name="Normal 7 4 3 2 2" xfId="23436" xr:uid="{00000000-0005-0000-0000-00008C5B0000}"/>
    <cellStyle name="Normal 7 4 3 3" xfId="23437" xr:uid="{00000000-0005-0000-0000-00008D5B0000}"/>
    <cellStyle name="Normal 7 4 3 3 2" xfId="23438" xr:uid="{00000000-0005-0000-0000-00008E5B0000}"/>
    <cellStyle name="Normal 7 4 3 4" xfId="23439" xr:uid="{00000000-0005-0000-0000-00008F5B0000}"/>
    <cellStyle name="Normal 7 4 4" xfId="23440" xr:uid="{00000000-0005-0000-0000-0000905B0000}"/>
    <cellStyle name="Normal 7 4 4 2" xfId="23441" xr:uid="{00000000-0005-0000-0000-0000915B0000}"/>
    <cellStyle name="Normal 7 4 4 2 2" xfId="23442" xr:uid="{00000000-0005-0000-0000-0000925B0000}"/>
    <cellStyle name="Normal 7 4 4 3" xfId="23443" xr:uid="{00000000-0005-0000-0000-0000935B0000}"/>
    <cellStyle name="Normal 7 4 4 3 2" xfId="23444" xr:uid="{00000000-0005-0000-0000-0000945B0000}"/>
    <cellStyle name="Normal 7 4 4 4" xfId="23445" xr:uid="{00000000-0005-0000-0000-0000955B0000}"/>
    <cellStyle name="Normal 7 4 5" xfId="23446" xr:uid="{00000000-0005-0000-0000-0000965B0000}"/>
    <cellStyle name="Normal 7 4 5 2" xfId="23447" xr:uid="{00000000-0005-0000-0000-0000975B0000}"/>
    <cellStyle name="Normal 7 4 5 2 2" xfId="23448" xr:uid="{00000000-0005-0000-0000-0000985B0000}"/>
    <cellStyle name="Normal 7 4 5 3" xfId="23449" xr:uid="{00000000-0005-0000-0000-0000995B0000}"/>
    <cellStyle name="Normal 7 4 5 3 2" xfId="23450" xr:uid="{00000000-0005-0000-0000-00009A5B0000}"/>
    <cellStyle name="Normal 7 4 5 4" xfId="23451" xr:uid="{00000000-0005-0000-0000-00009B5B0000}"/>
    <cellStyle name="Normal 7 4 6" xfId="23452" xr:uid="{00000000-0005-0000-0000-00009C5B0000}"/>
    <cellStyle name="Normal 7 4 6 2" xfId="23453" xr:uid="{00000000-0005-0000-0000-00009D5B0000}"/>
    <cellStyle name="Normal 7 4 7" xfId="23454" xr:uid="{00000000-0005-0000-0000-00009E5B0000}"/>
    <cellStyle name="Normal 7 4 7 2" xfId="23455" xr:uid="{00000000-0005-0000-0000-00009F5B0000}"/>
    <cellStyle name="Normal 7 4 8" xfId="23456" xr:uid="{00000000-0005-0000-0000-0000A05B0000}"/>
    <cellStyle name="Normal 7 4 9" xfId="23457" xr:uid="{00000000-0005-0000-0000-0000A15B0000}"/>
    <cellStyle name="Normal 7 5" xfId="23458" xr:uid="{00000000-0005-0000-0000-0000A25B0000}"/>
    <cellStyle name="Normal 7 5 2" xfId="23459" xr:uid="{00000000-0005-0000-0000-0000A35B0000}"/>
    <cellStyle name="Normal 7 5 2 2" xfId="23460" xr:uid="{00000000-0005-0000-0000-0000A45B0000}"/>
    <cellStyle name="Normal 7 5 2 2 2" xfId="23461" xr:uid="{00000000-0005-0000-0000-0000A55B0000}"/>
    <cellStyle name="Normal 7 5 2 3" xfId="23462" xr:uid="{00000000-0005-0000-0000-0000A65B0000}"/>
    <cellStyle name="Normal 7 5 2 3 2" xfId="23463" xr:uid="{00000000-0005-0000-0000-0000A75B0000}"/>
    <cellStyle name="Normal 7 5 2 4" xfId="23464" xr:uid="{00000000-0005-0000-0000-0000A85B0000}"/>
    <cellStyle name="Normal 7 5 3" xfId="23465" xr:uid="{00000000-0005-0000-0000-0000A95B0000}"/>
    <cellStyle name="Normal 7 5 3 2" xfId="23466" xr:uid="{00000000-0005-0000-0000-0000AA5B0000}"/>
    <cellStyle name="Normal 7 5 3 2 2" xfId="23467" xr:uid="{00000000-0005-0000-0000-0000AB5B0000}"/>
    <cellStyle name="Normal 7 5 3 3" xfId="23468" xr:uid="{00000000-0005-0000-0000-0000AC5B0000}"/>
    <cellStyle name="Normal 7 5 3 3 2" xfId="23469" xr:uid="{00000000-0005-0000-0000-0000AD5B0000}"/>
    <cellStyle name="Normal 7 5 3 4" xfId="23470" xr:uid="{00000000-0005-0000-0000-0000AE5B0000}"/>
    <cellStyle name="Normal 7 6" xfId="23471" xr:uid="{00000000-0005-0000-0000-0000AF5B0000}"/>
    <cellStyle name="Normal 7 6 2" xfId="23472" xr:uid="{00000000-0005-0000-0000-0000B05B0000}"/>
    <cellStyle name="Normal 7 6 2 2" xfId="23473" xr:uid="{00000000-0005-0000-0000-0000B15B0000}"/>
    <cellStyle name="Normal 7 6 2 2 2" xfId="23474" xr:uid="{00000000-0005-0000-0000-0000B25B0000}"/>
    <cellStyle name="Normal 7 6 2 3" xfId="23475" xr:uid="{00000000-0005-0000-0000-0000B35B0000}"/>
    <cellStyle name="Normal 7 6 2 3 2" xfId="23476" xr:uid="{00000000-0005-0000-0000-0000B45B0000}"/>
    <cellStyle name="Normal 7 6 2 4" xfId="23477" xr:uid="{00000000-0005-0000-0000-0000B55B0000}"/>
    <cellStyle name="Normal 7 6 3" xfId="23478" xr:uid="{00000000-0005-0000-0000-0000B65B0000}"/>
    <cellStyle name="Normal 7 6 3 2" xfId="23479" xr:uid="{00000000-0005-0000-0000-0000B75B0000}"/>
    <cellStyle name="Normal 7 6 3 2 2" xfId="23480" xr:uid="{00000000-0005-0000-0000-0000B85B0000}"/>
    <cellStyle name="Normal 7 6 3 3" xfId="23481" xr:uid="{00000000-0005-0000-0000-0000B95B0000}"/>
    <cellStyle name="Normal 7 6 3 3 2" xfId="23482" xr:uid="{00000000-0005-0000-0000-0000BA5B0000}"/>
    <cellStyle name="Normal 7 6 3 4" xfId="23483" xr:uid="{00000000-0005-0000-0000-0000BB5B0000}"/>
    <cellStyle name="Normal 7 6 4" xfId="23484" xr:uid="{00000000-0005-0000-0000-0000BC5B0000}"/>
    <cellStyle name="Normal 7 6 4 2" xfId="23485" xr:uid="{00000000-0005-0000-0000-0000BD5B0000}"/>
    <cellStyle name="Normal 7 6 4 2 2" xfId="23486" xr:uid="{00000000-0005-0000-0000-0000BE5B0000}"/>
    <cellStyle name="Normal 7 6 4 3" xfId="23487" xr:uid="{00000000-0005-0000-0000-0000BF5B0000}"/>
    <cellStyle name="Normal 7 6 4 3 2" xfId="23488" xr:uid="{00000000-0005-0000-0000-0000C05B0000}"/>
    <cellStyle name="Normal 7 6 4 4" xfId="23489" xr:uid="{00000000-0005-0000-0000-0000C15B0000}"/>
    <cellStyle name="Normal 7 6 5" xfId="23490" xr:uid="{00000000-0005-0000-0000-0000C25B0000}"/>
    <cellStyle name="Normal 7 6 5 2" xfId="23491" xr:uid="{00000000-0005-0000-0000-0000C35B0000}"/>
    <cellStyle name="Normal 7 6 6" xfId="23492" xr:uid="{00000000-0005-0000-0000-0000C45B0000}"/>
    <cellStyle name="Normal 7 6 6 2" xfId="23493" xr:uid="{00000000-0005-0000-0000-0000C55B0000}"/>
    <cellStyle name="Normal 7 6 7" xfId="23494" xr:uid="{00000000-0005-0000-0000-0000C65B0000}"/>
    <cellStyle name="Normal 7 7" xfId="23495" xr:uid="{00000000-0005-0000-0000-0000C75B0000}"/>
    <cellStyle name="Normal 7 7 2" xfId="23496" xr:uid="{00000000-0005-0000-0000-0000C85B0000}"/>
    <cellStyle name="Normal 7 7 2 2" xfId="23497" xr:uid="{00000000-0005-0000-0000-0000C95B0000}"/>
    <cellStyle name="Normal 7 7 3" xfId="23498" xr:uid="{00000000-0005-0000-0000-0000CA5B0000}"/>
    <cellStyle name="Normal 7 7 3 2" xfId="23499" xr:uid="{00000000-0005-0000-0000-0000CB5B0000}"/>
    <cellStyle name="Normal 7 7 4" xfId="23500" xr:uid="{00000000-0005-0000-0000-0000CC5B0000}"/>
    <cellStyle name="Normal 7 8" xfId="23501" xr:uid="{00000000-0005-0000-0000-0000CD5B0000}"/>
    <cellStyle name="Normal 70" xfId="23502" xr:uid="{00000000-0005-0000-0000-0000CE5B0000}"/>
    <cellStyle name="Normal 70 2" xfId="23503" xr:uid="{00000000-0005-0000-0000-0000CF5B0000}"/>
    <cellStyle name="Normal 70 3" xfId="23504" xr:uid="{00000000-0005-0000-0000-0000D05B0000}"/>
    <cellStyle name="Normal 70 4" xfId="23505" xr:uid="{00000000-0005-0000-0000-0000D15B0000}"/>
    <cellStyle name="Normal 70 5" xfId="23506" xr:uid="{00000000-0005-0000-0000-0000D25B0000}"/>
    <cellStyle name="Normal 70 5 2" xfId="23507" xr:uid="{00000000-0005-0000-0000-0000D35B0000}"/>
    <cellStyle name="Normal 70 5 2 2" xfId="23508" xr:uid="{00000000-0005-0000-0000-0000D45B0000}"/>
    <cellStyle name="Normal 70 5 3" xfId="23509" xr:uid="{00000000-0005-0000-0000-0000D55B0000}"/>
    <cellStyle name="Normal 70 5 3 2" xfId="23510" xr:uid="{00000000-0005-0000-0000-0000D65B0000}"/>
    <cellStyle name="Normal 70 5 4" xfId="23511" xr:uid="{00000000-0005-0000-0000-0000D75B0000}"/>
    <cellStyle name="Normal 70 6" xfId="23512" xr:uid="{00000000-0005-0000-0000-0000D85B0000}"/>
    <cellStyle name="Normal 70 6 2" xfId="23513" xr:uid="{00000000-0005-0000-0000-0000D95B0000}"/>
    <cellStyle name="Normal 70 6 2 2" xfId="23514" xr:uid="{00000000-0005-0000-0000-0000DA5B0000}"/>
    <cellStyle name="Normal 70 6 3" xfId="23515" xr:uid="{00000000-0005-0000-0000-0000DB5B0000}"/>
    <cellStyle name="Normal 70 6 3 2" xfId="23516" xr:uid="{00000000-0005-0000-0000-0000DC5B0000}"/>
    <cellStyle name="Normal 70 6 4" xfId="23517" xr:uid="{00000000-0005-0000-0000-0000DD5B0000}"/>
    <cellStyle name="Normal 70 7" xfId="23518" xr:uid="{00000000-0005-0000-0000-0000DE5B0000}"/>
    <cellStyle name="Normal 70 7 2" xfId="23519" xr:uid="{00000000-0005-0000-0000-0000DF5B0000}"/>
    <cellStyle name="Normal 70 8" xfId="23520" xr:uid="{00000000-0005-0000-0000-0000E05B0000}"/>
    <cellStyle name="Normal 70 8 2" xfId="23521" xr:uid="{00000000-0005-0000-0000-0000E15B0000}"/>
    <cellStyle name="Normal 70 9" xfId="23522" xr:uid="{00000000-0005-0000-0000-0000E25B0000}"/>
    <cellStyle name="Normal 71" xfId="23523" xr:uid="{00000000-0005-0000-0000-0000E35B0000}"/>
    <cellStyle name="Normal 71 2" xfId="23524" xr:uid="{00000000-0005-0000-0000-0000E45B0000}"/>
    <cellStyle name="Normal 71 3" xfId="23525" xr:uid="{00000000-0005-0000-0000-0000E55B0000}"/>
    <cellStyle name="Normal 71 4" xfId="23526" xr:uid="{00000000-0005-0000-0000-0000E65B0000}"/>
    <cellStyle name="Normal 71 5" xfId="23527" xr:uid="{00000000-0005-0000-0000-0000E75B0000}"/>
    <cellStyle name="Normal 71 5 2" xfId="23528" xr:uid="{00000000-0005-0000-0000-0000E85B0000}"/>
    <cellStyle name="Normal 71 5 2 2" xfId="23529" xr:uid="{00000000-0005-0000-0000-0000E95B0000}"/>
    <cellStyle name="Normal 71 5 3" xfId="23530" xr:uid="{00000000-0005-0000-0000-0000EA5B0000}"/>
    <cellStyle name="Normal 71 5 3 2" xfId="23531" xr:uid="{00000000-0005-0000-0000-0000EB5B0000}"/>
    <cellStyle name="Normal 71 5 4" xfId="23532" xr:uid="{00000000-0005-0000-0000-0000EC5B0000}"/>
    <cellStyle name="Normal 71 6" xfId="23533" xr:uid="{00000000-0005-0000-0000-0000ED5B0000}"/>
    <cellStyle name="Normal 71 6 2" xfId="23534" xr:uid="{00000000-0005-0000-0000-0000EE5B0000}"/>
    <cellStyle name="Normal 71 6 2 2" xfId="23535" xr:uid="{00000000-0005-0000-0000-0000EF5B0000}"/>
    <cellStyle name="Normal 71 6 3" xfId="23536" xr:uid="{00000000-0005-0000-0000-0000F05B0000}"/>
    <cellStyle name="Normal 71 6 3 2" xfId="23537" xr:uid="{00000000-0005-0000-0000-0000F15B0000}"/>
    <cellStyle name="Normal 71 6 4" xfId="23538" xr:uid="{00000000-0005-0000-0000-0000F25B0000}"/>
    <cellStyle name="Normal 71 7" xfId="23539" xr:uid="{00000000-0005-0000-0000-0000F35B0000}"/>
    <cellStyle name="Normal 71 7 2" xfId="23540" xr:uid="{00000000-0005-0000-0000-0000F45B0000}"/>
    <cellStyle name="Normal 71 8" xfId="23541" xr:uid="{00000000-0005-0000-0000-0000F55B0000}"/>
    <cellStyle name="Normal 71 8 2" xfId="23542" xr:uid="{00000000-0005-0000-0000-0000F65B0000}"/>
    <cellStyle name="Normal 71 9" xfId="23543" xr:uid="{00000000-0005-0000-0000-0000F75B0000}"/>
    <cellStyle name="Normal 72" xfId="23544" xr:uid="{00000000-0005-0000-0000-0000F85B0000}"/>
    <cellStyle name="Normal 72 2" xfId="23545" xr:uid="{00000000-0005-0000-0000-0000F95B0000}"/>
    <cellStyle name="Normal 72 3" xfId="23546" xr:uid="{00000000-0005-0000-0000-0000FA5B0000}"/>
    <cellStyle name="Normal 72 4" xfId="23547" xr:uid="{00000000-0005-0000-0000-0000FB5B0000}"/>
    <cellStyle name="Normal 72 5" xfId="23548" xr:uid="{00000000-0005-0000-0000-0000FC5B0000}"/>
    <cellStyle name="Normal 72 5 2" xfId="23549" xr:uid="{00000000-0005-0000-0000-0000FD5B0000}"/>
    <cellStyle name="Normal 72 5 2 2" xfId="23550" xr:uid="{00000000-0005-0000-0000-0000FE5B0000}"/>
    <cellStyle name="Normal 72 5 3" xfId="23551" xr:uid="{00000000-0005-0000-0000-0000FF5B0000}"/>
    <cellStyle name="Normal 72 5 3 2" xfId="23552" xr:uid="{00000000-0005-0000-0000-0000005C0000}"/>
    <cellStyle name="Normal 72 5 4" xfId="23553" xr:uid="{00000000-0005-0000-0000-0000015C0000}"/>
    <cellStyle name="Normal 72 6" xfId="23554" xr:uid="{00000000-0005-0000-0000-0000025C0000}"/>
    <cellStyle name="Normal 72 6 2" xfId="23555" xr:uid="{00000000-0005-0000-0000-0000035C0000}"/>
    <cellStyle name="Normal 72 6 2 2" xfId="23556" xr:uid="{00000000-0005-0000-0000-0000045C0000}"/>
    <cellStyle name="Normal 72 6 3" xfId="23557" xr:uid="{00000000-0005-0000-0000-0000055C0000}"/>
    <cellStyle name="Normal 72 6 3 2" xfId="23558" xr:uid="{00000000-0005-0000-0000-0000065C0000}"/>
    <cellStyle name="Normal 72 6 4" xfId="23559" xr:uid="{00000000-0005-0000-0000-0000075C0000}"/>
    <cellStyle name="Normal 72 7" xfId="23560" xr:uid="{00000000-0005-0000-0000-0000085C0000}"/>
    <cellStyle name="Normal 72 7 2" xfId="23561" xr:uid="{00000000-0005-0000-0000-0000095C0000}"/>
    <cellStyle name="Normal 72 8" xfId="23562" xr:uid="{00000000-0005-0000-0000-00000A5C0000}"/>
    <cellStyle name="Normal 72 8 2" xfId="23563" xr:uid="{00000000-0005-0000-0000-00000B5C0000}"/>
    <cellStyle name="Normal 72 9" xfId="23564" xr:uid="{00000000-0005-0000-0000-00000C5C0000}"/>
    <cellStyle name="Normal 73" xfId="23565" xr:uid="{00000000-0005-0000-0000-00000D5C0000}"/>
    <cellStyle name="Normal 73 2" xfId="23566" xr:uid="{00000000-0005-0000-0000-00000E5C0000}"/>
    <cellStyle name="Normal 73 2 2" xfId="23567" xr:uid="{00000000-0005-0000-0000-00000F5C0000}"/>
    <cellStyle name="Normal 73 2 2 2" xfId="23568" xr:uid="{00000000-0005-0000-0000-0000105C0000}"/>
    <cellStyle name="Normal 73 2 3" xfId="23569" xr:uid="{00000000-0005-0000-0000-0000115C0000}"/>
    <cellStyle name="Normal 73 2 3 2" xfId="23570" xr:uid="{00000000-0005-0000-0000-0000125C0000}"/>
    <cellStyle name="Normal 73 2 4" xfId="23571" xr:uid="{00000000-0005-0000-0000-0000135C0000}"/>
    <cellStyle name="Normal 73 3" xfId="23572" xr:uid="{00000000-0005-0000-0000-0000145C0000}"/>
    <cellStyle name="Normal 73 3 2" xfId="23573" xr:uid="{00000000-0005-0000-0000-0000155C0000}"/>
    <cellStyle name="Normal 73 3 2 2" xfId="23574" xr:uid="{00000000-0005-0000-0000-0000165C0000}"/>
    <cellStyle name="Normal 73 3 3" xfId="23575" xr:uid="{00000000-0005-0000-0000-0000175C0000}"/>
    <cellStyle name="Normal 73 3 3 2" xfId="23576" xr:uid="{00000000-0005-0000-0000-0000185C0000}"/>
    <cellStyle name="Normal 73 3 4" xfId="23577" xr:uid="{00000000-0005-0000-0000-0000195C0000}"/>
    <cellStyle name="Normal 73 4" xfId="23578" xr:uid="{00000000-0005-0000-0000-00001A5C0000}"/>
    <cellStyle name="Normal 73 4 2" xfId="23579" xr:uid="{00000000-0005-0000-0000-00001B5C0000}"/>
    <cellStyle name="Normal 73 4 2 2" xfId="23580" xr:uid="{00000000-0005-0000-0000-00001C5C0000}"/>
    <cellStyle name="Normal 73 4 3" xfId="23581" xr:uid="{00000000-0005-0000-0000-00001D5C0000}"/>
    <cellStyle name="Normal 73 4 3 2" xfId="23582" xr:uid="{00000000-0005-0000-0000-00001E5C0000}"/>
    <cellStyle name="Normal 73 4 4" xfId="23583" xr:uid="{00000000-0005-0000-0000-00001F5C0000}"/>
    <cellStyle name="Normal 73 5" xfId="23584" xr:uid="{00000000-0005-0000-0000-0000205C0000}"/>
    <cellStyle name="Normal 73 5 2" xfId="23585" xr:uid="{00000000-0005-0000-0000-0000215C0000}"/>
    <cellStyle name="Normal 73 5 2 2" xfId="23586" xr:uid="{00000000-0005-0000-0000-0000225C0000}"/>
    <cellStyle name="Normal 73 5 3" xfId="23587" xr:uid="{00000000-0005-0000-0000-0000235C0000}"/>
    <cellStyle name="Normal 73 5 3 2" xfId="23588" xr:uid="{00000000-0005-0000-0000-0000245C0000}"/>
    <cellStyle name="Normal 73 5 4" xfId="23589" xr:uid="{00000000-0005-0000-0000-0000255C0000}"/>
    <cellStyle name="Normal 73 6" xfId="23590" xr:uid="{00000000-0005-0000-0000-0000265C0000}"/>
    <cellStyle name="Normal 73 6 2" xfId="23591" xr:uid="{00000000-0005-0000-0000-0000275C0000}"/>
    <cellStyle name="Normal 73 7" xfId="23592" xr:uid="{00000000-0005-0000-0000-0000285C0000}"/>
    <cellStyle name="Normal 73 7 2" xfId="23593" xr:uid="{00000000-0005-0000-0000-0000295C0000}"/>
    <cellStyle name="Normal 73 8" xfId="23594" xr:uid="{00000000-0005-0000-0000-00002A5C0000}"/>
    <cellStyle name="Normal 73 9" xfId="23595" xr:uid="{00000000-0005-0000-0000-00002B5C0000}"/>
    <cellStyle name="Normal 74" xfId="23596" xr:uid="{00000000-0005-0000-0000-00002C5C0000}"/>
    <cellStyle name="Normal 74 2" xfId="23597" xr:uid="{00000000-0005-0000-0000-00002D5C0000}"/>
    <cellStyle name="Normal 74 3" xfId="23598" xr:uid="{00000000-0005-0000-0000-00002E5C0000}"/>
    <cellStyle name="Normal 74 3 2" xfId="23599" xr:uid="{00000000-0005-0000-0000-00002F5C0000}"/>
    <cellStyle name="Normal 74 3 2 2" xfId="23600" xr:uid="{00000000-0005-0000-0000-0000305C0000}"/>
    <cellStyle name="Normal 74 3 3" xfId="23601" xr:uid="{00000000-0005-0000-0000-0000315C0000}"/>
    <cellStyle name="Normal 74 3 3 2" xfId="23602" xr:uid="{00000000-0005-0000-0000-0000325C0000}"/>
    <cellStyle name="Normal 74 3 4" xfId="23603" xr:uid="{00000000-0005-0000-0000-0000335C0000}"/>
    <cellStyle name="Normal 74 4" xfId="23604" xr:uid="{00000000-0005-0000-0000-0000345C0000}"/>
    <cellStyle name="Normal 74 4 2" xfId="23605" xr:uid="{00000000-0005-0000-0000-0000355C0000}"/>
    <cellStyle name="Normal 74 4 2 2" xfId="23606" xr:uid="{00000000-0005-0000-0000-0000365C0000}"/>
    <cellStyle name="Normal 74 4 3" xfId="23607" xr:uid="{00000000-0005-0000-0000-0000375C0000}"/>
    <cellStyle name="Normal 74 4 3 2" xfId="23608" xr:uid="{00000000-0005-0000-0000-0000385C0000}"/>
    <cellStyle name="Normal 74 4 4" xfId="23609" xr:uid="{00000000-0005-0000-0000-0000395C0000}"/>
    <cellStyle name="Normal 74 5" xfId="23610" xr:uid="{00000000-0005-0000-0000-00003A5C0000}"/>
    <cellStyle name="Normal 74 5 2" xfId="23611" xr:uid="{00000000-0005-0000-0000-00003B5C0000}"/>
    <cellStyle name="Normal 74 6" xfId="23612" xr:uid="{00000000-0005-0000-0000-00003C5C0000}"/>
    <cellStyle name="Normal 74 6 2" xfId="23613" xr:uid="{00000000-0005-0000-0000-00003D5C0000}"/>
    <cellStyle name="Normal 74 7" xfId="23614" xr:uid="{00000000-0005-0000-0000-00003E5C0000}"/>
    <cellStyle name="Normal 75" xfId="23615" xr:uid="{00000000-0005-0000-0000-00003F5C0000}"/>
    <cellStyle name="Normal 75 2" xfId="23616" xr:uid="{00000000-0005-0000-0000-0000405C0000}"/>
    <cellStyle name="Normal 75 2 2" xfId="23617" xr:uid="{00000000-0005-0000-0000-0000415C0000}"/>
    <cellStyle name="Normal 75 2 2 2" xfId="23618" xr:uid="{00000000-0005-0000-0000-0000425C0000}"/>
    <cellStyle name="Normal 75 2 3" xfId="23619" xr:uid="{00000000-0005-0000-0000-0000435C0000}"/>
    <cellStyle name="Normal 75 2 3 2" xfId="23620" xr:uid="{00000000-0005-0000-0000-0000445C0000}"/>
    <cellStyle name="Normal 75 2 4" xfId="23621" xr:uid="{00000000-0005-0000-0000-0000455C0000}"/>
    <cellStyle name="Normal 75 3" xfId="23622" xr:uid="{00000000-0005-0000-0000-0000465C0000}"/>
    <cellStyle name="Normal 75 3 2" xfId="23623" xr:uid="{00000000-0005-0000-0000-0000475C0000}"/>
    <cellStyle name="Normal 75 3 2 2" xfId="23624" xr:uid="{00000000-0005-0000-0000-0000485C0000}"/>
    <cellStyle name="Normal 75 3 3" xfId="23625" xr:uid="{00000000-0005-0000-0000-0000495C0000}"/>
    <cellStyle name="Normal 75 3 3 2" xfId="23626" xr:uid="{00000000-0005-0000-0000-00004A5C0000}"/>
    <cellStyle name="Normal 75 3 4" xfId="23627" xr:uid="{00000000-0005-0000-0000-00004B5C0000}"/>
    <cellStyle name="Normal 75 4" xfId="23628" xr:uid="{00000000-0005-0000-0000-00004C5C0000}"/>
    <cellStyle name="Normal 75 4 2" xfId="23629" xr:uid="{00000000-0005-0000-0000-00004D5C0000}"/>
    <cellStyle name="Normal 75 4 2 2" xfId="23630" xr:uid="{00000000-0005-0000-0000-00004E5C0000}"/>
    <cellStyle name="Normal 75 4 3" xfId="23631" xr:uid="{00000000-0005-0000-0000-00004F5C0000}"/>
    <cellStyle name="Normal 75 4 3 2" xfId="23632" xr:uid="{00000000-0005-0000-0000-0000505C0000}"/>
    <cellStyle name="Normal 75 4 4" xfId="23633" xr:uid="{00000000-0005-0000-0000-0000515C0000}"/>
    <cellStyle name="Normal 75 5" xfId="23634" xr:uid="{00000000-0005-0000-0000-0000525C0000}"/>
    <cellStyle name="Normal 75 5 2" xfId="23635" xr:uid="{00000000-0005-0000-0000-0000535C0000}"/>
    <cellStyle name="Normal 75 6" xfId="23636" xr:uid="{00000000-0005-0000-0000-0000545C0000}"/>
    <cellStyle name="Normal 75 6 2" xfId="23637" xr:uid="{00000000-0005-0000-0000-0000555C0000}"/>
    <cellStyle name="Normal 75 7" xfId="23638" xr:uid="{00000000-0005-0000-0000-0000565C0000}"/>
    <cellStyle name="Normal 76" xfId="23639" xr:uid="{00000000-0005-0000-0000-0000575C0000}"/>
    <cellStyle name="Normal 76 2" xfId="23640" xr:uid="{00000000-0005-0000-0000-0000585C0000}"/>
    <cellStyle name="Normal 76 2 2" xfId="23641" xr:uid="{00000000-0005-0000-0000-0000595C0000}"/>
    <cellStyle name="Normal 76 2 2 2" xfId="23642" xr:uid="{00000000-0005-0000-0000-00005A5C0000}"/>
    <cellStyle name="Normal 76 2 3" xfId="23643" xr:uid="{00000000-0005-0000-0000-00005B5C0000}"/>
    <cellStyle name="Normal 76 2 3 2" xfId="23644" xr:uid="{00000000-0005-0000-0000-00005C5C0000}"/>
    <cellStyle name="Normal 76 2 4" xfId="23645" xr:uid="{00000000-0005-0000-0000-00005D5C0000}"/>
    <cellStyle name="Normal 76 3" xfId="23646" xr:uid="{00000000-0005-0000-0000-00005E5C0000}"/>
    <cellStyle name="Normal 76 3 2" xfId="23647" xr:uid="{00000000-0005-0000-0000-00005F5C0000}"/>
    <cellStyle name="Normal 76 3 2 2" xfId="23648" xr:uid="{00000000-0005-0000-0000-0000605C0000}"/>
    <cellStyle name="Normal 76 3 3" xfId="23649" xr:uid="{00000000-0005-0000-0000-0000615C0000}"/>
    <cellStyle name="Normal 76 3 3 2" xfId="23650" xr:uid="{00000000-0005-0000-0000-0000625C0000}"/>
    <cellStyle name="Normal 76 3 4" xfId="23651" xr:uid="{00000000-0005-0000-0000-0000635C0000}"/>
    <cellStyle name="Normal 76 4" xfId="23652" xr:uid="{00000000-0005-0000-0000-0000645C0000}"/>
    <cellStyle name="Normal 76 4 2" xfId="23653" xr:uid="{00000000-0005-0000-0000-0000655C0000}"/>
    <cellStyle name="Normal 76 5" xfId="23654" xr:uid="{00000000-0005-0000-0000-0000665C0000}"/>
    <cellStyle name="Normal 76 5 2" xfId="23655" xr:uid="{00000000-0005-0000-0000-0000675C0000}"/>
    <cellStyle name="Normal 76 6" xfId="23656" xr:uid="{00000000-0005-0000-0000-0000685C0000}"/>
    <cellStyle name="Normal 77" xfId="23657" xr:uid="{00000000-0005-0000-0000-0000695C0000}"/>
    <cellStyle name="Normal 77 2" xfId="23658" xr:uid="{00000000-0005-0000-0000-00006A5C0000}"/>
    <cellStyle name="Normal 77 2 2" xfId="23659" xr:uid="{00000000-0005-0000-0000-00006B5C0000}"/>
    <cellStyle name="Normal 77 2 2 2" xfId="23660" xr:uid="{00000000-0005-0000-0000-00006C5C0000}"/>
    <cellStyle name="Normal 77 2 3" xfId="23661" xr:uid="{00000000-0005-0000-0000-00006D5C0000}"/>
    <cellStyle name="Normal 77 2 3 2" xfId="23662" xr:uid="{00000000-0005-0000-0000-00006E5C0000}"/>
    <cellStyle name="Normal 77 2 4" xfId="23663" xr:uid="{00000000-0005-0000-0000-00006F5C0000}"/>
    <cellStyle name="Normal 77 3" xfId="23664" xr:uid="{00000000-0005-0000-0000-0000705C0000}"/>
    <cellStyle name="Normal 77 3 2" xfId="23665" xr:uid="{00000000-0005-0000-0000-0000715C0000}"/>
    <cellStyle name="Normal 77 3 2 2" xfId="23666" xr:uid="{00000000-0005-0000-0000-0000725C0000}"/>
    <cellStyle name="Normal 77 3 3" xfId="23667" xr:uid="{00000000-0005-0000-0000-0000735C0000}"/>
    <cellStyle name="Normal 77 3 3 2" xfId="23668" xr:uid="{00000000-0005-0000-0000-0000745C0000}"/>
    <cellStyle name="Normal 77 3 4" xfId="23669" xr:uid="{00000000-0005-0000-0000-0000755C0000}"/>
    <cellStyle name="Normal 77 4" xfId="23670" xr:uid="{00000000-0005-0000-0000-0000765C0000}"/>
    <cellStyle name="Normal 77 4 2" xfId="23671" xr:uid="{00000000-0005-0000-0000-0000775C0000}"/>
    <cellStyle name="Normal 77 5" xfId="23672" xr:uid="{00000000-0005-0000-0000-0000785C0000}"/>
    <cellStyle name="Normal 77 5 2" xfId="23673" xr:uid="{00000000-0005-0000-0000-0000795C0000}"/>
    <cellStyle name="Normal 77 6" xfId="23674" xr:uid="{00000000-0005-0000-0000-00007A5C0000}"/>
    <cellStyle name="Normal 78" xfId="23675" xr:uid="{00000000-0005-0000-0000-00007B5C0000}"/>
    <cellStyle name="Normal 78 2" xfId="23676" xr:uid="{00000000-0005-0000-0000-00007C5C0000}"/>
    <cellStyle name="Normal 78 2 2" xfId="23677" xr:uid="{00000000-0005-0000-0000-00007D5C0000}"/>
    <cellStyle name="Normal 78 2 2 2" xfId="23678" xr:uid="{00000000-0005-0000-0000-00007E5C0000}"/>
    <cellStyle name="Normal 78 2 3" xfId="23679" xr:uid="{00000000-0005-0000-0000-00007F5C0000}"/>
    <cellStyle name="Normal 78 2 3 2" xfId="23680" xr:uid="{00000000-0005-0000-0000-0000805C0000}"/>
    <cellStyle name="Normal 78 2 4" xfId="23681" xr:uid="{00000000-0005-0000-0000-0000815C0000}"/>
    <cellStyle name="Normal 78 3" xfId="23682" xr:uid="{00000000-0005-0000-0000-0000825C0000}"/>
    <cellStyle name="Normal 78 3 2" xfId="23683" xr:uid="{00000000-0005-0000-0000-0000835C0000}"/>
    <cellStyle name="Normal 78 3 2 2" xfId="23684" xr:uid="{00000000-0005-0000-0000-0000845C0000}"/>
    <cellStyle name="Normal 78 3 3" xfId="23685" xr:uid="{00000000-0005-0000-0000-0000855C0000}"/>
    <cellStyle name="Normal 78 3 3 2" xfId="23686" xr:uid="{00000000-0005-0000-0000-0000865C0000}"/>
    <cellStyle name="Normal 78 3 4" xfId="23687" xr:uid="{00000000-0005-0000-0000-0000875C0000}"/>
    <cellStyle name="Normal 78 4" xfId="23688" xr:uid="{00000000-0005-0000-0000-0000885C0000}"/>
    <cellStyle name="Normal 78 4 2" xfId="23689" xr:uid="{00000000-0005-0000-0000-0000895C0000}"/>
    <cellStyle name="Normal 78 5" xfId="23690" xr:uid="{00000000-0005-0000-0000-00008A5C0000}"/>
    <cellStyle name="Normal 78 5 2" xfId="23691" xr:uid="{00000000-0005-0000-0000-00008B5C0000}"/>
    <cellStyle name="Normal 78 6" xfId="23692" xr:uid="{00000000-0005-0000-0000-00008C5C0000}"/>
    <cellStyle name="Normal 79" xfId="23693" xr:uid="{00000000-0005-0000-0000-00008D5C0000}"/>
    <cellStyle name="Normal 79 2" xfId="23694" xr:uid="{00000000-0005-0000-0000-00008E5C0000}"/>
    <cellStyle name="Normal 79 2 2" xfId="23695" xr:uid="{00000000-0005-0000-0000-00008F5C0000}"/>
    <cellStyle name="Normal 79 2 2 2" xfId="23696" xr:uid="{00000000-0005-0000-0000-0000905C0000}"/>
    <cellStyle name="Normal 79 2 3" xfId="23697" xr:uid="{00000000-0005-0000-0000-0000915C0000}"/>
    <cellStyle name="Normal 79 2 3 2" xfId="23698" xr:uid="{00000000-0005-0000-0000-0000925C0000}"/>
    <cellStyle name="Normal 79 2 4" xfId="23699" xr:uid="{00000000-0005-0000-0000-0000935C0000}"/>
    <cellStyle name="Normal 79 3" xfId="23700" xr:uid="{00000000-0005-0000-0000-0000945C0000}"/>
    <cellStyle name="Normal 79 3 2" xfId="23701" xr:uid="{00000000-0005-0000-0000-0000955C0000}"/>
    <cellStyle name="Normal 79 3 2 2" xfId="23702" xr:uid="{00000000-0005-0000-0000-0000965C0000}"/>
    <cellStyle name="Normal 79 3 3" xfId="23703" xr:uid="{00000000-0005-0000-0000-0000975C0000}"/>
    <cellStyle name="Normal 79 3 3 2" xfId="23704" xr:uid="{00000000-0005-0000-0000-0000985C0000}"/>
    <cellStyle name="Normal 79 3 4" xfId="23705" xr:uid="{00000000-0005-0000-0000-0000995C0000}"/>
    <cellStyle name="Normal 79 4" xfId="23706" xr:uid="{00000000-0005-0000-0000-00009A5C0000}"/>
    <cellStyle name="Normal 79 4 2" xfId="23707" xr:uid="{00000000-0005-0000-0000-00009B5C0000}"/>
    <cellStyle name="Normal 79 5" xfId="23708" xr:uid="{00000000-0005-0000-0000-00009C5C0000}"/>
    <cellStyle name="Normal 79 5 2" xfId="23709" xr:uid="{00000000-0005-0000-0000-00009D5C0000}"/>
    <cellStyle name="Normal 79 6" xfId="23710" xr:uid="{00000000-0005-0000-0000-00009E5C0000}"/>
    <cellStyle name="Normal 79 7" xfId="23711" xr:uid="{00000000-0005-0000-0000-00009F5C0000}"/>
    <cellStyle name="Normal 8" xfId="23712" xr:uid="{00000000-0005-0000-0000-0000A05C0000}"/>
    <cellStyle name="Normal 8 10" xfId="23713" xr:uid="{00000000-0005-0000-0000-0000A15C0000}"/>
    <cellStyle name="Normal 8 10 2" xfId="23714" xr:uid="{00000000-0005-0000-0000-0000A25C0000}"/>
    <cellStyle name="Normal 8 10 3" xfId="23715" xr:uid="{00000000-0005-0000-0000-0000A35C0000}"/>
    <cellStyle name="Normal 8 11" xfId="23716" xr:uid="{00000000-0005-0000-0000-0000A45C0000}"/>
    <cellStyle name="Normal 8 11 2" xfId="23717" xr:uid="{00000000-0005-0000-0000-0000A55C0000}"/>
    <cellStyle name="Normal 8 11 3" xfId="23718" xr:uid="{00000000-0005-0000-0000-0000A65C0000}"/>
    <cellStyle name="Normal 8 12" xfId="23719" xr:uid="{00000000-0005-0000-0000-0000A75C0000}"/>
    <cellStyle name="Normal 8 12 2" xfId="23720" xr:uid="{00000000-0005-0000-0000-0000A85C0000}"/>
    <cellStyle name="Normal 8 12 3" xfId="23721" xr:uid="{00000000-0005-0000-0000-0000A95C0000}"/>
    <cellStyle name="Normal 8 13" xfId="23722" xr:uid="{00000000-0005-0000-0000-0000AA5C0000}"/>
    <cellStyle name="Normal 8 13 2" xfId="23723" xr:uid="{00000000-0005-0000-0000-0000AB5C0000}"/>
    <cellStyle name="Normal 8 13 3" xfId="23724" xr:uid="{00000000-0005-0000-0000-0000AC5C0000}"/>
    <cellStyle name="Normal 8 14" xfId="23725" xr:uid="{00000000-0005-0000-0000-0000AD5C0000}"/>
    <cellStyle name="Normal 8 14 2" xfId="23726" xr:uid="{00000000-0005-0000-0000-0000AE5C0000}"/>
    <cellStyle name="Normal 8 14 3" xfId="23727" xr:uid="{00000000-0005-0000-0000-0000AF5C0000}"/>
    <cellStyle name="Normal 8 15" xfId="23728" xr:uid="{00000000-0005-0000-0000-0000B05C0000}"/>
    <cellStyle name="Normal 8 15 2" xfId="23729" xr:uid="{00000000-0005-0000-0000-0000B15C0000}"/>
    <cellStyle name="Normal 8 15 2 2" xfId="23730" xr:uid="{00000000-0005-0000-0000-0000B25C0000}"/>
    <cellStyle name="Normal 8 15 2 2 2" xfId="23731" xr:uid="{00000000-0005-0000-0000-0000B35C0000}"/>
    <cellStyle name="Normal 8 15 2 3" xfId="23732" xr:uid="{00000000-0005-0000-0000-0000B45C0000}"/>
    <cellStyle name="Normal 8 15 2 3 2" xfId="23733" xr:uid="{00000000-0005-0000-0000-0000B55C0000}"/>
    <cellStyle name="Normal 8 15 2 4" xfId="23734" xr:uid="{00000000-0005-0000-0000-0000B65C0000}"/>
    <cellStyle name="Normal 8 15 3" xfId="23735" xr:uid="{00000000-0005-0000-0000-0000B75C0000}"/>
    <cellStyle name="Normal 8 15 3 2" xfId="23736" xr:uid="{00000000-0005-0000-0000-0000B85C0000}"/>
    <cellStyle name="Normal 8 15 4" xfId="23737" xr:uid="{00000000-0005-0000-0000-0000B95C0000}"/>
    <cellStyle name="Normal 8 15 4 2" xfId="23738" xr:uid="{00000000-0005-0000-0000-0000BA5C0000}"/>
    <cellStyle name="Normal 8 15 5" xfId="23739" xr:uid="{00000000-0005-0000-0000-0000BB5C0000}"/>
    <cellStyle name="Normal 8 16" xfId="23740" xr:uid="{00000000-0005-0000-0000-0000BC5C0000}"/>
    <cellStyle name="Normal 8 16 2" xfId="23741" xr:uid="{00000000-0005-0000-0000-0000BD5C0000}"/>
    <cellStyle name="Normal 8 16 2 2" xfId="23742" xr:uid="{00000000-0005-0000-0000-0000BE5C0000}"/>
    <cellStyle name="Normal 8 16 2 2 2" xfId="23743" xr:uid="{00000000-0005-0000-0000-0000BF5C0000}"/>
    <cellStyle name="Normal 8 16 2 3" xfId="23744" xr:uid="{00000000-0005-0000-0000-0000C05C0000}"/>
    <cellStyle name="Normal 8 16 2 3 2" xfId="23745" xr:uid="{00000000-0005-0000-0000-0000C15C0000}"/>
    <cellStyle name="Normal 8 16 2 4" xfId="23746" xr:uid="{00000000-0005-0000-0000-0000C25C0000}"/>
    <cellStyle name="Normal 8 16 3" xfId="23747" xr:uid="{00000000-0005-0000-0000-0000C35C0000}"/>
    <cellStyle name="Normal 8 16 3 2" xfId="23748" xr:uid="{00000000-0005-0000-0000-0000C45C0000}"/>
    <cellStyle name="Normal 8 16 4" xfId="23749" xr:uid="{00000000-0005-0000-0000-0000C55C0000}"/>
    <cellStyle name="Normal 8 16 4 2" xfId="23750" xr:uid="{00000000-0005-0000-0000-0000C65C0000}"/>
    <cellStyle name="Normal 8 16 5" xfId="23751" xr:uid="{00000000-0005-0000-0000-0000C75C0000}"/>
    <cellStyle name="Normal 8 17" xfId="23752" xr:uid="{00000000-0005-0000-0000-0000C85C0000}"/>
    <cellStyle name="Normal 8 17 2" xfId="23753" xr:uid="{00000000-0005-0000-0000-0000C95C0000}"/>
    <cellStyle name="Normal 8 17 2 2" xfId="23754" xr:uid="{00000000-0005-0000-0000-0000CA5C0000}"/>
    <cellStyle name="Normal 8 17 3" xfId="23755" xr:uid="{00000000-0005-0000-0000-0000CB5C0000}"/>
    <cellStyle name="Normal 8 17 3 2" xfId="23756" xr:uid="{00000000-0005-0000-0000-0000CC5C0000}"/>
    <cellStyle name="Normal 8 17 4" xfId="23757" xr:uid="{00000000-0005-0000-0000-0000CD5C0000}"/>
    <cellStyle name="Normal 8 18" xfId="23758" xr:uid="{00000000-0005-0000-0000-0000CE5C0000}"/>
    <cellStyle name="Normal 8 18 2" xfId="23759" xr:uid="{00000000-0005-0000-0000-0000CF5C0000}"/>
    <cellStyle name="Normal 8 18 2 2" xfId="23760" xr:uid="{00000000-0005-0000-0000-0000D05C0000}"/>
    <cellStyle name="Normal 8 18 3" xfId="23761" xr:uid="{00000000-0005-0000-0000-0000D15C0000}"/>
    <cellStyle name="Normal 8 18 3 2" xfId="23762" xr:uid="{00000000-0005-0000-0000-0000D25C0000}"/>
    <cellStyle name="Normal 8 18 4" xfId="23763" xr:uid="{00000000-0005-0000-0000-0000D35C0000}"/>
    <cellStyle name="Normal 8 19" xfId="23764" xr:uid="{00000000-0005-0000-0000-0000D45C0000}"/>
    <cellStyle name="Normal 8 2" xfId="23765" xr:uid="{00000000-0005-0000-0000-0000D55C0000}"/>
    <cellStyle name="Normal 8 2 10" xfId="23766" xr:uid="{00000000-0005-0000-0000-0000D65C0000}"/>
    <cellStyle name="Normal 8 2 11" xfId="23767" xr:uid="{00000000-0005-0000-0000-0000D75C0000}"/>
    <cellStyle name="Normal 8 2 11 2" xfId="23768" xr:uid="{00000000-0005-0000-0000-0000D85C0000}"/>
    <cellStyle name="Normal 8 2 11 2 2" xfId="23769" xr:uid="{00000000-0005-0000-0000-0000D95C0000}"/>
    <cellStyle name="Normal 8 2 11 3" xfId="23770" xr:uid="{00000000-0005-0000-0000-0000DA5C0000}"/>
    <cellStyle name="Normal 8 2 11 3 2" xfId="23771" xr:uid="{00000000-0005-0000-0000-0000DB5C0000}"/>
    <cellStyle name="Normal 8 2 11 4" xfId="23772" xr:uid="{00000000-0005-0000-0000-0000DC5C0000}"/>
    <cellStyle name="Normal 8 2 12" xfId="23773" xr:uid="{00000000-0005-0000-0000-0000DD5C0000}"/>
    <cellStyle name="Normal 8 2 12 2" xfId="23774" xr:uid="{00000000-0005-0000-0000-0000DE5C0000}"/>
    <cellStyle name="Normal 8 2 12 2 2" xfId="23775" xr:uid="{00000000-0005-0000-0000-0000DF5C0000}"/>
    <cellStyle name="Normal 8 2 12 3" xfId="23776" xr:uid="{00000000-0005-0000-0000-0000E05C0000}"/>
    <cellStyle name="Normal 8 2 12 3 2" xfId="23777" xr:uid="{00000000-0005-0000-0000-0000E15C0000}"/>
    <cellStyle name="Normal 8 2 12 4" xfId="23778" xr:uid="{00000000-0005-0000-0000-0000E25C0000}"/>
    <cellStyle name="Normal 8 2 13" xfId="23779" xr:uid="{00000000-0005-0000-0000-0000E35C0000}"/>
    <cellStyle name="Normal 8 2 13 2" xfId="23780" xr:uid="{00000000-0005-0000-0000-0000E45C0000}"/>
    <cellStyle name="Normal 8 2 14" xfId="23781" xr:uid="{00000000-0005-0000-0000-0000E55C0000}"/>
    <cellStyle name="Normal 8 2 14 2" xfId="23782" xr:uid="{00000000-0005-0000-0000-0000E65C0000}"/>
    <cellStyle name="Normal 8 2 15" xfId="23783" xr:uid="{00000000-0005-0000-0000-0000E75C0000}"/>
    <cellStyle name="Normal 8 2 16" xfId="23784" xr:uid="{00000000-0005-0000-0000-0000E85C0000}"/>
    <cellStyle name="Normal 8 2 2" xfId="23785" xr:uid="{00000000-0005-0000-0000-0000E95C0000}"/>
    <cellStyle name="Normal 8 2 2 2" xfId="23786" xr:uid="{00000000-0005-0000-0000-0000EA5C0000}"/>
    <cellStyle name="Normal 8 2 2 2 2" xfId="23787" xr:uid="{00000000-0005-0000-0000-0000EB5C0000}"/>
    <cellStyle name="Normal 8 2 2 2 2 2" xfId="23788" xr:uid="{00000000-0005-0000-0000-0000EC5C0000}"/>
    <cellStyle name="Normal 8 2 2 2 2 3" xfId="23789" xr:uid="{00000000-0005-0000-0000-0000ED5C0000}"/>
    <cellStyle name="Normal 8 2 2 2 3" xfId="23790" xr:uid="{00000000-0005-0000-0000-0000EE5C0000}"/>
    <cellStyle name="Normal 8 2 2 2 3 2" xfId="23791" xr:uid="{00000000-0005-0000-0000-0000EF5C0000}"/>
    <cellStyle name="Normal 8 2 2 2 3 2 2" xfId="23792" xr:uid="{00000000-0005-0000-0000-0000F05C0000}"/>
    <cellStyle name="Normal 8 2 2 2 3 3" xfId="23793" xr:uid="{00000000-0005-0000-0000-0000F15C0000}"/>
    <cellStyle name="Normal 8 2 2 2 3 3 2" xfId="23794" xr:uid="{00000000-0005-0000-0000-0000F25C0000}"/>
    <cellStyle name="Normal 8 2 2 2 3 4" xfId="23795" xr:uid="{00000000-0005-0000-0000-0000F35C0000}"/>
    <cellStyle name="Normal 8 2 2 2 3 5" xfId="23796" xr:uid="{00000000-0005-0000-0000-0000F45C0000}"/>
    <cellStyle name="Normal 8 2 2 2 4" xfId="23797" xr:uid="{00000000-0005-0000-0000-0000F55C0000}"/>
    <cellStyle name="Normal 8 2 2 2 4 2" xfId="23798" xr:uid="{00000000-0005-0000-0000-0000F65C0000}"/>
    <cellStyle name="Normal 8 2 2 2 4 2 2" xfId="23799" xr:uid="{00000000-0005-0000-0000-0000F75C0000}"/>
    <cellStyle name="Normal 8 2 2 2 4 3" xfId="23800" xr:uid="{00000000-0005-0000-0000-0000F85C0000}"/>
    <cellStyle name="Normal 8 2 2 2 4 3 2" xfId="23801" xr:uid="{00000000-0005-0000-0000-0000F95C0000}"/>
    <cellStyle name="Normal 8 2 2 2 4 4" xfId="23802" xr:uid="{00000000-0005-0000-0000-0000FA5C0000}"/>
    <cellStyle name="Normal 8 2 2 2 5" xfId="23803" xr:uid="{00000000-0005-0000-0000-0000FB5C0000}"/>
    <cellStyle name="Normal 8 2 2 2 5 2" xfId="23804" xr:uid="{00000000-0005-0000-0000-0000FC5C0000}"/>
    <cellStyle name="Normal 8 2 2 2 6" xfId="23805" xr:uid="{00000000-0005-0000-0000-0000FD5C0000}"/>
    <cellStyle name="Normal 8 2 2 2 6 2" xfId="23806" xr:uid="{00000000-0005-0000-0000-0000FE5C0000}"/>
    <cellStyle name="Normal 8 2 2 2 7" xfId="23807" xr:uid="{00000000-0005-0000-0000-0000FF5C0000}"/>
    <cellStyle name="Normal 8 2 2 2 8" xfId="23808" xr:uid="{00000000-0005-0000-0000-0000005D0000}"/>
    <cellStyle name="Normal 8 2 2 3" xfId="23809" xr:uid="{00000000-0005-0000-0000-0000015D0000}"/>
    <cellStyle name="Normal 8 2 2 3 2" xfId="23810" xr:uid="{00000000-0005-0000-0000-0000025D0000}"/>
    <cellStyle name="Normal 8 2 2 3 3" xfId="23811" xr:uid="{00000000-0005-0000-0000-0000035D0000}"/>
    <cellStyle name="Normal 8 2 2 4" xfId="23812" xr:uid="{00000000-0005-0000-0000-0000045D0000}"/>
    <cellStyle name="Normal 8 2 2 4 2" xfId="23813" xr:uid="{00000000-0005-0000-0000-0000055D0000}"/>
    <cellStyle name="Normal 8 2 2 4 2 2" xfId="23814" xr:uid="{00000000-0005-0000-0000-0000065D0000}"/>
    <cellStyle name="Normal 8 2 2 4 3" xfId="23815" xr:uid="{00000000-0005-0000-0000-0000075D0000}"/>
    <cellStyle name="Normal 8 2 2 4 3 2" xfId="23816" xr:uid="{00000000-0005-0000-0000-0000085D0000}"/>
    <cellStyle name="Normal 8 2 2 4 4" xfId="23817" xr:uid="{00000000-0005-0000-0000-0000095D0000}"/>
    <cellStyle name="Normal 8 2 2 4 5" xfId="23818" xr:uid="{00000000-0005-0000-0000-00000A5D0000}"/>
    <cellStyle name="Normal 8 2 2 5" xfId="23819" xr:uid="{00000000-0005-0000-0000-00000B5D0000}"/>
    <cellStyle name="Normal 8 2 2 5 2" xfId="23820" xr:uid="{00000000-0005-0000-0000-00000C5D0000}"/>
    <cellStyle name="Normal 8 2 2 5 2 2" xfId="23821" xr:uid="{00000000-0005-0000-0000-00000D5D0000}"/>
    <cellStyle name="Normal 8 2 2 5 3" xfId="23822" xr:uid="{00000000-0005-0000-0000-00000E5D0000}"/>
    <cellStyle name="Normal 8 2 2 5 3 2" xfId="23823" xr:uid="{00000000-0005-0000-0000-00000F5D0000}"/>
    <cellStyle name="Normal 8 2 2 5 4" xfId="23824" xr:uid="{00000000-0005-0000-0000-0000105D0000}"/>
    <cellStyle name="Normal 8 2 2 6" xfId="23825" xr:uid="{00000000-0005-0000-0000-0000115D0000}"/>
    <cellStyle name="Normal 8 2 2 6 2" xfId="23826" xr:uid="{00000000-0005-0000-0000-0000125D0000}"/>
    <cellStyle name="Normal 8 2 2 7" xfId="23827" xr:uid="{00000000-0005-0000-0000-0000135D0000}"/>
    <cellStyle name="Normal 8 2 2 7 2" xfId="23828" xr:uid="{00000000-0005-0000-0000-0000145D0000}"/>
    <cellStyle name="Normal 8 2 2 8" xfId="23829" xr:uid="{00000000-0005-0000-0000-0000155D0000}"/>
    <cellStyle name="Normal 8 2 2 9" xfId="23830" xr:uid="{00000000-0005-0000-0000-0000165D0000}"/>
    <cellStyle name="Normal 8 2 3" xfId="23831" xr:uid="{00000000-0005-0000-0000-0000175D0000}"/>
    <cellStyle name="Normal 8 2 3 2" xfId="23832" xr:uid="{00000000-0005-0000-0000-0000185D0000}"/>
    <cellStyle name="Normal 8 2 3 2 2" xfId="23833" xr:uid="{00000000-0005-0000-0000-0000195D0000}"/>
    <cellStyle name="Normal 8 2 3 2 3" xfId="23834" xr:uid="{00000000-0005-0000-0000-00001A5D0000}"/>
    <cellStyle name="Normal 8 2 3 3" xfId="23835" xr:uid="{00000000-0005-0000-0000-00001B5D0000}"/>
    <cellStyle name="Normal 8 2 3 3 2" xfId="23836" xr:uid="{00000000-0005-0000-0000-00001C5D0000}"/>
    <cellStyle name="Normal 8 2 3 3 2 2" xfId="23837" xr:uid="{00000000-0005-0000-0000-00001D5D0000}"/>
    <cellStyle name="Normal 8 2 3 3 3" xfId="23838" xr:uid="{00000000-0005-0000-0000-00001E5D0000}"/>
    <cellStyle name="Normal 8 2 3 3 3 2" xfId="23839" xr:uid="{00000000-0005-0000-0000-00001F5D0000}"/>
    <cellStyle name="Normal 8 2 3 3 4" xfId="23840" xr:uid="{00000000-0005-0000-0000-0000205D0000}"/>
    <cellStyle name="Normal 8 2 3 3 5" xfId="23841" xr:uid="{00000000-0005-0000-0000-0000215D0000}"/>
    <cellStyle name="Normal 8 2 3 4" xfId="23842" xr:uid="{00000000-0005-0000-0000-0000225D0000}"/>
    <cellStyle name="Normal 8 2 3 4 2" xfId="23843" xr:uid="{00000000-0005-0000-0000-0000235D0000}"/>
    <cellStyle name="Normal 8 2 3 4 2 2" xfId="23844" xr:uid="{00000000-0005-0000-0000-0000245D0000}"/>
    <cellStyle name="Normal 8 2 3 4 3" xfId="23845" xr:uid="{00000000-0005-0000-0000-0000255D0000}"/>
    <cellStyle name="Normal 8 2 3 4 3 2" xfId="23846" xr:uid="{00000000-0005-0000-0000-0000265D0000}"/>
    <cellStyle name="Normal 8 2 3 4 4" xfId="23847" xr:uid="{00000000-0005-0000-0000-0000275D0000}"/>
    <cellStyle name="Normal 8 2 3 5" xfId="23848" xr:uid="{00000000-0005-0000-0000-0000285D0000}"/>
    <cellStyle name="Normal 8 2 3 5 2" xfId="23849" xr:uid="{00000000-0005-0000-0000-0000295D0000}"/>
    <cellStyle name="Normal 8 2 3 6" xfId="23850" xr:uid="{00000000-0005-0000-0000-00002A5D0000}"/>
    <cellStyle name="Normal 8 2 3 6 2" xfId="23851" xr:uid="{00000000-0005-0000-0000-00002B5D0000}"/>
    <cellStyle name="Normal 8 2 3 7" xfId="23852" xr:uid="{00000000-0005-0000-0000-00002C5D0000}"/>
    <cellStyle name="Normal 8 2 3 8" xfId="23853" xr:uid="{00000000-0005-0000-0000-00002D5D0000}"/>
    <cellStyle name="Normal 8 2 4" xfId="23854" xr:uid="{00000000-0005-0000-0000-00002E5D0000}"/>
    <cellStyle name="Normal 8 2 4 2" xfId="23855" xr:uid="{00000000-0005-0000-0000-00002F5D0000}"/>
    <cellStyle name="Normal 8 2 4 2 2" xfId="23856" xr:uid="{00000000-0005-0000-0000-0000305D0000}"/>
    <cellStyle name="Normal 8 2 4 3" xfId="23857" xr:uid="{00000000-0005-0000-0000-0000315D0000}"/>
    <cellStyle name="Normal 8 2 4 4" xfId="23858" xr:uid="{00000000-0005-0000-0000-0000325D0000}"/>
    <cellStyle name="Normal 8 2 5" xfId="23859" xr:uid="{00000000-0005-0000-0000-0000335D0000}"/>
    <cellStyle name="Normal 8 2 5 2" xfId="23860" xr:uid="{00000000-0005-0000-0000-0000345D0000}"/>
    <cellStyle name="Normal 8 2 5 3" xfId="23861" xr:uid="{00000000-0005-0000-0000-0000355D0000}"/>
    <cellStyle name="Normal 8 2 6" xfId="23862" xr:uid="{00000000-0005-0000-0000-0000365D0000}"/>
    <cellStyle name="Normal 8 2 6 2" xfId="23863" xr:uid="{00000000-0005-0000-0000-0000375D0000}"/>
    <cellStyle name="Normal 8 2 7" xfId="23864" xr:uid="{00000000-0005-0000-0000-0000385D0000}"/>
    <cellStyle name="Normal 8 2 8" xfId="23865" xr:uid="{00000000-0005-0000-0000-0000395D0000}"/>
    <cellStyle name="Normal 8 2 9" xfId="23866" xr:uid="{00000000-0005-0000-0000-00003A5D0000}"/>
    <cellStyle name="Normal 8 20" xfId="23867" xr:uid="{00000000-0005-0000-0000-00003B5D0000}"/>
    <cellStyle name="Normal 8 21" xfId="23868" xr:uid="{00000000-0005-0000-0000-00003C5D0000}"/>
    <cellStyle name="Normal 8 3" xfId="23869" xr:uid="{00000000-0005-0000-0000-00003D5D0000}"/>
    <cellStyle name="Normal 8 3 2" xfId="23870" xr:uid="{00000000-0005-0000-0000-00003E5D0000}"/>
    <cellStyle name="Normal 8 3 2 2" xfId="23871" xr:uid="{00000000-0005-0000-0000-00003F5D0000}"/>
    <cellStyle name="Normal 8 3 2 2 2" xfId="23872" xr:uid="{00000000-0005-0000-0000-0000405D0000}"/>
    <cellStyle name="Normal 8 3 2 2 2 2" xfId="23873" xr:uid="{00000000-0005-0000-0000-0000415D0000}"/>
    <cellStyle name="Normal 8 3 2 2 2 2 2" xfId="23874" xr:uid="{00000000-0005-0000-0000-0000425D0000}"/>
    <cellStyle name="Normal 8 3 2 2 2 3" xfId="23875" xr:uid="{00000000-0005-0000-0000-0000435D0000}"/>
    <cellStyle name="Normal 8 3 2 2 3" xfId="23876" xr:uid="{00000000-0005-0000-0000-0000445D0000}"/>
    <cellStyle name="Normal 8 3 2 2 3 2" xfId="23877" xr:uid="{00000000-0005-0000-0000-0000455D0000}"/>
    <cellStyle name="Normal 8 3 2 2 3 3" xfId="23878" xr:uid="{00000000-0005-0000-0000-0000465D0000}"/>
    <cellStyle name="Normal 8 3 2 2 4" xfId="23879" xr:uid="{00000000-0005-0000-0000-0000475D0000}"/>
    <cellStyle name="Normal 8 3 2 2 5" xfId="23880" xr:uid="{00000000-0005-0000-0000-0000485D0000}"/>
    <cellStyle name="Normal 8 3 2 3" xfId="23881" xr:uid="{00000000-0005-0000-0000-0000495D0000}"/>
    <cellStyle name="Normal 8 3 2 3 2" xfId="23882" xr:uid="{00000000-0005-0000-0000-00004A5D0000}"/>
    <cellStyle name="Normal 8 3 2 3 2 2" xfId="23883" xr:uid="{00000000-0005-0000-0000-00004B5D0000}"/>
    <cellStyle name="Normal 8 3 2 3 2 3" xfId="23884" xr:uid="{00000000-0005-0000-0000-00004C5D0000}"/>
    <cellStyle name="Normal 8 3 2 3 3" xfId="23885" xr:uid="{00000000-0005-0000-0000-00004D5D0000}"/>
    <cellStyle name="Normal 8 3 2 3 3 2" xfId="23886" xr:uid="{00000000-0005-0000-0000-00004E5D0000}"/>
    <cellStyle name="Normal 8 3 2 3 4" xfId="23887" xr:uid="{00000000-0005-0000-0000-00004F5D0000}"/>
    <cellStyle name="Normal 8 3 2 3 5" xfId="23888" xr:uid="{00000000-0005-0000-0000-0000505D0000}"/>
    <cellStyle name="Normal 8 3 2 4" xfId="23889" xr:uid="{00000000-0005-0000-0000-0000515D0000}"/>
    <cellStyle name="Normal 8 3 2 4 2" xfId="23890" xr:uid="{00000000-0005-0000-0000-0000525D0000}"/>
    <cellStyle name="Normal 8 3 2 4 3" xfId="23891" xr:uid="{00000000-0005-0000-0000-0000535D0000}"/>
    <cellStyle name="Normal 8 3 2 5" xfId="23892" xr:uid="{00000000-0005-0000-0000-0000545D0000}"/>
    <cellStyle name="Normal 8 3 2 5 2" xfId="23893" xr:uid="{00000000-0005-0000-0000-0000555D0000}"/>
    <cellStyle name="Normal 8 3 2 6" xfId="23894" xr:uid="{00000000-0005-0000-0000-0000565D0000}"/>
    <cellStyle name="Normal 8 3 2 7" xfId="23895" xr:uid="{00000000-0005-0000-0000-0000575D0000}"/>
    <cellStyle name="Normal 8 3 3" xfId="23896" xr:uid="{00000000-0005-0000-0000-0000585D0000}"/>
    <cellStyle name="Normal 8 3 3 2" xfId="23897" xr:uid="{00000000-0005-0000-0000-0000595D0000}"/>
    <cellStyle name="Normal 8 3 3 2 2" xfId="23898" xr:uid="{00000000-0005-0000-0000-00005A5D0000}"/>
    <cellStyle name="Normal 8 3 3 3" xfId="23899" xr:uid="{00000000-0005-0000-0000-00005B5D0000}"/>
    <cellStyle name="Normal 8 3 3 4" xfId="23900" xr:uid="{00000000-0005-0000-0000-00005C5D0000}"/>
    <cellStyle name="Normal 8 3 4" xfId="23901" xr:uid="{00000000-0005-0000-0000-00005D5D0000}"/>
    <cellStyle name="Normal 8 3 4 2" xfId="23902" xr:uid="{00000000-0005-0000-0000-00005E5D0000}"/>
    <cellStyle name="Normal 8 3 4 2 2" xfId="23903" xr:uid="{00000000-0005-0000-0000-00005F5D0000}"/>
    <cellStyle name="Normal 8 3 4 2 2 2" xfId="23904" xr:uid="{00000000-0005-0000-0000-0000605D0000}"/>
    <cellStyle name="Normal 8 3 4 2 3" xfId="23905" xr:uid="{00000000-0005-0000-0000-0000615D0000}"/>
    <cellStyle name="Normal 8 3 4 3" xfId="23906" xr:uid="{00000000-0005-0000-0000-0000625D0000}"/>
    <cellStyle name="Normal 8 3 4 3 2" xfId="23907" xr:uid="{00000000-0005-0000-0000-0000635D0000}"/>
    <cellStyle name="Normal 8 3 4 3 3" xfId="23908" xr:uid="{00000000-0005-0000-0000-0000645D0000}"/>
    <cellStyle name="Normal 8 3 4 4" xfId="23909" xr:uid="{00000000-0005-0000-0000-0000655D0000}"/>
    <cellStyle name="Normal 8 3 4 5" xfId="23910" xr:uid="{00000000-0005-0000-0000-0000665D0000}"/>
    <cellStyle name="Normal 8 3 5" xfId="23911" xr:uid="{00000000-0005-0000-0000-0000675D0000}"/>
    <cellStyle name="Normal 8 3 5 2" xfId="23912" xr:uid="{00000000-0005-0000-0000-0000685D0000}"/>
    <cellStyle name="Normal 8 3 5 2 2" xfId="23913" xr:uid="{00000000-0005-0000-0000-0000695D0000}"/>
    <cellStyle name="Normal 8 3 5 2 3" xfId="23914" xr:uid="{00000000-0005-0000-0000-00006A5D0000}"/>
    <cellStyle name="Normal 8 3 5 3" xfId="23915" xr:uid="{00000000-0005-0000-0000-00006B5D0000}"/>
    <cellStyle name="Normal 8 3 5 3 2" xfId="23916" xr:uid="{00000000-0005-0000-0000-00006C5D0000}"/>
    <cellStyle name="Normal 8 3 5 4" xfId="23917" xr:uid="{00000000-0005-0000-0000-00006D5D0000}"/>
    <cellStyle name="Normal 8 3 5 5" xfId="23918" xr:uid="{00000000-0005-0000-0000-00006E5D0000}"/>
    <cellStyle name="Normal 8 3 6" xfId="23919" xr:uid="{00000000-0005-0000-0000-00006F5D0000}"/>
    <cellStyle name="Normal 8 3 6 2" xfId="23920" xr:uid="{00000000-0005-0000-0000-0000705D0000}"/>
    <cellStyle name="Normal 8 3 6 3" xfId="23921" xr:uid="{00000000-0005-0000-0000-0000715D0000}"/>
    <cellStyle name="Normal 8 3 7" xfId="23922" xr:uid="{00000000-0005-0000-0000-0000725D0000}"/>
    <cellStyle name="Normal 8 3 7 2" xfId="23923" xr:uid="{00000000-0005-0000-0000-0000735D0000}"/>
    <cellStyle name="Normal 8 3 8" xfId="23924" xr:uid="{00000000-0005-0000-0000-0000745D0000}"/>
    <cellStyle name="Normal 8 3 9" xfId="23925" xr:uid="{00000000-0005-0000-0000-0000755D0000}"/>
    <cellStyle name="Normal 8 4" xfId="23926" xr:uid="{00000000-0005-0000-0000-0000765D0000}"/>
    <cellStyle name="Normal 8 4 2" xfId="23927" xr:uid="{00000000-0005-0000-0000-0000775D0000}"/>
    <cellStyle name="Normal 8 4 2 2" xfId="23928" xr:uid="{00000000-0005-0000-0000-0000785D0000}"/>
    <cellStyle name="Normal 8 4 2 2 2" xfId="23929" xr:uid="{00000000-0005-0000-0000-0000795D0000}"/>
    <cellStyle name="Normal 8 4 2 3" xfId="23930" xr:uid="{00000000-0005-0000-0000-00007A5D0000}"/>
    <cellStyle name="Normal 8 4 2 4" xfId="23931" xr:uid="{00000000-0005-0000-0000-00007B5D0000}"/>
    <cellStyle name="Normal 8 4 3" xfId="23932" xr:uid="{00000000-0005-0000-0000-00007C5D0000}"/>
    <cellStyle name="Normal 8 4 3 2" xfId="23933" xr:uid="{00000000-0005-0000-0000-00007D5D0000}"/>
    <cellStyle name="Normal 8 4 3 3" xfId="23934" xr:uid="{00000000-0005-0000-0000-00007E5D0000}"/>
    <cellStyle name="Normal 8 4 4" xfId="23935" xr:uid="{00000000-0005-0000-0000-00007F5D0000}"/>
    <cellStyle name="Normal 8 4 4 2" xfId="23936" xr:uid="{00000000-0005-0000-0000-0000805D0000}"/>
    <cellStyle name="Normal 8 4 4 2 2" xfId="23937" xr:uid="{00000000-0005-0000-0000-0000815D0000}"/>
    <cellStyle name="Normal 8 4 4 3" xfId="23938" xr:uid="{00000000-0005-0000-0000-0000825D0000}"/>
    <cellStyle name="Normal 8 4 4 3 2" xfId="23939" xr:uid="{00000000-0005-0000-0000-0000835D0000}"/>
    <cellStyle name="Normal 8 4 4 4" xfId="23940" xr:uid="{00000000-0005-0000-0000-0000845D0000}"/>
    <cellStyle name="Normal 8 4 4 5" xfId="23941" xr:uid="{00000000-0005-0000-0000-0000855D0000}"/>
    <cellStyle name="Normal 8 4 5" xfId="23942" xr:uid="{00000000-0005-0000-0000-0000865D0000}"/>
    <cellStyle name="Normal 8 4 5 2" xfId="23943" xr:uid="{00000000-0005-0000-0000-0000875D0000}"/>
    <cellStyle name="Normal 8 4 5 2 2" xfId="23944" xr:uid="{00000000-0005-0000-0000-0000885D0000}"/>
    <cellStyle name="Normal 8 4 5 3" xfId="23945" xr:uid="{00000000-0005-0000-0000-0000895D0000}"/>
    <cellStyle name="Normal 8 4 5 3 2" xfId="23946" xr:uid="{00000000-0005-0000-0000-00008A5D0000}"/>
    <cellStyle name="Normal 8 4 5 4" xfId="23947" xr:uid="{00000000-0005-0000-0000-00008B5D0000}"/>
    <cellStyle name="Normal 8 4 6" xfId="23948" xr:uid="{00000000-0005-0000-0000-00008C5D0000}"/>
    <cellStyle name="Normal 8 4 6 2" xfId="23949" xr:uid="{00000000-0005-0000-0000-00008D5D0000}"/>
    <cellStyle name="Normal 8 4 7" xfId="23950" xr:uid="{00000000-0005-0000-0000-00008E5D0000}"/>
    <cellStyle name="Normal 8 4 7 2" xfId="23951" xr:uid="{00000000-0005-0000-0000-00008F5D0000}"/>
    <cellStyle name="Normal 8 4 8" xfId="23952" xr:uid="{00000000-0005-0000-0000-0000905D0000}"/>
    <cellStyle name="Normal 8 4 9" xfId="23953" xr:uid="{00000000-0005-0000-0000-0000915D0000}"/>
    <cellStyle name="Normal 8 5" xfId="23954" xr:uid="{00000000-0005-0000-0000-0000925D0000}"/>
    <cellStyle name="Normal 8 5 2" xfId="23955" xr:uid="{00000000-0005-0000-0000-0000935D0000}"/>
    <cellStyle name="Normal 8 5 2 2" xfId="23956" xr:uid="{00000000-0005-0000-0000-0000945D0000}"/>
    <cellStyle name="Normal 8 5 2 3" xfId="23957" xr:uid="{00000000-0005-0000-0000-0000955D0000}"/>
    <cellStyle name="Normal 8 5 3" xfId="23958" xr:uid="{00000000-0005-0000-0000-0000965D0000}"/>
    <cellStyle name="Normal 8 5 4" xfId="23959" xr:uid="{00000000-0005-0000-0000-0000975D0000}"/>
    <cellStyle name="Normal 8 6" xfId="23960" xr:uid="{00000000-0005-0000-0000-0000985D0000}"/>
    <cellStyle name="Normal 8 6 2" xfId="23961" xr:uid="{00000000-0005-0000-0000-0000995D0000}"/>
    <cellStyle name="Normal 8 6 2 2" xfId="23962" xr:uid="{00000000-0005-0000-0000-00009A5D0000}"/>
    <cellStyle name="Normal 8 6 2 3" xfId="23963" xr:uid="{00000000-0005-0000-0000-00009B5D0000}"/>
    <cellStyle name="Normal 8 6 3" xfId="23964" xr:uid="{00000000-0005-0000-0000-00009C5D0000}"/>
    <cellStyle name="Normal 8 6 3 2" xfId="23965" xr:uid="{00000000-0005-0000-0000-00009D5D0000}"/>
    <cellStyle name="Normal 8 6 3 2 2" xfId="23966" xr:uid="{00000000-0005-0000-0000-00009E5D0000}"/>
    <cellStyle name="Normal 8 6 3 3" xfId="23967" xr:uid="{00000000-0005-0000-0000-00009F5D0000}"/>
    <cellStyle name="Normal 8 6 3 3 2" xfId="23968" xr:uid="{00000000-0005-0000-0000-0000A05D0000}"/>
    <cellStyle name="Normal 8 6 3 4" xfId="23969" xr:uid="{00000000-0005-0000-0000-0000A15D0000}"/>
    <cellStyle name="Normal 8 6 3 5" xfId="23970" xr:uid="{00000000-0005-0000-0000-0000A25D0000}"/>
    <cellStyle name="Normal 8 6 4" xfId="23971" xr:uid="{00000000-0005-0000-0000-0000A35D0000}"/>
    <cellStyle name="Normal 8 6 4 2" xfId="23972" xr:uid="{00000000-0005-0000-0000-0000A45D0000}"/>
    <cellStyle name="Normal 8 6 4 2 2" xfId="23973" xr:uid="{00000000-0005-0000-0000-0000A55D0000}"/>
    <cellStyle name="Normal 8 6 4 3" xfId="23974" xr:uid="{00000000-0005-0000-0000-0000A65D0000}"/>
    <cellStyle name="Normal 8 6 4 3 2" xfId="23975" xr:uid="{00000000-0005-0000-0000-0000A75D0000}"/>
    <cellStyle name="Normal 8 6 4 4" xfId="23976" xr:uid="{00000000-0005-0000-0000-0000A85D0000}"/>
    <cellStyle name="Normal 8 6 5" xfId="23977" xr:uid="{00000000-0005-0000-0000-0000A95D0000}"/>
    <cellStyle name="Normal 8 6 5 2" xfId="23978" xr:uid="{00000000-0005-0000-0000-0000AA5D0000}"/>
    <cellStyle name="Normal 8 6 6" xfId="23979" xr:uid="{00000000-0005-0000-0000-0000AB5D0000}"/>
    <cellStyle name="Normal 8 6 6 2" xfId="23980" xr:uid="{00000000-0005-0000-0000-0000AC5D0000}"/>
    <cellStyle name="Normal 8 6 7" xfId="23981" xr:uid="{00000000-0005-0000-0000-0000AD5D0000}"/>
    <cellStyle name="Normal 8 6 8" xfId="23982" xr:uid="{00000000-0005-0000-0000-0000AE5D0000}"/>
    <cellStyle name="Normal 8 7" xfId="23983" xr:uid="{00000000-0005-0000-0000-0000AF5D0000}"/>
    <cellStyle name="Normal 8 7 2" xfId="23984" xr:uid="{00000000-0005-0000-0000-0000B05D0000}"/>
    <cellStyle name="Normal 8 7 3" xfId="23985" xr:uid="{00000000-0005-0000-0000-0000B15D0000}"/>
    <cellStyle name="Normal 8 8" xfId="23986" xr:uid="{00000000-0005-0000-0000-0000B25D0000}"/>
    <cellStyle name="Normal 8 8 2" xfId="23987" xr:uid="{00000000-0005-0000-0000-0000B35D0000}"/>
    <cellStyle name="Normal 8 8 3" xfId="23988" xr:uid="{00000000-0005-0000-0000-0000B45D0000}"/>
    <cellStyle name="Normal 8 8 4" xfId="23989" xr:uid="{00000000-0005-0000-0000-0000B55D0000}"/>
    <cellStyle name="Normal 8 9" xfId="23990" xr:uid="{00000000-0005-0000-0000-0000B65D0000}"/>
    <cellStyle name="Normal 8 9 2" xfId="23991" xr:uid="{00000000-0005-0000-0000-0000B75D0000}"/>
    <cellStyle name="Normal 8 9 3" xfId="23992" xr:uid="{00000000-0005-0000-0000-0000B85D0000}"/>
    <cellStyle name="Normal 80" xfId="23993" xr:uid="{00000000-0005-0000-0000-0000B95D0000}"/>
    <cellStyle name="Normal 80 2" xfId="23994" xr:uid="{00000000-0005-0000-0000-0000BA5D0000}"/>
    <cellStyle name="Normal 80 2 2" xfId="23995" xr:uid="{00000000-0005-0000-0000-0000BB5D0000}"/>
    <cellStyle name="Normal 80 2 2 2" xfId="23996" xr:uid="{00000000-0005-0000-0000-0000BC5D0000}"/>
    <cellStyle name="Normal 80 2 3" xfId="23997" xr:uid="{00000000-0005-0000-0000-0000BD5D0000}"/>
    <cellStyle name="Normal 80 2 3 2" xfId="23998" xr:uid="{00000000-0005-0000-0000-0000BE5D0000}"/>
    <cellStyle name="Normal 80 2 4" xfId="23999" xr:uid="{00000000-0005-0000-0000-0000BF5D0000}"/>
    <cellStyle name="Normal 80 3" xfId="24000" xr:uid="{00000000-0005-0000-0000-0000C05D0000}"/>
    <cellStyle name="Normal 80 3 2" xfId="24001" xr:uid="{00000000-0005-0000-0000-0000C15D0000}"/>
    <cellStyle name="Normal 80 3 2 2" xfId="24002" xr:uid="{00000000-0005-0000-0000-0000C25D0000}"/>
    <cellStyle name="Normal 80 3 3" xfId="24003" xr:uid="{00000000-0005-0000-0000-0000C35D0000}"/>
    <cellStyle name="Normal 80 3 3 2" xfId="24004" xr:uid="{00000000-0005-0000-0000-0000C45D0000}"/>
    <cellStyle name="Normal 80 3 4" xfId="24005" xr:uid="{00000000-0005-0000-0000-0000C55D0000}"/>
    <cellStyle name="Normal 80 4" xfId="24006" xr:uid="{00000000-0005-0000-0000-0000C65D0000}"/>
    <cellStyle name="Normal 80 4 2" xfId="24007" xr:uid="{00000000-0005-0000-0000-0000C75D0000}"/>
    <cellStyle name="Normal 80 5" xfId="24008" xr:uid="{00000000-0005-0000-0000-0000C85D0000}"/>
    <cellStyle name="Normal 80 5 2" xfId="24009" xr:uid="{00000000-0005-0000-0000-0000C95D0000}"/>
    <cellStyle name="Normal 80 6" xfId="24010" xr:uid="{00000000-0005-0000-0000-0000CA5D0000}"/>
    <cellStyle name="Normal 81" xfId="24011" xr:uid="{00000000-0005-0000-0000-0000CB5D0000}"/>
    <cellStyle name="Normal 81 2" xfId="24012" xr:uid="{00000000-0005-0000-0000-0000CC5D0000}"/>
    <cellStyle name="Normal 81 2 2" xfId="24013" xr:uid="{00000000-0005-0000-0000-0000CD5D0000}"/>
    <cellStyle name="Normal 81 2 2 2" xfId="24014" xr:uid="{00000000-0005-0000-0000-0000CE5D0000}"/>
    <cellStyle name="Normal 81 2 3" xfId="24015" xr:uid="{00000000-0005-0000-0000-0000CF5D0000}"/>
    <cellStyle name="Normal 81 2 3 2" xfId="24016" xr:uid="{00000000-0005-0000-0000-0000D05D0000}"/>
    <cellStyle name="Normal 81 2 4" xfId="24017" xr:uid="{00000000-0005-0000-0000-0000D15D0000}"/>
    <cellStyle name="Normal 81 3" xfId="24018" xr:uid="{00000000-0005-0000-0000-0000D25D0000}"/>
    <cellStyle name="Normal 81 3 2" xfId="24019" xr:uid="{00000000-0005-0000-0000-0000D35D0000}"/>
    <cellStyle name="Normal 81 3 2 2" xfId="24020" xr:uid="{00000000-0005-0000-0000-0000D45D0000}"/>
    <cellStyle name="Normal 81 3 3" xfId="24021" xr:uid="{00000000-0005-0000-0000-0000D55D0000}"/>
    <cellStyle name="Normal 81 3 3 2" xfId="24022" xr:uid="{00000000-0005-0000-0000-0000D65D0000}"/>
    <cellStyle name="Normal 81 3 4" xfId="24023" xr:uid="{00000000-0005-0000-0000-0000D75D0000}"/>
    <cellStyle name="Normal 81 4" xfId="24024" xr:uid="{00000000-0005-0000-0000-0000D85D0000}"/>
    <cellStyle name="Normal 81 4 2" xfId="24025" xr:uid="{00000000-0005-0000-0000-0000D95D0000}"/>
    <cellStyle name="Normal 81 5" xfId="24026" xr:uid="{00000000-0005-0000-0000-0000DA5D0000}"/>
    <cellStyle name="Normal 81 5 2" xfId="24027" xr:uid="{00000000-0005-0000-0000-0000DB5D0000}"/>
    <cellStyle name="Normal 81 6" xfId="24028" xr:uid="{00000000-0005-0000-0000-0000DC5D0000}"/>
    <cellStyle name="Normal 82" xfId="24029" xr:uid="{00000000-0005-0000-0000-0000DD5D0000}"/>
    <cellStyle name="Normal 82 2" xfId="24030" xr:uid="{00000000-0005-0000-0000-0000DE5D0000}"/>
    <cellStyle name="Normal 82 2 2" xfId="24031" xr:uid="{00000000-0005-0000-0000-0000DF5D0000}"/>
    <cellStyle name="Normal 82 2 2 2" xfId="24032" xr:uid="{00000000-0005-0000-0000-0000E05D0000}"/>
    <cellStyle name="Normal 82 2 3" xfId="24033" xr:uid="{00000000-0005-0000-0000-0000E15D0000}"/>
    <cellStyle name="Normal 82 2 3 2" xfId="24034" xr:uid="{00000000-0005-0000-0000-0000E25D0000}"/>
    <cellStyle name="Normal 82 2 4" xfId="24035" xr:uid="{00000000-0005-0000-0000-0000E35D0000}"/>
    <cellStyle name="Normal 82 3" xfId="24036" xr:uid="{00000000-0005-0000-0000-0000E45D0000}"/>
    <cellStyle name="Normal 82 3 2" xfId="24037" xr:uid="{00000000-0005-0000-0000-0000E55D0000}"/>
    <cellStyle name="Normal 82 3 2 2" xfId="24038" xr:uid="{00000000-0005-0000-0000-0000E65D0000}"/>
    <cellStyle name="Normal 82 3 3" xfId="24039" xr:uid="{00000000-0005-0000-0000-0000E75D0000}"/>
    <cellStyle name="Normal 82 3 3 2" xfId="24040" xr:uid="{00000000-0005-0000-0000-0000E85D0000}"/>
    <cellStyle name="Normal 82 3 4" xfId="24041" xr:uid="{00000000-0005-0000-0000-0000E95D0000}"/>
    <cellStyle name="Normal 82 4" xfId="24042" xr:uid="{00000000-0005-0000-0000-0000EA5D0000}"/>
    <cellStyle name="Normal 82 4 2" xfId="24043" xr:uid="{00000000-0005-0000-0000-0000EB5D0000}"/>
    <cellStyle name="Normal 82 5" xfId="24044" xr:uid="{00000000-0005-0000-0000-0000EC5D0000}"/>
    <cellStyle name="Normal 82 5 2" xfId="24045" xr:uid="{00000000-0005-0000-0000-0000ED5D0000}"/>
    <cellStyle name="Normal 82 6" xfId="24046" xr:uid="{00000000-0005-0000-0000-0000EE5D0000}"/>
    <cellStyle name="Normal 83" xfId="24047" xr:uid="{00000000-0005-0000-0000-0000EF5D0000}"/>
    <cellStyle name="Normal 83 2" xfId="24048" xr:uid="{00000000-0005-0000-0000-0000F05D0000}"/>
    <cellStyle name="Normal 83 2 2" xfId="24049" xr:uid="{00000000-0005-0000-0000-0000F15D0000}"/>
    <cellStyle name="Normal 83 2 2 2" xfId="24050" xr:uid="{00000000-0005-0000-0000-0000F25D0000}"/>
    <cellStyle name="Normal 83 2 3" xfId="24051" xr:uid="{00000000-0005-0000-0000-0000F35D0000}"/>
    <cellStyle name="Normal 83 2 3 2" xfId="24052" xr:uid="{00000000-0005-0000-0000-0000F45D0000}"/>
    <cellStyle name="Normal 83 2 4" xfId="24053" xr:uid="{00000000-0005-0000-0000-0000F55D0000}"/>
    <cellStyle name="Normal 83 3" xfId="24054" xr:uid="{00000000-0005-0000-0000-0000F65D0000}"/>
    <cellStyle name="Normal 83 3 2" xfId="24055" xr:uid="{00000000-0005-0000-0000-0000F75D0000}"/>
    <cellStyle name="Normal 83 3 2 2" xfId="24056" xr:uid="{00000000-0005-0000-0000-0000F85D0000}"/>
    <cellStyle name="Normal 83 3 3" xfId="24057" xr:uid="{00000000-0005-0000-0000-0000F95D0000}"/>
    <cellStyle name="Normal 83 3 3 2" xfId="24058" xr:uid="{00000000-0005-0000-0000-0000FA5D0000}"/>
    <cellStyle name="Normal 83 3 4" xfId="24059" xr:uid="{00000000-0005-0000-0000-0000FB5D0000}"/>
    <cellStyle name="Normal 83 4" xfId="24060" xr:uid="{00000000-0005-0000-0000-0000FC5D0000}"/>
    <cellStyle name="Normal 83 4 2" xfId="24061" xr:uid="{00000000-0005-0000-0000-0000FD5D0000}"/>
    <cellStyle name="Normal 83 5" xfId="24062" xr:uid="{00000000-0005-0000-0000-0000FE5D0000}"/>
    <cellStyle name="Normal 83 5 2" xfId="24063" xr:uid="{00000000-0005-0000-0000-0000FF5D0000}"/>
    <cellStyle name="Normal 83 6" xfId="24064" xr:uid="{00000000-0005-0000-0000-0000005E0000}"/>
    <cellStyle name="Normal 84" xfId="24065" xr:uid="{00000000-0005-0000-0000-0000015E0000}"/>
    <cellStyle name="Normal 84 2" xfId="24066" xr:uid="{00000000-0005-0000-0000-0000025E0000}"/>
    <cellStyle name="Normal 84 2 2" xfId="24067" xr:uid="{00000000-0005-0000-0000-0000035E0000}"/>
    <cellStyle name="Normal 84 2 2 2" xfId="24068" xr:uid="{00000000-0005-0000-0000-0000045E0000}"/>
    <cellStyle name="Normal 84 2 3" xfId="24069" xr:uid="{00000000-0005-0000-0000-0000055E0000}"/>
    <cellStyle name="Normal 84 2 3 2" xfId="24070" xr:uid="{00000000-0005-0000-0000-0000065E0000}"/>
    <cellStyle name="Normal 84 2 4" xfId="24071" xr:uid="{00000000-0005-0000-0000-0000075E0000}"/>
    <cellStyle name="Normal 84 3" xfId="24072" xr:uid="{00000000-0005-0000-0000-0000085E0000}"/>
    <cellStyle name="Normal 84 3 2" xfId="24073" xr:uid="{00000000-0005-0000-0000-0000095E0000}"/>
    <cellStyle name="Normal 84 3 2 2" xfId="24074" xr:uid="{00000000-0005-0000-0000-00000A5E0000}"/>
    <cellStyle name="Normal 84 3 3" xfId="24075" xr:uid="{00000000-0005-0000-0000-00000B5E0000}"/>
    <cellStyle name="Normal 84 3 3 2" xfId="24076" xr:uid="{00000000-0005-0000-0000-00000C5E0000}"/>
    <cellStyle name="Normal 84 3 4" xfId="24077" xr:uid="{00000000-0005-0000-0000-00000D5E0000}"/>
    <cellStyle name="Normal 84 4" xfId="24078" xr:uid="{00000000-0005-0000-0000-00000E5E0000}"/>
    <cellStyle name="Normal 84 4 2" xfId="24079" xr:uid="{00000000-0005-0000-0000-00000F5E0000}"/>
    <cellStyle name="Normal 84 5" xfId="24080" xr:uid="{00000000-0005-0000-0000-0000105E0000}"/>
    <cellStyle name="Normal 84 5 2" xfId="24081" xr:uid="{00000000-0005-0000-0000-0000115E0000}"/>
    <cellStyle name="Normal 84 6" xfId="24082" xr:uid="{00000000-0005-0000-0000-0000125E0000}"/>
    <cellStyle name="Normal 85" xfId="24083" xr:uid="{00000000-0005-0000-0000-0000135E0000}"/>
    <cellStyle name="Normal 85 2" xfId="24084" xr:uid="{00000000-0005-0000-0000-0000145E0000}"/>
    <cellStyle name="Normal 85 2 2" xfId="24085" xr:uid="{00000000-0005-0000-0000-0000155E0000}"/>
    <cellStyle name="Normal 85 2 2 2" xfId="24086" xr:uid="{00000000-0005-0000-0000-0000165E0000}"/>
    <cellStyle name="Normal 85 2 3" xfId="24087" xr:uid="{00000000-0005-0000-0000-0000175E0000}"/>
    <cellStyle name="Normal 85 2 3 2" xfId="24088" xr:uid="{00000000-0005-0000-0000-0000185E0000}"/>
    <cellStyle name="Normal 85 2 4" xfId="24089" xr:uid="{00000000-0005-0000-0000-0000195E0000}"/>
    <cellStyle name="Normal 85 3" xfId="24090" xr:uid="{00000000-0005-0000-0000-00001A5E0000}"/>
    <cellStyle name="Normal 85 3 2" xfId="24091" xr:uid="{00000000-0005-0000-0000-00001B5E0000}"/>
    <cellStyle name="Normal 85 3 2 2" xfId="24092" xr:uid="{00000000-0005-0000-0000-00001C5E0000}"/>
    <cellStyle name="Normal 85 3 3" xfId="24093" xr:uid="{00000000-0005-0000-0000-00001D5E0000}"/>
    <cellStyle name="Normal 85 3 3 2" xfId="24094" xr:uid="{00000000-0005-0000-0000-00001E5E0000}"/>
    <cellStyle name="Normal 85 3 4" xfId="24095" xr:uid="{00000000-0005-0000-0000-00001F5E0000}"/>
    <cellStyle name="Normal 85 4" xfId="24096" xr:uid="{00000000-0005-0000-0000-0000205E0000}"/>
    <cellStyle name="Normal 85 4 2" xfId="24097" xr:uid="{00000000-0005-0000-0000-0000215E0000}"/>
    <cellStyle name="Normal 85 5" xfId="24098" xr:uid="{00000000-0005-0000-0000-0000225E0000}"/>
    <cellStyle name="Normal 85 5 2" xfId="24099" xr:uid="{00000000-0005-0000-0000-0000235E0000}"/>
    <cellStyle name="Normal 85 6" xfId="24100" xr:uid="{00000000-0005-0000-0000-0000245E0000}"/>
    <cellStyle name="Normal 86" xfId="24101" xr:uid="{00000000-0005-0000-0000-0000255E0000}"/>
    <cellStyle name="Normal 86 2" xfId="24102" xr:uid="{00000000-0005-0000-0000-0000265E0000}"/>
    <cellStyle name="Normal 86 2 2" xfId="24103" xr:uid="{00000000-0005-0000-0000-0000275E0000}"/>
    <cellStyle name="Normal 86 3" xfId="24104" xr:uid="{00000000-0005-0000-0000-0000285E0000}"/>
    <cellStyle name="Normal 86 3 2" xfId="24105" xr:uid="{00000000-0005-0000-0000-0000295E0000}"/>
    <cellStyle name="Normal 86 4" xfId="24106" xr:uid="{00000000-0005-0000-0000-00002A5E0000}"/>
    <cellStyle name="Normal 86 5" xfId="24107" xr:uid="{00000000-0005-0000-0000-00002B5E0000}"/>
    <cellStyle name="Normal 87" xfId="24108" xr:uid="{00000000-0005-0000-0000-00002C5E0000}"/>
    <cellStyle name="Normal 87 2" xfId="24109" xr:uid="{00000000-0005-0000-0000-00002D5E0000}"/>
    <cellStyle name="Normal 87 2 2" xfId="24110" xr:uid="{00000000-0005-0000-0000-00002E5E0000}"/>
    <cellStyle name="Normal 87 3" xfId="24111" xr:uid="{00000000-0005-0000-0000-00002F5E0000}"/>
    <cellStyle name="Normal 87 3 2" xfId="24112" xr:uid="{00000000-0005-0000-0000-0000305E0000}"/>
    <cellStyle name="Normal 87 4" xfId="24113" xr:uid="{00000000-0005-0000-0000-0000315E0000}"/>
    <cellStyle name="Normal 88" xfId="24114" xr:uid="{00000000-0005-0000-0000-0000325E0000}"/>
    <cellStyle name="Normal 89" xfId="24115" xr:uid="{00000000-0005-0000-0000-0000335E0000}"/>
    <cellStyle name="Normal 89 2" xfId="24116" xr:uid="{00000000-0005-0000-0000-0000345E0000}"/>
    <cellStyle name="Normal 89 2 2" xfId="24117" xr:uid="{00000000-0005-0000-0000-0000355E0000}"/>
    <cellStyle name="Normal 89 3" xfId="24118" xr:uid="{00000000-0005-0000-0000-0000365E0000}"/>
    <cellStyle name="Normal 89 3 2" xfId="24119" xr:uid="{00000000-0005-0000-0000-0000375E0000}"/>
    <cellStyle name="Normal 89 4" xfId="24120" xr:uid="{00000000-0005-0000-0000-0000385E0000}"/>
    <cellStyle name="Normal 9" xfId="24121" xr:uid="{00000000-0005-0000-0000-0000395E0000}"/>
    <cellStyle name="Normal 9 10" xfId="24122" xr:uid="{00000000-0005-0000-0000-00003A5E0000}"/>
    <cellStyle name="Normal 9 10 2" xfId="24123" xr:uid="{00000000-0005-0000-0000-00003B5E0000}"/>
    <cellStyle name="Normal 9 10 3" xfId="24124" xr:uid="{00000000-0005-0000-0000-00003C5E0000}"/>
    <cellStyle name="Normal 9 11" xfId="24125" xr:uid="{00000000-0005-0000-0000-00003D5E0000}"/>
    <cellStyle name="Normal 9 11 2" xfId="24126" xr:uid="{00000000-0005-0000-0000-00003E5E0000}"/>
    <cellStyle name="Normal 9 11 3" xfId="24127" xr:uid="{00000000-0005-0000-0000-00003F5E0000}"/>
    <cellStyle name="Normal 9 12" xfId="24128" xr:uid="{00000000-0005-0000-0000-0000405E0000}"/>
    <cellStyle name="Normal 9 12 2" xfId="24129" xr:uid="{00000000-0005-0000-0000-0000415E0000}"/>
    <cellStyle name="Normal 9 12 3" xfId="24130" xr:uid="{00000000-0005-0000-0000-0000425E0000}"/>
    <cellStyle name="Normal 9 13" xfId="24131" xr:uid="{00000000-0005-0000-0000-0000435E0000}"/>
    <cellStyle name="Normal 9 13 2" xfId="24132" xr:uid="{00000000-0005-0000-0000-0000445E0000}"/>
    <cellStyle name="Normal 9 13 3" xfId="24133" xr:uid="{00000000-0005-0000-0000-0000455E0000}"/>
    <cellStyle name="Normal 9 14" xfId="24134" xr:uid="{00000000-0005-0000-0000-0000465E0000}"/>
    <cellStyle name="Normal 9 14 2" xfId="24135" xr:uid="{00000000-0005-0000-0000-0000475E0000}"/>
    <cellStyle name="Normal 9 14 3" xfId="24136" xr:uid="{00000000-0005-0000-0000-0000485E0000}"/>
    <cellStyle name="Normal 9 15" xfId="24137" xr:uid="{00000000-0005-0000-0000-0000495E0000}"/>
    <cellStyle name="Normal 9 15 2" xfId="24138" xr:uid="{00000000-0005-0000-0000-00004A5E0000}"/>
    <cellStyle name="Normal 9 15 2 2" xfId="24139" xr:uid="{00000000-0005-0000-0000-00004B5E0000}"/>
    <cellStyle name="Normal 9 15 2 2 2" xfId="24140" xr:uid="{00000000-0005-0000-0000-00004C5E0000}"/>
    <cellStyle name="Normal 9 15 2 3" xfId="24141" xr:uid="{00000000-0005-0000-0000-00004D5E0000}"/>
    <cellStyle name="Normal 9 15 2 3 2" xfId="24142" xr:uid="{00000000-0005-0000-0000-00004E5E0000}"/>
    <cellStyle name="Normal 9 15 2 4" xfId="24143" xr:uid="{00000000-0005-0000-0000-00004F5E0000}"/>
    <cellStyle name="Normal 9 15 3" xfId="24144" xr:uid="{00000000-0005-0000-0000-0000505E0000}"/>
    <cellStyle name="Normal 9 15 3 2" xfId="24145" xr:uid="{00000000-0005-0000-0000-0000515E0000}"/>
    <cellStyle name="Normal 9 15 4" xfId="24146" xr:uid="{00000000-0005-0000-0000-0000525E0000}"/>
    <cellStyle name="Normal 9 15 4 2" xfId="24147" xr:uid="{00000000-0005-0000-0000-0000535E0000}"/>
    <cellStyle name="Normal 9 15 5" xfId="24148" xr:uid="{00000000-0005-0000-0000-0000545E0000}"/>
    <cellStyle name="Normal 9 16" xfId="24149" xr:uid="{00000000-0005-0000-0000-0000555E0000}"/>
    <cellStyle name="Normal 9 16 2" xfId="24150" xr:uid="{00000000-0005-0000-0000-0000565E0000}"/>
    <cellStyle name="Normal 9 16 2 2" xfId="24151" xr:uid="{00000000-0005-0000-0000-0000575E0000}"/>
    <cellStyle name="Normal 9 16 2 2 2" xfId="24152" xr:uid="{00000000-0005-0000-0000-0000585E0000}"/>
    <cellStyle name="Normal 9 16 2 3" xfId="24153" xr:uid="{00000000-0005-0000-0000-0000595E0000}"/>
    <cellStyle name="Normal 9 16 2 3 2" xfId="24154" xr:uid="{00000000-0005-0000-0000-00005A5E0000}"/>
    <cellStyle name="Normal 9 16 2 4" xfId="24155" xr:uid="{00000000-0005-0000-0000-00005B5E0000}"/>
    <cellStyle name="Normal 9 16 3" xfId="24156" xr:uid="{00000000-0005-0000-0000-00005C5E0000}"/>
    <cellStyle name="Normal 9 16 3 2" xfId="24157" xr:uid="{00000000-0005-0000-0000-00005D5E0000}"/>
    <cellStyle name="Normal 9 16 4" xfId="24158" xr:uid="{00000000-0005-0000-0000-00005E5E0000}"/>
    <cellStyle name="Normal 9 16 4 2" xfId="24159" xr:uid="{00000000-0005-0000-0000-00005F5E0000}"/>
    <cellStyle name="Normal 9 16 5" xfId="24160" xr:uid="{00000000-0005-0000-0000-0000605E0000}"/>
    <cellStyle name="Normal 9 17" xfId="24161" xr:uid="{00000000-0005-0000-0000-0000615E0000}"/>
    <cellStyle name="Normal 9 17 2" xfId="24162" xr:uid="{00000000-0005-0000-0000-0000625E0000}"/>
    <cellStyle name="Normal 9 17 2 2" xfId="24163" xr:uid="{00000000-0005-0000-0000-0000635E0000}"/>
    <cellStyle name="Normal 9 17 3" xfId="24164" xr:uid="{00000000-0005-0000-0000-0000645E0000}"/>
    <cellStyle name="Normal 9 17 3 2" xfId="24165" xr:uid="{00000000-0005-0000-0000-0000655E0000}"/>
    <cellStyle name="Normal 9 17 4" xfId="24166" xr:uid="{00000000-0005-0000-0000-0000665E0000}"/>
    <cellStyle name="Normal 9 18" xfId="24167" xr:uid="{00000000-0005-0000-0000-0000675E0000}"/>
    <cellStyle name="Normal 9 18 2" xfId="24168" xr:uid="{00000000-0005-0000-0000-0000685E0000}"/>
    <cellStyle name="Normal 9 18 2 2" xfId="24169" xr:uid="{00000000-0005-0000-0000-0000695E0000}"/>
    <cellStyle name="Normal 9 18 3" xfId="24170" xr:uid="{00000000-0005-0000-0000-00006A5E0000}"/>
    <cellStyle name="Normal 9 18 3 2" xfId="24171" xr:uid="{00000000-0005-0000-0000-00006B5E0000}"/>
    <cellStyle name="Normal 9 18 4" xfId="24172" xr:uid="{00000000-0005-0000-0000-00006C5E0000}"/>
    <cellStyle name="Normal 9 19" xfId="24173" xr:uid="{00000000-0005-0000-0000-00006D5E0000}"/>
    <cellStyle name="Normal 9 2" xfId="24174" xr:uid="{00000000-0005-0000-0000-00006E5E0000}"/>
    <cellStyle name="Normal 9 2 10" xfId="24175" xr:uid="{00000000-0005-0000-0000-00006F5E0000}"/>
    <cellStyle name="Normal 9 2 11" xfId="24176" xr:uid="{00000000-0005-0000-0000-0000705E0000}"/>
    <cellStyle name="Normal 9 2 2" xfId="24177" xr:uid="{00000000-0005-0000-0000-0000715E0000}"/>
    <cellStyle name="Normal 9 2 2 2" xfId="24178" xr:uid="{00000000-0005-0000-0000-0000725E0000}"/>
    <cellStyle name="Normal 9 2 2 2 2" xfId="24179" xr:uid="{00000000-0005-0000-0000-0000735E0000}"/>
    <cellStyle name="Normal 9 2 2 2 3" xfId="24180" xr:uid="{00000000-0005-0000-0000-0000745E0000}"/>
    <cellStyle name="Normal 9 2 2 2 3 2" xfId="24181" xr:uid="{00000000-0005-0000-0000-0000755E0000}"/>
    <cellStyle name="Normal 9 2 2 2 3 2 2" xfId="24182" xr:uid="{00000000-0005-0000-0000-0000765E0000}"/>
    <cellStyle name="Normal 9 2 2 2 3 3" xfId="24183" xr:uid="{00000000-0005-0000-0000-0000775E0000}"/>
    <cellStyle name="Normal 9 2 2 2 3 3 2" xfId="24184" xr:uid="{00000000-0005-0000-0000-0000785E0000}"/>
    <cellStyle name="Normal 9 2 2 2 3 4" xfId="24185" xr:uid="{00000000-0005-0000-0000-0000795E0000}"/>
    <cellStyle name="Normal 9 2 2 2 4" xfId="24186" xr:uid="{00000000-0005-0000-0000-00007A5E0000}"/>
    <cellStyle name="Normal 9 2 2 2 4 2" xfId="24187" xr:uid="{00000000-0005-0000-0000-00007B5E0000}"/>
    <cellStyle name="Normal 9 2 2 2 4 2 2" xfId="24188" xr:uid="{00000000-0005-0000-0000-00007C5E0000}"/>
    <cellStyle name="Normal 9 2 2 2 4 3" xfId="24189" xr:uid="{00000000-0005-0000-0000-00007D5E0000}"/>
    <cellStyle name="Normal 9 2 2 2 4 3 2" xfId="24190" xr:uid="{00000000-0005-0000-0000-00007E5E0000}"/>
    <cellStyle name="Normal 9 2 2 2 4 4" xfId="24191" xr:uid="{00000000-0005-0000-0000-00007F5E0000}"/>
    <cellStyle name="Normal 9 2 2 2 5" xfId="24192" xr:uid="{00000000-0005-0000-0000-0000805E0000}"/>
    <cellStyle name="Normal 9 2 2 2 5 2" xfId="24193" xr:uid="{00000000-0005-0000-0000-0000815E0000}"/>
    <cellStyle name="Normal 9 2 2 2 6" xfId="24194" xr:uid="{00000000-0005-0000-0000-0000825E0000}"/>
    <cellStyle name="Normal 9 2 2 2 6 2" xfId="24195" xr:uid="{00000000-0005-0000-0000-0000835E0000}"/>
    <cellStyle name="Normal 9 2 2 2 7" xfId="24196" xr:uid="{00000000-0005-0000-0000-0000845E0000}"/>
    <cellStyle name="Normal 9 2 2 3" xfId="24197" xr:uid="{00000000-0005-0000-0000-0000855E0000}"/>
    <cellStyle name="Normal 9 2 2 4" xfId="24198" xr:uid="{00000000-0005-0000-0000-0000865E0000}"/>
    <cellStyle name="Normal 9 2 2 4 2" xfId="24199" xr:uid="{00000000-0005-0000-0000-0000875E0000}"/>
    <cellStyle name="Normal 9 2 2 4 2 2" xfId="24200" xr:uid="{00000000-0005-0000-0000-0000885E0000}"/>
    <cellStyle name="Normal 9 2 2 4 3" xfId="24201" xr:uid="{00000000-0005-0000-0000-0000895E0000}"/>
    <cellStyle name="Normal 9 2 2 4 3 2" xfId="24202" xr:uid="{00000000-0005-0000-0000-00008A5E0000}"/>
    <cellStyle name="Normal 9 2 2 4 4" xfId="24203" xr:uid="{00000000-0005-0000-0000-00008B5E0000}"/>
    <cellStyle name="Normal 9 2 2 5" xfId="24204" xr:uid="{00000000-0005-0000-0000-00008C5E0000}"/>
    <cellStyle name="Normal 9 2 2 5 2" xfId="24205" xr:uid="{00000000-0005-0000-0000-00008D5E0000}"/>
    <cellStyle name="Normal 9 2 2 5 2 2" xfId="24206" xr:uid="{00000000-0005-0000-0000-00008E5E0000}"/>
    <cellStyle name="Normal 9 2 2 5 3" xfId="24207" xr:uid="{00000000-0005-0000-0000-00008F5E0000}"/>
    <cellStyle name="Normal 9 2 2 5 3 2" xfId="24208" xr:uid="{00000000-0005-0000-0000-0000905E0000}"/>
    <cellStyle name="Normal 9 2 2 5 4" xfId="24209" xr:uid="{00000000-0005-0000-0000-0000915E0000}"/>
    <cellStyle name="Normal 9 2 2 6" xfId="24210" xr:uid="{00000000-0005-0000-0000-0000925E0000}"/>
    <cellStyle name="Normal 9 2 2 6 2" xfId="24211" xr:uid="{00000000-0005-0000-0000-0000935E0000}"/>
    <cellStyle name="Normal 9 2 2 7" xfId="24212" xr:uid="{00000000-0005-0000-0000-0000945E0000}"/>
    <cellStyle name="Normal 9 2 2 7 2" xfId="24213" xr:uid="{00000000-0005-0000-0000-0000955E0000}"/>
    <cellStyle name="Normal 9 2 2 8" xfId="24214" xr:uid="{00000000-0005-0000-0000-0000965E0000}"/>
    <cellStyle name="Normal 9 2 2 9" xfId="24215" xr:uid="{00000000-0005-0000-0000-0000975E0000}"/>
    <cellStyle name="Normal 9 2 3" xfId="24216" xr:uid="{00000000-0005-0000-0000-0000985E0000}"/>
    <cellStyle name="Normal 9 2 3 2" xfId="24217" xr:uid="{00000000-0005-0000-0000-0000995E0000}"/>
    <cellStyle name="Normal 9 2 3 2 2" xfId="24218" xr:uid="{00000000-0005-0000-0000-00009A5E0000}"/>
    <cellStyle name="Normal 9 2 3 3" xfId="24219" xr:uid="{00000000-0005-0000-0000-00009B5E0000}"/>
    <cellStyle name="Normal 9 2 3 3 2" xfId="24220" xr:uid="{00000000-0005-0000-0000-00009C5E0000}"/>
    <cellStyle name="Normal 9 2 3 3 2 2" xfId="24221" xr:uid="{00000000-0005-0000-0000-00009D5E0000}"/>
    <cellStyle name="Normal 9 2 3 3 3" xfId="24222" xr:uid="{00000000-0005-0000-0000-00009E5E0000}"/>
    <cellStyle name="Normal 9 2 3 3 3 2" xfId="24223" xr:uid="{00000000-0005-0000-0000-00009F5E0000}"/>
    <cellStyle name="Normal 9 2 3 3 4" xfId="24224" xr:uid="{00000000-0005-0000-0000-0000A05E0000}"/>
    <cellStyle name="Normal 9 2 3 4" xfId="24225" xr:uid="{00000000-0005-0000-0000-0000A15E0000}"/>
    <cellStyle name="Normal 9 2 3 4 2" xfId="24226" xr:uid="{00000000-0005-0000-0000-0000A25E0000}"/>
    <cellStyle name="Normal 9 2 3 4 2 2" xfId="24227" xr:uid="{00000000-0005-0000-0000-0000A35E0000}"/>
    <cellStyle name="Normal 9 2 3 4 3" xfId="24228" xr:uid="{00000000-0005-0000-0000-0000A45E0000}"/>
    <cellStyle name="Normal 9 2 3 4 3 2" xfId="24229" xr:uid="{00000000-0005-0000-0000-0000A55E0000}"/>
    <cellStyle name="Normal 9 2 3 4 4" xfId="24230" xr:uid="{00000000-0005-0000-0000-0000A65E0000}"/>
    <cellStyle name="Normal 9 2 3 5" xfId="24231" xr:uid="{00000000-0005-0000-0000-0000A75E0000}"/>
    <cellStyle name="Normal 9 2 3 5 2" xfId="24232" xr:uid="{00000000-0005-0000-0000-0000A85E0000}"/>
    <cellStyle name="Normal 9 2 3 6" xfId="24233" xr:uid="{00000000-0005-0000-0000-0000A95E0000}"/>
    <cellStyle name="Normal 9 2 3 6 2" xfId="24234" xr:uid="{00000000-0005-0000-0000-0000AA5E0000}"/>
    <cellStyle name="Normal 9 2 3 7" xfId="24235" xr:uid="{00000000-0005-0000-0000-0000AB5E0000}"/>
    <cellStyle name="Normal 9 2 3 8" xfId="24236" xr:uid="{00000000-0005-0000-0000-0000AC5E0000}"/>
    <cellStyle name="Normal 9 2 4" xfId="24237" xr:uid="{00000000-0005-0000-0000-0000AD5E0000}"/>
    <cellStyle name="Normal 9 2 4 2" xfId="24238" xr:uid="{00000000-0005-0000-0000-0000AE5E0000}"/>
    <cellStyle name="Normal 9 2 5" xfId="24239" xr:uid="{00000000-0005-0000-0000-0000AF5E0000}"/>
    <cellStyle name="Normal 9 2 5 2" xfId="24240" xr:uid="{00000000-0005-0000-0000-0000B05E0000}"/>
    <cellStyle name="Normal 9 2 5 3" xfId="24241" xr:uid="{00000000-0005-0000-0000-0000B15E0000}"/>
    <cellStyle name="Normal 9 2 5 3 2" xfId="24242" xr:uid="{00000000-0005-0000-0000-0000B25E0000}"/>
    <cellStyle name="Normal 9 2 5 3 2 2" xfId="24243" xr:uid="{00000000-0005-0000-0000-0000B35E0000}"/>
    <cellStyle name="Normal 9 2 5 3 3" xfId="24244" xr:uid="{00000000-0005-0000-0000-0000B45E0000}"/>
    <cellStyle name="Normal 9 2 5 3 3 2" xfId="24245" xr:uid="{00000000-0005-0000-0000-0000B55E0000}"/>
    <cellStyle name="Normal 9 2 5 3 4" xfId="24246" xr:uid="{00000000-0005-0000-0000-0000B65E0000}"/>
    <cellStyle name="Normal 9 2 5 4" xfId="24247" xr:uid="{00000000-0005-0000-0000-0000B75E0000}"/>
    <cellStyle name="Normal 9 2 5 4 2" xfId="24248" xr:uid="{00000000-0005-0000-0000-0000B85E0000}"/>
    <cellStyle name="Normal 9 2 5 4 2 2" xfId="24249" xr:uid="{00000000-0005-0000-0000-0000B95E0000}"/>
    <cellStyle name="Normal 9 2 5 4 3" xfId="24250" xr:uid="{00000000-0005-0000-0000-0000BA5E0000}"/>
    <cellStyle name="Normal 9 2 5 4 3 2" xfId="24251" xr:uid="{00000000-0005-0000-0000-0000BB5E0000}"/>
    <cellStyle name="Normal 9 2 5 4 4" xfId="24252" xr:uid="{00000000-0005-0000-0000-0000BC5E0000}"/>
    <cellStyle name="Normal 9 2 5 5" xfId="24253" xr:uid="{00000000-0005-0000-0000-0000BD5E0000}"/>
    <cellStyle name="Normal 9 2 5 5 2" xfId="24254" xr:uid="{00000000-0005-0000-0000-0000BE5E0000}"/>
    <cellStyle name="Normal 9 2 5 6" xfId="24255" xr:uid="{00000000-0005-0000-0000-0000BF5E0000}"/>
    <cellStyle name="Normal 9 2 5 6 2" xfId="24256" xr:uid="{00000000-0005-0000-0000-0000C05E0000}"/>
    <cellStyle name="Normal 9 2 5 7" xfId="24257" xr:uid="{00000000-0005-0000-0000-0000C15E0000}"/>
    <cellStyle name="Normal 9 2 6" xfId="24258" xr:uid="{00000000-0005-0000-0000-0000C25E0000}"/>
    <cellStyle name="Normal 9 2 7" xfId="24259" xr:uid="{00000000-0005-0000-0000-0000C35E0000}"/>
    <cellStyle name="Normal 9 2 8" xfId="24260" xr:uid="{00000000-0005-0000-0000-0000C45E0000}"/>
    <cellStyle name="Normal 9 2 9" xfId="24261" xr:uid="{00000000-0005-0000-0000-0000C55E0000}"/>
    <cellStyle name="Normal 9 20" xfId="24262" xr:uid="{00000000-0005-0000-0000-0000C65E0000}"/>
    <cellStyle name="Normal 9 21" xfId="24263" xr:uid="{00000000-0005-0000-0000-0000C75E0000}"/>
    <cellStyle name="Normal 9 3" xfId="24264" xr:uid="{00000000-0005-0000-0000-0000C85E0000}"/>
    <cellStyle name="Normal 9 3 2" xfId="24265" xr:uid="{00000000-0005-0000-0000-0000C95E0000}"/>
    <cellStyle name="Normal 9 3 2 2" xfId="24266" xr:uid="{00000000-0005-0000-0000-0000CA5E0000}"/>
    <cellStyle name="Normal 9 3 2 2 2" xfId="24267" xr:uid="{00000000-0005-0000-0000-0000CB5E0000}"/>
    <cellStyle name="Normal 9 3 2 2 2 2" xfId="24268" xr:uid="{00000000-0005-0000-0000-0000CC5E0000}"/>
    <cellStyle name="Normal 9 3 2 2 2 3" xfId="24269" xr:uid="{00000000-0005-0000-0000-0000CD5E0000}"/>
    <cellStyle name="Normal 9 3 2 2 3" xfId="24270" xr:uid="{00000000-0005-0000-0000-0000CE5E0000}"/>
    <cellStyle name="Normal 9 3 2 2 3 2" xfId="24271" xr:uid="{00000000-0005-0000-0000-0000CF5E0000}"/>
    <cellStyle name="Normal 9 3 2 2 4" xfId="24272" xr:uid="{00000000-0005-0000-0000-0000D05E0000}"/>
    <cellStyle name="Normal 9 3 2 2 5" xfId="24273" xr:uid="{00000000-0005-0000-0000-0000D15E0000}"/>
    <cellStyle name="Normal 9 3 2 3" xfId="24274" xr:uid="{00000000-0005-0000-0000-0000D25E0000}"/>
    <cellStyle name="Normal 9 3 2 3 2" xfId="24275" xr:uid="{00000000-0005-0000-0000-0000D35E0000}"/>
    <cellStyle name="Normal 9 3 2 3 2 2" xfId="24276" xr:uid="{00000000-0005-0000-0000-0000D45E0000}"/>
    <cellStyle name="Normal 9 3 2 3 3" xfId="24277" xr:uid="{00000000-0005-0000-0000-0000D55E0000}"/>
    <cellStyle name="Normal 9 3 2 3 3 2" xfId="24278" xr:uid="{00000000-0005-0000-0000-0000D65E0000}"/>
    <cellStyle name="Normal 9 3 2 3 4" xfId="24279" xr:uid="{00000000-0005-0000-0000-0000D75E0000}"/>
    <cellStyle name="Normal 9 3 2 3 5" xfId="24280" xr:uid="{00000000-0005-0000-0000-0000D85E0000}"/>
    <cellStyle name="Normal 9 3 2 4" xfId="24281" xr:uid="{00000000-0005-0000-0000-0000D95E0000}"/>
    <cellStyle name="Normal 9 3 2 4 2" xfId="24282" xr:uid="{00000000-0005-0000-0000-0000DA5E0000}"/>
    <cellStyle name="Normal 9 3 2 5" xfId="24283" xr:uid="{00000000-0005-0000-0000-0000DB5E0000}"/>
    <cellStyle name="Normal 9 3 2 5 2" xfId="24284" xr:uid="{00000000-0005-0000-0000-0000DC5E0000}"/>
    <cellStyle name="Normal 9 3 2 6" xfId="24285" xr:uid="{00000000-0005-0000-0000-0000DD5E0000}"/>
    <cellStyle name="Normal 9 3 2 7" xfId="24286" xr:uid="{00000000-0005-0000-0000-0000DE5E0000}"/>
    <cellStyle name="Normal 9 3 3" xfId="24287" xr:uid="{00000000-0005-0000-0000-0000DF5E0000}"/>
    <cellStyle name="Normal 9 3 3 2" xfId="24288" xr:uid="{00000000-0005-0000-0000-0000E05E0000}"/>
    <cellStyle name="Normal 9 3 3 2 2" xfId="24289" xr:uid="{00000000-0005-0000-0000-0000E15E0000}"/>
    <cellStyle name="Normal 9 3 3 3" xfId="24290" xr:uid="{00000000-0005-0000-0000-0000E25E0000}"/>
    <cellStyle name="Normal 9 3 3 4" xfId="24291" xr:uid="{00000000-0005-0000-0000-0000E35E0000}"/>
    <cellStyle name="Normal 9 3 4" xfId="24292" xr:uid="{00000000-0005-0000-0000-0000E45E0000}"/>
    <cellStyle name="Normal 9 3 4 2" xfId="24293" xr:uid="{00000000-0005-0000-0000-0000E55E0000}"/>
    <cellStyle name="Normal 9 3 4 2 2" xfId="24294" xr:uid="{00000000-0005-0000-0000-0000E65E0000}"/>
    <cellStyle name="Normal 9 3 4 2 3" xfId="24295" xr:uid="{00000000-0005-0000-0000-0000E75E0000}"/>
    <cellStyle name="Normal 9 3 4 3" xfId="24296" xr:uid="{00000000-0005-0000-0000-0000E85E0000}"/>
    <cellStyle name="Normal 9 3 4 3 2" xfId="24297" xr:uid="{00000000-0005-0000-0000-0000E95E0000}"/>
    <cellStyle name="Normal 9 3 4 4" xfId="24298" xr:uid="{00000000-0005-0000-0000-0000EA5E0000}"/>
    <cellStyle name="Normal 9 3 4 5" xfId="24299" xr:uid="{00000000-0005-0000-0000-0000EB5E0000}"/>
    <cellStyle name="Normal 9 3 5" xfId="24300" xr:uid="{00000000-0005-0000-0000-0000EC5E0000}"/>
    <cellStyle name="Normal 9 3 5 2" xfId="24301" xr:uid="{00000000-0005-0000-0000-0000ED5E0000}"/>
    <cellStyle name="Normal 9 3 5 2 2" xfId="24302" xr:uid="{00000000-0005-0000-0000-0000EE5E0000}"/>
    <cellStyle name="Normal 9 3 5 3" xfId="24303" xr:uid="{00000000-0005-0000-0000-0000EF5E0000}"/>
    <cellStyle name="Normal 9 3 5 3 2" xfId="24304" xr:uid="{00000000-0005-0000-0000-0000F05E0000}"/>
    <cellStyle name="Normal 9 3 5 4" xfId="24305" xr:uid="{00000000-0005-0000-0000-0000F15E0000}"/>
    <cellStyle name="Normal 9 3 5 5" xfId="24306" xr:uid="{00000000-0005-0000-0000-0000F25E0000}"/>
    <cellStyle name="Normal 9 3 6" xfId="24307" xr:uid="{00000000-0005-0000-0000-0000F35E0000}"/>
    <cellStyle name="Normal 9 3 6 2" xfId="24308" xr:uid="{00000000-0005-0000-0000-0000F45E0000}"/>
    <cellStyle name="Normal 9 3 7" xfId="24309" xr:uid="{00000000-0005-0000-0000-0000F55E0000}"/>
    <cellStyle name="Normal 9 3 7 2" xfId="24310" xr:uid="{00000000-0005-0000-0000-0000F65E0000}"/>
    <cellStyle name="Normal 9 3 8" xfId="24311" xr:uid="{00000000-0005-0000-0000-0000F75E0000}"/>
    <cellStyle name="Normal 9 3 9" xfId="24312" xr:uid="{00000000-0005-0000-0000-0000F85E0000}"/>
    <cellStyle name="Normal 9 4" xfId="24313" xr:uid="{00000000-0005-0000-0000-0000F95E0000}"/>
    <cellStyle name="Normal 9 4 2" xfId="24314" xr:uid="{00000000-0005-0000-0000-0000FA5E0000}"/>
    <cellStyle name="Normal 9 4 2 2" xfId="24315" xr:uid="{00000000-0005-0000-0000-0000FB5E0000}"/>
    <cellStyle name="Normal 9 4 2 3" xfId="24316" xr:uid="{00000000-0005-0000-0000-0000FC5E0000}"/>
    <cellStyle name="Normal 9 4 3" xfId="24317" xr:uid="{00000000-0005-0000-0000-0000FD5E0000}"/>
    <cellStyle name="Normal 9 4 3 2" xfId="24318" xr:uid="{00000000-0005-0000-0000-0000FE5E0000}"/>
    <cellStyle name="Normal 9 4 4" xfId="24319" xr:uid="{00000000-0005-0000-0000-0000FF5E0000}"/>
    <cellStyle name="Normal 9 4 4 2" xfId="24320" xr:uid="{00000000-0005-0000-0000-0000005F0000}"/>
    <cellStyle name="Normal 9 4 4 2 2" xfId="24321" xr:uid="{00000000-0005-0000-0000-0000015F0000}"/>
    <cellStyle name="Normal 9 4 4 3" xfId="24322" xr:uid="{00000000-0005-0000-0000-0000025F0000}"/>
    <cellStyle name="Normal 9 4 4 3 2" xfId="24323" xr:uid="{00000000-0005-0000-0000-0000035F0000}"/>
    <cellStyle name="Normal 9 4 4 4" xfId="24324" xr:uid="{00000000-0005-0000-0000-0000045F0000}"/>
    <cellStyle name="Normal 9 4 5" xfId="24325" xr:uid="{00000000-0005-0000-0000-0000055F0000}"/>
    <cellStyle name="Normal 9 4 5 2" xfId="24326" xr:uid="{00000000-0005-0000-0000-0000065F0000}"/>
    <cellStyle name="Normal 9 4 5 2 2" xfId="24327" xr:uid="{00000000-0005-0000-0000-0000075F0000}"/>
    <cellStyle name="Normal 9 4 5 3" xfId="24328" xr:uid="{00000000-0005-0000-0000-0000085F0000}"/>
    <cellStyle name="Normal 9 4 5 3 2" xfId="24329" xr:uid="{00000000-0005-0000-0000-0000095F0000}"/>
    <cellStyle name="Normal 9 4 5 4" xfId="24330" xr:uid="{00000000-0005-0000-0000-00000A5F0000}"/>
    <cellStyle name="Normal 9 4 6" xfId="24331" xr:uid="{00000000-0005-0000-0000-00000B5F0000}"/>
    <cellStyle name="Normal 9 4 6 2" xfId="24332" xr:uid="{00000000-0005-0000-0000-00000C5F0000}"/>
    <cellStyle name="Normal 9 4 7" xfId="24333" xr:uid="{00000000-0005-0000-0000-00000D5F0000}"/>
    <cellStyle name="Normal 9 4 7 2" xfId="24334" xr:uid="{00000000-0005-0000-0000-00000E5F0000}"/>
    <cellStyle name="Normal 9 4 8" xfId="24335" xr:uid="{00000000-0005-0000-0000-00000F5F0000}"/>
    <cellStyle name="Normal 9 4 9" xfId="24336" xr:uid="{00000000-0005-0000-0000-0000105F0000}"/>
    <cellStyle name="Normal 9 5" xfId="24337" xr:uid="{00000000-0005-0000-0000-0000115F0000}"/>
    <cellStyle name="Normal 9 5 2" xfId="24338" xr:uid="{00000000-0005-0000-0000-0000125F0000}"/>
    <cellStyle name="Normal 9 5 2 2" xfId="24339" xr:uid="{00000000-0005-0000-0000-0000135F0000}"/>
    <cellStyle name="Normal 9 5 3" xfId="24340" xr:uid="{00000000-0005-0000-0000-0000145F0000}"/>
    <cellStyle name="Normal 9 5 4" xfId="24341" xr:uid="{00000000-0005-0000-0000-0000155F0000}"/>
    <cellStyle name="Normal 9 6" xfId="24342" xr:uid="{00000000-0005-0000-0000-0000165F0000}"/>
    <cellStyle name="Normal 9 6 2" xfId="24343" xr:uid="{00000000-0005-0000-0000-0000175F0000}"/>
    <cellStyle name="Normal 9 6 3" xfId="24344" xr:uid="{00000000-0005-0000-0000-0000185F0000}"/>
    <cellStyle name="Normal 9 6 3 2" xfId="24345" xr:uid="{00000000-0005-0000-0000-0000195F0000}"/>
    <cellStyle name="Normal 9 6 3 2 2" xfId="24346" xr:uid="{00000000-0005-0000-0000-00001A5F0000}"/>
    <cellStyle name="Normal 9 6 3 3" xfId="24347" xr:uid="{00000000-0005-0000-0000-00001B5F0000}"/>
    <cellStyle name="Normal 9 6 3 3 2" xfId="24348" xr:uid="{00000000-0005-0000-0000-00001C5F0000}"/>
    <cellStyle name="Normal 9 6 3 4" xfId="24349" xr:uid="{00000000-0005-0000-0000-00001D5F0000}"/>
    <cellStyle name="Normal 9 6 4" xfId="24350" xr:uid="{00000000-0005-0000-0000-00001E5F0000}"/>
    <cellStyle name="Normal 9 6 4 2" xfId="24351" xr:uid="{00000000-0005-0000-0000-00001F5F0000}"/>
    <cellStyle name="Normal 9 6 4 2 2" xfId="24352" xr:uid="{00000000-0005-0000-0000-0000205F0000}"/>
    <cellStyle name="Normal 9 6 4 3" xfId="24353" xr:uid="{00000000-0005-0000-0000-0000215F0000}"/>
    <cellStyle name="Normal 9 6 4 3 2" xfId="24354" xr:uid="{00000000-0005-0000-0000-0000225F0000}"/>
    <cellStyle name="Normal 9 6 4 4" xfId="24355" xr:uid="{00000000-0005-0000-0000-0000235F0000}"/>
    <cellStyle name="Normal 9 6 5" xfId="24356" xr:uid="{00000000-0005-0000-0000-0000245F0000}"/>
    <cellStyle name="Normal 9 6 5 2" xfId="24357" xr:uid="{00000000-0005-0000-0000-0000255F0000}"/>
    <cellStyle name="Normal 9 6 6" xfId="24358" xr:uid="{00000000-0005-0000-0000-0000265F0000}"/>
    <cellStyle name="Normal 9 6 6 2" xfId="24359" xr:uid="{00000000-0005-0000-0000-0000275F0000}"/>
    <cellStyle name="Normal 9 6 7" xfId="24360" xr:uid="{00000000-0005-0000-0000-0000285F0000}"/>
    <cellStyle name="Normal 9 6 8" xfId="24361" xr:uid="{00000000-0005-0000-0000-0000295F0000}"/>
    <cellStyle name="Normal 9 7" xfId="24362" xr:uid="{00000000-0005-0000-0000-00002A5F0000}"/>
    <cellStyle name="Normal 9 8" xfId="24363" xr:uid="{00000000-0005-0000-0000-00002B5F0000}"/>
    <cellStyle name="Normal 9 8 2" xfId="24364" xr:uid="{00000000-0005-0000-0000-00002C5F0000}"/>
    <cellStyle name="Normal 9 8 3" xfId="24365" xr:uid="{00000000-0005-0000-0000-00002D5F0000}"/>
    <cellStyle name="Normal 9 9" xfId="24366" xr:uid="{00000000-0005-0000-0000-00002E5F0000}"/>
    <cellStyle name="Normal 9 9 2" xfId="24367" xr:uid="{00000000-0005-0000-0000-00002F5F0000}"/>
    <cellStyle name="Normal 9 9 3" xfId="24368" xr:uid="{00000000-0005-0000-0000-0000305F0000}"/>
    <cellStyle name="Normal 90" xfId="24369" xr:uid="{00000000-0005-0000-0000-0000315F0000}"/>
    <cellStyle name="Normal 91" xfId="24370" xr:uid="{00000000-0005-0000-0000-0000325F0000}"/>
    <cellStyle name="Normal 91 2" xfId="24371" xr:uid="{00000000-0005-0000-0000-0000335F0000}"/>
    <cellStyle name="Normal 92" xfId="24372" xr:uid="{00000000-0005-0000-0000-0000345F0000}"/>
    <cellStyle name="Normal 92 2" xfId="24373" xr:uid="{00000000-0005-0000-0000-0000355F0000}"/>
    <cellStyle name="Normal 93" xfId="24374" xr:uid="{00000000-0005-0000-0000-0000365F0000}"/>
    <cellStyle name="Normal 93 2" xfId="24375" xr:uid="{00000000-0005-0000-0000-0000375F0000}"/>
    <cellStyle name="Normal 94" xfId="24376" xr:uid="{00000000-0005-0000-0000-0000385F0000}"/>
    <cellStyle name="Normal 94 2" xfId="24377" xr:uid="{00000000-0005-0000-0000-0000395F0000}"/>
    <cellStyle name="Normal 95" xfId="24378" xr:uid="{00000000-0005-0000-0000-00003A5F0000}"/>
    <cellStyle name="Normal 95 2" xfId="24379" xr:uid="{00000000-0005-0000-0000-00003B5F0000}"/>
    <cellStyle name="Normal 96" xfId="24380" xr:uid="{00000000-0005-0000-0000-00003C5F0000}"/>
    <cellStyle name="Normal 97" xfId="24381" xr:uid="{00000000-0005-0000-0000-00003D5F0000}"/>
    <cellStyle name="Normal 98" xfId="24382" xr:uid="{00000000-0005-0000-0000-00003E5F0000}"/>
    <cellStyle name="Normal 99" xfId="24383" xr:uid="{00000000-0005-0000-0000-00003F5F0000}"/>
    <cellStyle name="Note 10" xfId="24384" xr:uid="{00000000-0005-0000-0000-0000405F0000}"/>
    <cellStyle name="Note 10 2" xfId="24385" xr:uid="{00000000-0005-0000-0000-0000415F0000}"/>
    <cellStyle name="Note 10 2 2" xfId="24386" xr:uid="{00000000-0005-0000-0000-0000425F0000}"/>
    <cellStyle name="Note 10 2 2 2" xfId="24387" xr:uid="{00000000-0005-0000-0000-0000435F0000}"/>
    <cellStyle name="Note 10 2 3" xfId="24388" xr:uid="{00000000-0005-0000-0000-0000445F0000}"/>
    <cellStyle name="Note 10 3" xfId="24389" xr:uid="{00000000-0005-0000-0000-0000455F0000}"/>
    <cellStyle name="Note 10 3 2" xfId="24390" xr:uid="{00000000-0005-0000-0000-0000465F0000}"/>
    <cellStyle name="Note 10 4" xfId="24391" xr:uid="{00000000-0005-0000-0000-0000475F0000}"/>
    <cellStyle name="Note 10 5" xfId="24392" xr:uid="{00000000-0005-0000-0000-0000485F0000}"/>
    <cellStyle name="Note 11" xfId="24393" xr:uid="{00000000-0005-0000-0000-0000495F0000}"/>
    <cellStyle name="Note 11 2" xfId="24394" xr:uid="{00000000-0005-0000-0000-00004A5F0000}"/>
    <cellStyle name="Note 11 2 2" xfId="24395" xr:uid="{00000000-0005-0000-0000-00004B5F0000}"/>
    <cellStyle name="Note 11 2 2 2" xfId="24396" xr:uid="{00000000-0005-0000-0000-00004C5F0000}"/>
    <cellStyle name="Note 11 2 2 3" xfId="24397" xr:uid="{00000000-0005-0000-0000-00004D5F0000}"/>
    <cellStyle name="Note 11 2 3" xfId="24398" xr:uid="{00000000-0005-0000-0000-00004E5F0000}"/>
    <cellStyle name="Note 11 2 4" xfId="24399" xr:uid="{00000000-0005-0000-0000-00004F5F0000}"/>
    <cellStyle name="Note 11 3" xfId="24400" xr:uid="{00000000-0005-0000-0000-0000505F0000}"/>
    <cellStyle name="Note 11 3 2" xfId="24401" xr:uid="{00000000-0005-0000-0000-0000515F0000}"/>
    <cellStyle name="Note 11 3 2 2" xfId="24402" xr:uid="{00000000-0005-0000-0000-0000525F0000}"/>
    <cellStyle name="Note 11 3 3" xfId="24403" xr:uid="{00000000-0005-0000-0000-0000535F0000}"/>
    <cellStyle name="Note 11 4" xfId="24404" xr:uid="{00000000-0005-0000-0000-0000545F0000}"/>
    <cellStyle name="Note 11 4 2" xfId="24405" xr:uid="{00000000-0005-0000-0000-0000555F0000}"/>
    <cellStyle name="Note 11 5" xfId="24406" xr:uid="{00000000-0005-0000-0000-0000565F0000}"/>
    <cellStyle name="Note 12" xfId="24407" xr:uid="{00000000-0005-0000-0000-0000575F0000}"/>
    <cellStyle name="Note 12 2" xfId="24408" xr:uid="{00000000-0005-0000-0000-0000585F0000}"/>
    <cellStyle name="Note 12 2 2" xfId="24409" xr:uid="{00000000-0005-0000-0000-0000595F0000}"/>
    <cellStyle name="Note 12 2 2 2" xfId="24410" xr:uid="{00000000-0005-0000-0000-00005A5F0000}"/>
    <cellStyle name="Note 12 2 3" xfId="24411" xr:uid="{00000000-0005-0000-0000-00005B5F0000}"/>
    <cellStyle name="Note 12 2 4" xfId="24412" xr:uid="{00000000-0005-0000-0000-00005C5F0000}"/>
    <cellStyle name="Note 12 3" xfId="24413" xr:uid="{00000000-0005-0000-0000-00005D5F0000}"/>
    <cellStyle name="Note 12 3 2" xfId="24414" xr:uid="{00000000-0005-0000-0000-00005E5F0000}"/>
    <cellStyle name="Note 12 4" xfId="24415" xr:uid="{00000000-0005-0000-0000-00005F5F0000}"/>
    <cellStyle name="Note 12 5" xfId="24416" xr:uid="{00000000-0005-0000-0000-0000605F0000}"/>
    <cellStyle name="Note 13" xfId="24417" xr:uid="{00000000-0005-0000-0000-0000615F0000}"/>
    <cellStyle name="Note 13 2" xfId="24418" xr:uid="{00000000-0005-0000-0000-0000625F0000}"/>
    <cellStyle name="Note 14" xfId="24419" xr:uid="{00000000-0005-0000-0000-0000635F0000}"/>
    <cellStyle name="Note 14 2" xfId="24420" xr:uid="{00000000-0005-0000-0000-0000645F0000}"/>
    <cellStyle name="Note 15" xfId="24421" xr:uid="{00000000-0005-0000-0000-0000655F0000}"/>
    <cellStyle name="Note 15 2" xfId="24422" xr:uid="{00000000-0005-0000-0000-0000665F0000}"/>
    <cellStyle name="Note 16" xfId="24423" xr:uid="{00000000-0005-0000-0000-0000675F0000}"/>
    <cellStyle name="Note 16 2" xfId="24424" xr:uid="{00000000-0005-0000-0000-0000685F0000}"/>
    <cellStyle name="Note 17" xfId="24425" xr:uid="{00000000-0005-0000-0000-0000695F0000}"/>
    <cellStyle name="Note 2" xfId="24426" xr:uid="{00000000-0005-0000-0000-00006A5F0000}"/>
    <cellStyle name="Note 2 10" xfId="24427" xr:uid="{00000000-0005-0000-0000-00006B5F0000}"/>
    <cellStyle name="Note 2 10 10" xfId="24428" xr:uid="{00000000-0005-0000-0000-00006C5F0000}"/>
    <cellStyle name="Note 2 10 11" xfId="24429" xr:uid="{00000000-0005-0000-0000-00006D5F0000}"/>
    <cellStyle name="Note 2 10 12" xfId="24430" xr:uid="{00000000-0005-0000-0000-00006E5F0000}"/>
    <cellStyle name="Note 2 10 13" xfId="24431" xr:uid="{00000000-0005-0000-0000-00006F5F0000}"/>
    <cellStyle name="Note 2 10 14" xfId="24432" xr:uid="{00000000-0005-0000-0000-0000705F0000}"/>
    <cellStyle name="Note 2 10 2" xfId="24433" xr:uid="{00000000-0005-0000-0000-0000715F0000}"/>
    <cellStyle name="Note 2 10 2 2" xfId="24434" xr:uid="{00000000-0005-0000-0000-0000725F0000}"/>
    <cellStyle name="Note 2 10 2 3" xfId="24435" xr:uid="{00000000-0005-0000-0000-0000735F0000}"/>
    <cellStyle name="Note 2 10 2 4" xfId="24436" xr:uid="{00000000-0005-0000-0000-0000745F0000}"/>
    <cellStyle name="Note 2 10 3" xfId="24437" xr:uid="{00000000-0005-0000-0000-0000755F0000}"/>
    <cellStyle name="Note 2 10 3 2" xfId="24438" xr:uid="{00000000-0005-0000-0000-0000765F0000}"/>
    <cellStyle name="Note 2 10 3 3" xfId="24439" xr:uid="{00000000-0005-0000-0000-0000775F0000}"/>
    <cellStyle name="Note 2 10 3 4" xfId="24440" xr:uid="{00000000-0005-0000-0000-0000785F0000}"/>
    <cellStyle name="Note 2 10 4" xfId="24441" xr:uid="{00000000-0005-0000-0000-0000795F0000}"/>
    <cellStyle name="Note 2 10 5" xfId="24442" xr:uid="{00000000-0005-0000-0000-00007A5F0000}"/>
    <cellStyle name="Note 2 10 6" xfId="24443" xr:uid="{00000000-0005-0000-0000-00007B5F0000}"/>
    <cellStyle name="Note 2 10 7" xfId="24444" xr:uid="{00000000-0005-0000-0000-00007C5F0000}"/>
    <cellStyle name="Note 2 10 8" xfId="24445" xr:uid="{00000000-0005-0000-0000-00007D5F0000}"/>
    <cellStyle name="Note 2 10 9" xfId="24446" xr:uid="{00000000-0005-0000-0000-00007E5F0000}"/>
    <cellStyle name="Note 2 11" xfId="24447" xr:uid="{00000000-0005-0000-0000-00007F5F0000}"/>
    <cellStyle name="Note 2 11 10" xfId="24448" xr:uid="{00000000-0005-0000-0000-0000805F0000}"/>
    <cellStyle name="Note 2 11 11" xfId="24449" xr:uid="{00000000-0005-0000-0000-0000815F0000}"/>
    <cellStyle name="Note 2 11 12" xfId="24450" xr:uid="{00000000-0005-0000-0000-0000825F0000}"/>
    <cellStyle name="Note 2 11 13" xfId="24451" xr:uid="{00000000-0005-0000-0000-0000835F0000}"/>
    <cellStyle name="Note 2 11 14" xfId="24452" xr:uid="{00000000-0005-0000-0000-0000845F0000}"/>
    <cellStyle name="Note 2 11 2" xfId="24453" xr:uid="{00000000-0005-0000-0000-0000855F0000}"/>
    <cellStyle name="Note 2 11 2 2" xfId="24454" xr:uid="{00000000-0005-0000-0000-0000865F0000}"/>
    <cellStyle name="Note 2 11 2 3" xfId="24455" xr:uid="{00000000-0005-0000-0000-0000875F0000}"/>
    <cellStyle name="Note 2 11 2 4" xfId="24456" xr:uid="{00000000-0005-0000-0000-0000885F0000}"/>
    <cellStyle name="Note 2 11 3" xfId="24457" xr:uid="{00000000-0005-0000-0000-0000895F0000}"/>
    <cellStyle name="Note 2 11 3 2" xfId="24458" xr:uid="{00000000-0005-0000-0000-00008A5F0000}"/>
    <cellStyle name="Note 2 11 3 3" xfId="24459" xr:uid="{00000000-0005-0000-0000-00008B5F0000}"/>
    <cellStyle name="Note 2 11 3 4" xfId="24460" xr:uid="{00000000-0005-0000-0000-00008C5F0000}"/>
    <cellStyle name="Note 2 11 4" xfId="24461" xr:uid="{00000000-0005-0000-0000-00008D5F0000}"/>
    <cellStyle name="Note 2 11 5" xfId="24462" xr:uid="{00000000-0005-0000-0000-00008E5F0000}"/>
    <cellStyle name="Note 2 11 6" xfId="24463" xr:uid="{00000000-0005-0000-0000-00008F5F0000}"/>
    <cellStyle name="Note 2 11 7" xfId="24464" xr:uid="{00000000-0005-0000-0000-0000905F0000}"/>
    <cellStyle name="Note 2 11 8" xfId="24465" xr:uid="{00000000-0005-0000-0000-0000915F0000}"/>
    <cellStyle name="Note 2 11 9" xfId="24466" xr:uid="{00000000-0005-0000-0000-0000925F0000}"/>
    <cellStyle name="Note 2 12" xfId="24467" xr:uid="{00000000-0005-0000-0000-0000935F0000}"/>
    <cellStyle name="Note 2 12 10" xfId="24468" xr:uid="{00000000-0005-0000-0000-0000945F0000}"/>
    <cellStyle name="Note 2 12 11" xfId="24469" xr:uid="{00000000-0005-0000-0000-0000955F0000}"/>
    <cellStyle name="Note 2 12 12" xfId="24470" xr:uid="{00000000-0005-0000-0000-0000965F0000}"/>
    <cellStyle name="Note 2 12 13" xfId="24471" xr:uid="{00000000-0005-0000-0000-0000975F0000}"/>
    <cellStyle name="Note 2 12 14" xfId="24472" xr:uid="{00000000-0005-0000-0000-0000985F0000}"/>
    <cellStyle name="Note 2 12 2" xfId="24473" xr:uid="{00000000-0005-0000-0000-0000995F0000}"/>
    <cellStyle name="Note 2 12 2 2" xfId="24474" xr:uid="{00000000-0005-0000-0000-00009A5F0000}"/>
    <cellStyle name="Note 2 12 2 3" xfId="24475" xr:uid="{00000000-0005-0000-0000-00009B5F0000}"/>
    <cellStyle name="Note 2 12 2 4" xfId="24476" xr:uid="{00000000-0005-0000-0000-00009C5F0000}"/>
    <cellStyle name="Note 2 12 3" xfId="24477" xr:uid="{00000000-0005-0000-0000-00009D5F0000}"/>
    <cellStyle name="Note 2 12 3 2" xfId="24478" xr:uid="{00000000-0005-0000-0000-00009E5F0000}"/>
    <cellStyle name="Note 2 12 3 3" xfId="24479" xr:uid="{00000000-0005-0000-0000-00009F5F0000}"/>
    <cellStyle name="Note 2 12 3 4" xfId="24480" xr:uid="{00000000-0005-0000-0000-0000A05F0000}"/>
    <cellStyle name="Note 2 12 4" xfId="24481" xr:uid="{00000000-0005-0000-0000-0000A15F0000}"/>
    <cellStyle name="Note 2 12 5" xfId="24482" xr:uid="{00000000-0005-0000-0000-0000A25F0000}"/>
    <cellStyle name="Note 2 12 6" xfId="24483" xr:uid="{00000000-0005-0000-0000-0000A35F0000}"/>
    <cellStyle name="Note 2 12 7" xfId="24484" xr:uid="{00000000-0005-0000-0000-0000A45F0000}"/>
    <cellStyle name="Note 2 12 8" xfId="24485" xr:uid="{00000000-0005-0000-0000-0000A55F0000}"/>
    <cellStyle name="Note 2 12 9" xfId="24486" xr:uid="{00000000-0005-0000-0000-0000A65F0000}"/>
    <cellStyle name="Note 2 13" xfId="24487" xr:uid="{00000000-0005-0000-0000-0000A75F0000}"/>
    <cellStyle name="Note 2 13 10" xfId="24488" xr:uid="{00000000-0005-0000-0000-0000A85F0000}"/>
    <cellStyle name="Note 2 13 11" xfId="24489" xr:uid="{00000000-0005-0000-0000-0000A95F0000}"/>
    <cellStyle name="Note 2 13 12" xfId="24490" xr:uid="{00000000-0005-0000-0000-0000AA5F0000}"/>
    <cellStyle name="Note 2 13 13" xfId="24491" xr:uid="{00000000-0005-0000-0000-0000AB5F0000}"/>
    <cellStyle name="Note 2 13 14" xfId="24492" xr:uid="{00000000-0005-0000-0000-0000AC5F0000}"/>
    <cellStyle name="Note 2 13 2" xfId="24493" xr:uid="{00000000-0005-0000-0000-0000AD5F0000}"/>
    <cellStyle name="Note 2 13 2 2" xfId="24494" xr:uid="{00000000-0005-0000-0000-0000AE5F0000}"/>
    <cellStyle name="Note 2 13 2 3" xfId="24495" xr:uid="{00000000-0005-0000-0000-0000AF5F0000}"/>
    <cellStyle name="Note 2 13 2 4" xfId="24496" xr:uid="{00000000-0005-0000-0000-0000B05F0000}"/>
    <cellStyle name="Note 2 13 3" xfId="24497" xr:uid="{00000000-0005-0000-0000-0000B15F0000}"/>
    <cellStyle name="Note 2 13 3 2" xfId="24498" xr:uid="{00000000-0005-0000-0000-0000B25F0000}"/>
    <cellStyle name="Note 2 13 3 3" xfId="24499" xr:uid="{00000000-0005-0000-0000-0000B35F0000}"/>
    <cellStyle name="Note 2 13 3 4" xfId="24500" xr:uid="{00000000-0005-0000-0000-0000B45F0000}"/>
    <cellStyle name="Note 2 13 4" xfId="24501" xr:uid="{00000000-0005-0000-0000-0000B55F0000}"/>
    <cellStyle name="Note 2 13 5" xfId="24502" xr:uid="{00000000-0005-0000-0000-0000B65F0000}"/>
    <cellStyle name="Note 2 13 6" xfId="24503" xr:uid="{00000000-0005-0000-0000-0000B75F0000}"/>
    <cellStyle name="Note 2 13 7" xfId="24504" xr:uid="{00000000-0005-0000-0000-0000B85F0000}"/>
    <cellStyle name="Note 2 13 8" xfId="24505" xr:uid="{00000000-0005-0000-0000-0000B95F0000}"/>
    <cellStyle name="Note 2 13 9" xfId="24506" xr:uid="{00000000-0005-0000-0000-0000BA5F0000}"/>
    <cellStyle name="Note 2 14" xfId="24507" xr:uid="{00000000-0005-0000-0000-0000BB5F0000}"/>
    <cellStyle name="Note 2 14 10" xfId="24508" xr:uid="{00000000-0005-0000-0000-0000BC5F0000}"/>
    <cellStyle name="Note 2 14 11" xfId="24509" xr:uid="{00000000-0005-0000-0000-0000BD5F0000}"/>
    <cellStyle name="Note 2 14 12" xfId="24510" xr:uid="{00000000-0005-0000-0000-0000BE5F0000}"/>
    <cellStyle name="Note 2 14 13" xfId="24511" xr:uid="{00000000-0005-0000-0000-0000BF5F0000}"/>
    <cellStyle name="Note 2 14 14" xfId="24512" xr:uid="{00000000-0005-0000-0000-0000C05F0000}"/>
    <cellStyle name="Note 2 14 2" xfId="24513" xr:uid="{00000000-0005-0000-0000-0000C15F0000}"/>
    <cellStyle name="Note 2 14 2 2" xfId="24514" xr:uid="{00000000-0005-0000-0000-0000C25F0000}"/>
    <cellStyle name="Note 2 14 2 3" xfId="24515" xr:uid="{00000000-0005-0000-0000-0000C35F0000}"/>
    <cellStyle name="Note 2 14 2 4" xfId="24516" xr:uid="{00000000-0005-0000-0000-0000C45F0000}"/>
    <cellStyle name="Note 2 14 3" xfId="24517" xr:uid="{00000000-0005-0000-0000-0000C55F0000}"/>
    <cellStyle name="Note 2 14 3 2" xfId="24518" xr:uid="{00000000-0005-0000-0000-0000C65F0000}"/>
    <cellStyle name="Note 2 14 3 3" xfId="24519" xr:uid="{00000000-0005-0000-0000-0000C75F0000}"/>
    <cellStyle name="Note 2 14 3 4" xfId="24520" xr:uid="{00000000-0005-0000-0000-0000C85F0000}"/>
    <cellStyle name="Note 2 14 4" xfId="24521" xr:uid="{00000000-0005-0000-0000-0000C95F0000}"/>
    <cellStyle name="Note 2 14 5" xfId="24522" xr:uid="{00000000-0005-0000-0000-0000CA5F0000}"/>
    <cellStyle name="Note 2 14 6" xfId="24523" xr:uid="{00000000-0005-0000-0000-0000CB5F0000}"/>
    <cellStyle name="Note 2 14 7" xfId="24524" xr:uid="{00000000-0005-0000-0000-0000CC5F0000}"/>
    <cellStyle name="Note 2 14 8" xfId="24525" xr:uid="{00000000-0005-0000-0000-0000CD5F0000}"/>
    <cellStyle name="Note 2 14 9" xfId="24526" xr:uid="{00000000-0005-0000-0000-0000CE5F0000}"/>
    <cellStyle name="Note 2 15" xfId="24527" xr:uid="{00000000-0005-0000-0000-0000CF5F0000}"/>
    <cellStyle name="Note 2 15 10" xfId="24528" xr:uid="{00000000-0005-0000-0000-0000D05F0000}"/>
    <cellStyle name="Note 2 15 11" xfId="24529" xr:uid="{00000000-0005-0000-0000-0000D15F0000}"/>
    <cellStyle name="Note 2 15 12" xfId="24530" xr:uid="{00000000-0005-0000-0000-0000D25F0000}"/>
    <cellStyle name="Note 2 15 13" xfId="24531" xr:uid="{00000000-0005-0000-0000-0000D35F0000}"/>
    <cellStyle name="Note 2 15 14" xfId="24532" xr:uid="{00000000-0005-0000-0000-0000D45F0000}"/>
    <cellStyle name="Note 2 15 2" xfId="24533" xr:uid="{00000000-0005-0000-0000-0000D55F0000}"/>
    <cellStyle name="Note 2 15 2 2" xfId="24534" xr:uid="{00000000-0005-0000-0000-0000D65F0000}"/>
    <cellStyle name="Note 2 15 2 3" xfId="24535" xr:uid="{00000000-0005-0000-0000-0000D75F0000}"/>
    <cellStyle name="Note 2 15 2 4" xfId="24536" xr:uid="{00000000-0005-0000-0000-0000D85F0000}"/>
    <cellStyle name="Note 2 15 3" xfId="24537" xr:uid="{00000000-0005-0000-0000-0000D95F0000}"/>
    <cellStyle name="Note 2 15 3 2" xfId="24538" xr:uid="{00000000-0005-0000-0000-0000DA5F0000}"/>
    <cellStyle name="Note 2 15 3 3" xfId="24539" xr:uid="{00000000-0005-0000-0000-0000DB5F0000}"/>
    <cellStyle name="Note 2 15 3 4" xfId="24540" xr:uid="{00000000-0005-0000-0000-0000DC5F0000}"/>
    <cellStyle name="Note 2 15 4" xfId="24541" xr:uid="{00000000-0005-0000-0000-0000DD5F0000}"/>
    <cellStyle name="Note 2 15 5" xfId="24542" xr:uid="{00000000-0005-0000-0000-0000DE5F0000}"/>
    <cellStyle name="Note 2 15 6" xfId="24543" xr:uid="{00000000-0005-0000-0000-0000DF5F0000}"/>
    <cellStyle name="Note 2 15 7" xfId="24544" xr:uid="{00000000-0005-0000-0000-0000E05F0000}"/>
    <cellStyle name="Note 2 15 8" xfId="24545" xr:uid="{00000000-0005-0000-0000-0000E15F0000}"/>
    <cellStyle name="Note 2 15 9" xfId="24546" xr:uid="{00000000-0005-0000-0000-0000E25F0000}"/>
    <cellStyle name="Note 2 16" xfId="24547" xr:uid="{00000000-0005-0000-0000-0000E35F0000}"/>
    <cellStyle name="Note 2 16 10" xfId="24548" xr:uid="{00000000-0005-0000-0000-0000E45F0000}"/>
    <cellStyle name="Note 2 16 11" xfId="24549" xr:uid="{00000000-0005-0000-0000-0000E55F0000}"/>
    <cellStyle name="Note 2 16 12" xfId="24550" xr:uid="{00000000-0005-0000-0000-0000E65F0000}"/>
    <cellStyle name="Note 2 16 13" xfId="24551" xr:uid="{00000000-0005-0000-0000-0000E75F0000}"/>
    <cellStyle name="Note 2 16 14" xfId="24552" xr:uid="{00000000-0005-0000-0000-0000E85F0000}"/>
    <cellStyle name="Note 2 16 2" xfId="24553" xr:uid="{00000000-0005-0000-0000-0000E95F0000}"/>
    <cellStyle name="Note 2 16 2 2" xfId="24554" xr:uid="{00000000-0005-0000-0000-0000EA5F0000}"/>
    <cellStyle name="Note 2 16 2 3" xfId="24555" xr:uid="{00000000-0005-0000-0000-0000EB5F0000}"/>
    <cellStyle name="Note 2 16 2 4" xfId="24556" xr:uid="{00000000-0005-0000-0000-0000EC5F0000}"/>
    <cellStyle name="Note 2 16 3" xfId="24557" xr:uid="{00000000-0005-0000-0000-0000ED5F0000}"/>
    <cellStyle name="Note 2 16 3 2" xfId="24558" xr:uid="{00000000-0005-0000-0000-0000EE5F0000}"/>
    <cellStyle name="Note 2 16 3 3" xfId="24559" xr:uid="{00000000-0005-0000-0000-0000EF5F0000}"/>
    <cellStyle name="Note 2 16 3 4" xfId="24560" xr:uid="{00000000-0005-0000-0000-0000F05F0000}"/>
    <cellStyle name="Note 2 16 4" xfId="24561" xr:uid="{00000000-0005-0000-0000-0000F15F0000}"/>
    <cellStyle name="Note 2 16 5" xfId="24562" xr:uid="{00000000-0005-0000-0000-0000F25F0000}"/>
    <cellStyle name="Note 2 16 6" xfId="24563" xr:uid="{00000000-0005-0000-0000-0000F35F0000}"/>
    <cellStyle name="Note 2 16 7" xfId="24564" xr:uid="{00000000-0005-0000-0000-0000F45F0000}"/>
    <cellStyle name="Note 2 16 8" xfId="24565" xr:uid="{00000000-0005-0000-0000-0000F55F0000}"/>
    <cellStyle name="Note 2 16 9" xfId="24566" xr:uid="{00000000-0005-0000-0000-0000F65F0000}"/>
    <cellStyle name="Note 2 17" xfId="24567" xr:uid="{00000000-0005-0000-0000-0000F75F0000}"/>
    <cellStyle name="Note 2 17 10" xfId="24568" xr:uid="{00000000-0005-0000-0000-0000F85F0000}"/>
    <cellStyle name="Note 2 17 11" xfId="24569" xr:uid="{00000000-0005-0000-0000-0000F95F0000}"/>
    <cellStyle name="Note 2 17 12" xfId="24570" xr:uid="{00000000-0005-0000-0000-0000FA5F0000}"/>
    <cellStyle name="Note 2 17 13" xfId="24571" xr:uid="{00000000-0005-0000-0000-0000FB5F0000}"/>
    <cellStyle name="Note 2 17 14" xfId="24572" xr:uid="{00000000-0005-0000-0000-0000FC5F0000}"/>
    <cellStyle name="Note 2 17 2" xfId="24573" xr:uid="{00000000-0005-0000-0000-0000FD5F0000}"/>
    <cellStyle name="Note 2 17 2 2" xfId="24574" xr:uid="{00000000-0005-0000-0000-0000FE5F0000}"/>
    <cellStyle name="Note 2 17 2 3" xfId="24575" xr:uid="{00000000-0005-0000-0000-0000FF5F0000}"/>
    <cellStyle name="Note 2 17 2 4" xfId="24576" xr:uid="{00000000-0005-0000-0000-000000600000}"/>
    <cellStyle name="Note 2 17 3" xfId="24577" xr:uid="{00000000-0005-0000-0000-000001600000}"/>
    <cellStyle name="Note 2 17 3 2" xfId="24578" xr:uid="{00000000-0005-0000-0000-000002600000}"/>
    <cellStyle name="Note 2 17 3 3" xfId="24579" xr:uid="{00000000-0005-0000-0000-000003600000}"/>
    <cellStyle name="Note 2 17 3 4" xfId="24580" xr:uid="{00000000-0005-0000-0000-000004600000}"/>
    <cellStyle name="Note 2 17 4" xfId="24581" xr:uid="{00000000-0005-0000-0000-000005600000}"/>
    <cellStyle name="Note 2 17 5" xfId="24582" xr:uid="{00000000-0005-0000-0000-000006600000}"/>
    <cellStyle name="Note 2 17 6" xfId="24583" xr:uid="{00000000-0005-0000-0000-000007600000}"/>
    <cellStyle name="Note 2 17 7" xfId="24584" xr:uid="{00000000-0005-0000-0000-000008600000}"/>
    <cellStyle name="Note 2 17 8" xfId="24585" xr:uid="{00000000-0005-0000-0000-000009600000}"/>
    <cellStyle name="Note 2 17 9" xfId="24586" xr:uid="{00000000-0005-0000-0000-00000A600000}"/>
    <cellStyle name="Note 2 18" xfId="24587" xr:uid="{00000000-0005-0000-0000-00000B600000}"/>
    <cellStyle name="Note 2 18 10" xfId="24588" xr:uid="{00000000-0005-0000-0000-00000C600000}"/>
    <cellStyle name="Note 2 18 11" xfId="24589" xr:uid="{00000000-0005-0000-0000-00000D600000}"/>
    <cellStyle name="Note 2 18 12" xfId="24590" xr:uid="{00000000-0005-0000-0000-00000E600000}"/>
    <cellStyle name="Note 2 18 13" xfId="24591" xr:uid="{00000000-0005-0000-0000-00000F600000}"/>
    <cellStyle name="Note 2 18 14" xfId="24592" xr:uid="{00000000-0005-0000-0000-000010600000}"/>
    <cellStyle name="Note 2 18 2" xfId="24593" xr:uid="{00000000-0005-0000-0000-000011600000}"/>
    <cellStyle name="Note 2 18 2 2" xfId="24594" xr:uid="{00000000-0005-0000-0000-000012600000}"/>
    <cellStyle name="Note 2 18 2 3" xfId="24595" xr:uid="{00000000-0005-0000-0000-000013600000}"/>
    <cellStyle name="Note 2 18 2 4" xfId="24596" xr:uid="{00000000-0005-0000-0000-000014600000}"/>
    <cellStyle name="Note 2 18 3" xfId="24597" xr:uid="{00000000-0005-0000-0000-000015600000}"/>
    <cellStyle name="Note 2 18 3 2" xfId="24598" xr:uid="{00000000-0005-0000-0000-000016600000}"/>
    <cellStyle name="Note 2 18 3 3" xfId="24599" xr:uid="{00000000-0005-0000-0000-000017600000}"/>
    <cellStyle name="Note 2 18 3 4" xfId="24600" xr:uid="{00000000-0005-0000-0000-000018600000}"/>
    <cellStyle name="Note 2 18 4" xfId="24601" xr:uid="{00000000-0005-0000-0000-000019600000}"/>
    <cellStyle name="Note 2 18 5" xfId="24602" xr:uid="{00000000-0005-0000-0000-00001A600000}"/>
    <cellStyle name="Note 2 18 6" xfId="24603" xr:uid="{00000000-0005-0000-0000-00001B600000}"/>
    <cellStyle name="Note 2 18 7" xfId="24604" xr:uid="{00000000-0005-0000-0000-00001C600000}"/>
    <cellStyle name="Note 2 18 8" xfId="24605" xr:uid="{00000000-0005-0000-0000-00001D600000}"/>
    <cellStyle name="Note 2 18 9" xfId="24606" xr:uid="{00000000-0005-0000-0000-00001E600000}"/>
    <cellStyle name="Note 2 19" xfId="24607" xr:uid="{00000000-0005-0000-0000-00001F600000}"/>
    <cellStyle name="Note 2 19 10" xfId="24608" xr:uid="{00000000-0005-0000-0000-000020600000}"/>
    <cellStyle name="Note 2 19 11" xfId="24609" xr:uid="{00000000-0005-0000-0000-000021600000}"/>
    <cellStyle name="Note 2 19 12" xfId="24610" xr:uid="{00000000-0005-0000-0000-000022600000}"/>
    <cellStyle name="Note 2 19 13" xfId="24611" xr:uid="{00000000-0005-0000-0000-000023600000}"/>
    <cellStyle name="Note 2 19 14" xfId="24612" xr:uid="{00000000-0005-0000-0000-000024600000}"/>
    <cellStyle name="Note 2 19 2" xfId="24613" xr:uid="{00000000-0005-0000-0000-000025600000}"/>
    <cellStyle name="Note 2 19 2 2" xfId="24614" xr:uid="{00000000-0005-0000-0000-000026600000}"/>
    <cellStyle name="Note 2 19 2 3" xfId="24615" xr:uid="{00000000-0005-0000-0000-000027600000}"/>
    <cellStyle name="Note 2 19 2 4" xfId="24616" xr:uid="{00000000-0005-0000-0000-000028600000}"/>
    <cellStyle name="Note 2 19 3" xfId="24617" xr:uid="{00000000-0005-0000-0000-000029600000}"/>
    <cellStyle name="Note 2 19 3 2" xfId="24618" xr:uid="{00000000-0005-0000-0000-00002A600000}"/>
    <cellStyle name="Note 2 19 3 3" xfId="24619" xr:uid="{00000000-0005-0000-0000-00002B600000}"/>
    <cellStyle name="Note 2 19 3 4" xfId="24620" xr:uid="{00000000-0005-0000-0000-00002C600000}"/>
    <cellStyle name="Note 2 19 4" xfId="24621" xr:uid="{00000000-0005-0000-0000-00002D600000}"/>
    <cellStyle name="Note 2 19 5" xfId="24622" xr:uid="{00000000-0005-0000-0000-00002E600000}"/>
    <cellStyle name="Note 2 19 6" xfId="24623" xr:uid="{00000000-0005-0000-0000-00002F600000}"/>
    <cellStyle name="Note 2 19 7" xfId="24624" xr:uid="{00000000-0005-0000-0000-000030600000}"/>
    <cellStyle name="Note 2 19 8" xfId="24625" xr:uid="{00000000-0005-0000-0000-000031600000}"/>
    <cellStyle name="Note 2 19 9" xfId="24626" xr:uid="{00000000-0005-0000-0000-000032600000}"/>
    <cellStyle name="Note 2 2" xfId="24627" xr:uid="{00000000-0005-0000-0000-000033600000}"/>
    <cellStyle name="Note 2 2 10" xfId="24628" xr:uid="{00000000-0005-0000-0000-000034600000}"/>
    <cellStyle name="Note 2 2 10 2" xfId="24629" xr:uid="{00000000-0005-0000-0000-000035600000}"/>
    <cellStyle name="Note 2 2 10 3" xfId="24630" xr:uid="{00000000-0005-0000-0000-000036600000}"/>
    <cellStyle name="Note 2 2 10 4" xfId="24631" xr:uid="{00000000-0005-0000-0000-000037600000}"/>
    <cellStyle name="Note 2 2 11" xfId="24632" xr:uid="{00000000-0005-0000-0000-000038600000}"/>
    <cellStyle name="Note 2 2 11 2" xfId="24633" xr:uid="{00000000-0005-0000-0000-000039600000}"/>
    <cellStyle name="Note 2 2 11 3" xfId="24634" xr:uid="{00000000-0005-0000-0000-00003A600000}"/>
    <cellStyle name="Note 2 2 11 4" xfId="24635" xr:uid="{00000000-0005-0000-0000-00003B600000}"/>
    <cellStyle name="Note 2 2 12" xfId="24636" xr:uid="{00000000-0005-0000-0000-00003C600000}"/>
    <cellStyle name="Note 2 2 12 2" xfId="24637" xr:uid="{00000000-0005-0000-0000-00003D600000}"/>
    <cellStyle name="Note 2 2 12 3" xfId="24638" xr:uid="{00000000-0005-0000-0000-00003E600000}"/>
    <cellStyle name="Note 2 2 12 4" xfId="24639" xr:uid="{00000000-0005-0000-0000-00003F600000}"/>
    <cellStyle name="Note 2 2 13" xfId="24640" xr:uid="{00000000-0005-0000-0000-000040600000}"/>
    <cellStyle name="Note 2 2 13 2" xfId="24641" xr:uid="{00000000-0005-0000-0000-000041600000}"/>
    <cellStyle name="Note 2 2 13 3" xfId="24642" xr:uid="{00000000-0005-0000-0000-000042600000}"/>
    <cellStyle name="Note 2 2 13 4" xfId="24643" xr:uid="{00000000-0005-0000-0000-000043600000}"/>
    <cellStyle name="Note 2 2 14" xfId="24644" xr:uid="{00000000-0005-0000-0000-000044600000}"/>
    <cellStyle name="Note 2 2 14 2" xfId="24645" xr:uid="{00000000-0005-0000-0000-000045600000}"/>
    <cellStyle name="Note 2 2 14 3" xfId="24646" xr:uid="{00000000-0005-0000-0000-000046600000}"/>
    <cellStyle name="Note 2 2 14 4" xfId="24647" xr:uid="{00000000-0005-0000-0000-000047600000}"/>
    <cellStyle name="Note 2 2 15" xfId="24648" xr:uid="{00000000-0005-0000-0000-000048600000}"/>
    <cellStyle name="Note 2 2 15 2" xfId="24649" xr:uid="{00000000-0005-0000-0000-000049600000}"/>
    <cellStyle name="Note 2 2 15 3" xfId="24650" xr:uid="{00000000-0005-0000-0000-00004A600000}"/>
    <cellStyle name="Note 2 2 15 4" xfId="24651" xr:uid="{00000000-0005-0000-0000-00004B600000}"/>
    <cellStyle name="Note 2 2 16" xfId="24652" xr:uid="{00000000-0005-0000-0000-00004C600000}"/>
    <cellStyle name="Note 2 2 16 2" xfId="24653" xr:uid="{00000000-0005-0000-0000-00004D600000}"/>
    <cellStyle name="Note 2 2 16 3" xfId="24654" xr:uid="{00000000-0005-0000-0000-00004E600000}"/>
    <cellStyle name="Note 2 2 16 4" xfId="24655" xr:uid="{00000000-0005-0000-0000-00004F600000}"/>
    <cellStyle name="Note 2 2 17" xfId="24656" xr:uid="{00000000-0005-0000-0000-000050600000}"/>
    <cellStyle name="Note 2 2 17 2" xfId="24657" xr:uid="{00000000-0005-0000-0000-000051600000}"/>
    <cellStyle name="Note 2 2 17 3" xfId="24658" xr:uid="{00000000-0005-0000-0000-000052600000}"/>
    <cellStyle name="Note 2 2 17 4" xfId="24659" xr:uid="{00000000-0005-0000-0000-000053600000}"/>
    <cellStyle name="Note 2 2 18" xfId="24660" xr:uid="{00000000-0005-0000-0000-000054600000}"/>
    <cellStyle name="Note 2 2 18 2" xfId="24661" xr:uid="{00000000-0005-0000-0000-000055600000}"/>
    <cellStyle name="Note 2 2 18 3" xfId="24662" xr:uid="{00000000-0005-0000-0000-000056600000}"/>
    <cellStyle name="Note 2 2 18 4" xfId="24663" xr:uid="{00000000-0005-0000-0000-000057600000}"/>
    <cellStyle name="Note 2 2 19" xfId="24664" xr:uid="{00000000-0005-0000-0000-000058600000}"/>
    <cellStyle name="Note 2 2 19 2" xfId="24665" xr:uid="{00000000-0005-0000-0000-000059600000}"/>
    <cellStyle name="Note 2 2 19 3" xfId="24666" xr:uid="{00000000-0005-0000-0000-00005A600000}"/>
    <cellStyle name="Note 2 2 19 4" xfId="24667" xr:uid="{00000000-0005-0000-0000-00005B600000}"/>
    <cellStyle name="Note 2 2 2" xfId="24668" xr:uid="{00000000-0005-0000-0000-00005C600000}"/>
    <cellStyle name="Note 2 2 2 2" xfId="24669" xr:uid="{00000000-0005-0000-0000-00005D600000}"/>
    <cellStyle name="Note 2 2 2 2 2" xfId="24670" xr:uid="{00000000-0005-0000-0000-00005E600000}"/>
    <cellStyle name="Note 2 2 2 3" xfId="24671" xr:uid="{00000000-0005-0000-0000-00005F600000}"/>
    <cellStyle name="Note 2 2 2 4" xfId="24672" xr:uid="{00000000-0005-0000-0000-000060600000}"/>
    <cellStyle name="Note 2 2 2 5" xfId="24673" xr:uid="{00000000-0005-0000-0000-000061600000}"/>
    <cellStyle name="Note 2 2 2 6" xfId="24674" xr:uid="{00000000-0005-0000-0000-000062600000}"/>
    <cellStyle name="Note 2 2 20" xfId="24675" xr:uid="{00000000-0005-0000-0000-000063600000}"/>
    <cellStyle name="Note 2 2 20 2" xfId="24676" xr:uid="{00000000-0005-0000-0000-000064600000}"/>
    <cellStyle name="Note 2 2 20 3" xfId="24677" xr:uid="{00000000-0005-0000-0000-000065600000}"/>
    <cellStyle name="Note 2 2 20 4" xfId="24678" xr:uid="{00000000-0005-0000-0000-000066600000}"/>
    <cellStyle name="Note 2 2 21" xfId="24679" xr:uid="{00000000-0005-0000-0000-000067600000}"/>
    <cellStyle name="Note 2 2 21 2" xfId="24680" xr:uid="{00000000-0005-0000-0000-000068600000}"/>
    <cellStyle name="Note 2 2 21 3" xfId="24681" xr:uid="{00000000-0005-0000-0000-000069600000}"/>
    <cellStyle name="Note 2 2 21 4" xfId="24682" xr:uid="{00000000-0005-0000-0000-00006A600000}"/>
    <cellStyle name="Note 2 2 22" xfId="24683" xr:uid="{00000000-0005-0000-0000-00006B600000}"/>
    <cellStyle name="Note 2 2 22 2" xfId="24684" xr:uid="{00000000-0005-0000-0000-00006C600000}"/>
    <cellStyle name="Note 2 2 22 3" xfId="24685" xr:uid="{00000000-0005-0000-0000-00006D600000}"/>
    <cellStyle name="Note 2 2 22 4" xfId="24686" xr:uid="{00000000-0005-0000-0000-00006E600000}"/>
    <cellStyle name="Note 2 2 23" xfId="24687" xr:uid="{00000000-0005-0000-0000-00006F600000}"/>
    <cellStyle name="Note 2 2 23 2" xfId="24688" xr:uid="{00000000-0005-0000-0000-000070600000}"/>
    <cellStyle name="Note 2 2 23 3" xfId="24689" xr:uid="{00000000-0005-0000-0000-000071600000}"/>
    <cellStyle name="Note 2 2 23 4" xfId="24690" xr:uid="{00000000-0005-0000-0000-000072600000}"/>
    <cellStyle name="Note 2 2 24" xfId="24691" xr:uid="{00000000-0005-0000-0000-000073600000}"/>
    <cellStyle name="Note 2 2 24 2" xfId="24692" xr:uid="{00000000-0005-0000-0000-000074600000}"/>
    <cellStyle name="Note 2 2 24 3" xfId="24693" xr:uid="{00000000-0005-0000-0000-000075600000}"/>
    <cellStyle name="Note 2 2 24 4" xfId="24694" xr:uid="{00000000-0005-0000-0000-000076600000}"/>
    <cellStyle name="Note 2 2 25" xfId="24695" xr:uid="{00000000-0005-0000-0000-000077600000}"/>
    <cellStyle name="Note 2 2 25 2" xfId="24696" xr:uid="{00000000-0005-0000-0000-000078600000}"/>
    <cellStyle name="Note 2 2 25 3" xfId="24697" xr:uid="{00000000-0005-0000-0000-000079600000}"/>
    <cellStyle name="Note 2 2 25 4" xfId="24698" xr:uid="{00000000-0005-0000-0000-00007A600000}"/>
    <cellStyle name="Note 2 2 26" xfId="24699" xr:uid="{00000000-0005-0000-0000-00007B600000}"/>
    <cellStyle name="Note 2 2 26 2" xfId="24700" xr:uid="{00000000-0005-0000-0000-00007C600000}"/>
    <cellStyle name="Note 2 2 26 3" xfId="24701" xr:uid="{00000000-0005-0000-0000-00007D600000}"/>
    <cellStyle name="Note 2 2 26 4" xfId="24702" xr:uid="{00000000-0005-0000-0000-00007E600000}"/>
    <cellStyle name="Note 2 2 27" xfId="24703" xr:uid="{00000000-0005-0000-0000-00007F600000}"/>
    <cellStyle name="Note 2 2 27 2" xfId="24704" xr:uid="{00000000-0005-0000-0000-000080600000}"/>
    <cellStyle name="Note 2 2 27 3" xfId="24705" xr:uid="{00000000-0005-0000-0000-000081600000}"/>
    <cellStyle name="Note 2 2 27 4" xfId="24706" xr:uid="{00000000-0005-0000-0000-000082600000}"/>
    <cellStyle name="Note 2 2 28" xfId="24707" xr:uid="{00000000-0005-0000-0000-000083600000}"/>
    <cellStyle name="Note 2 2 28 2" xfId="24708" xr:uid="{00000000-0005-0000-0000-000084600000}"/>
    <cellStyle name="Note 2 2 28 3" xfId="24709" xr:uid="{00000000-0005-0000-0000-000085600000}"/>
    <cellStyle name="Note 2 2 28 4" xfId="24710" xr:uid="{00000000-0005-0000-0000-000086600000}"/>
    <cellStyle name="Note 2 2 29" xfId="24711" xr:uid="{00000000-0005-0000-0000-000087600000}"/>
    <cellStyle name="Note 2 2 29 2" xfId="24712" xr:uid="{00000000-0005-0000-0000-000088600000}"/>
    <cellStyle name="Note 2 2 29 3" xfId="24713" xr:uid="{00000000-0005-0000-0000-000089600000}"/>
    <cellStyle name="Note 2 2 29 4" xfId="24714" xr:uid="{00000000-0005-0000-0000-00008A600000}"/>
    <cellStyle name="Note 2 2 3" xfId="24715" xr:uid="{00000000-0005-0000-0000-00008B600000}"/>
    <cellStyle name="Note 2 2 3 2" xfId="24716" xr:uid="{00000000-0005-0000-0000-00008C600000}"/>
    <cellStyle name="Note 2 2 3 3" xfId="24717" xr:uid="{00000000-0005-0000-0000-00008D600000}"/>
    <cellStyle name="Note 2 2 3 4" xfId="24718" xr:uid="{00000000-0005-0000-0000-00008E600000}"/>
    <cellStyle name="Note 2 2 3 5" xfId="24719" xr:uid="{00000000-0005-0000-0000-00008F600000}"/>
    <cellStyle name="Note 2 2 30" xfId="24720" xr:uid="{00000000-0005-0000-0000-000090600000}"/>
    <cellStyle name="Note 2 2 30 2" xfId="24721" xr:uid="{00000000-0005-0000-0000-000091600000}"/>
    <cellStyle name="Note 2 2 30 3" xfId="24722" xr:uid="{00000000-0005-0000-0000-000092600000}"/>
    <cellStyle name="Note 2 2 30 4" xfId="24723" xr:uid="{00000000-0005-0000-0000-000093600000}"/>
    <cellStyle name="Note 2 2 31" xfId="24724" xr:uid="{00000000-0005-0000-0000-000094600000}"/>
    <cellStyle name="Note 2 2 31 2" xfId="24725" xr:uid="{00000000-0005-0000-0000-000095600000}"/>
    <cellStyle name="Note 2 2 31 3" xfId="24726" xr:uid="{00000000-0005-0000-0000-000096600000}"/>
    <cellStyle name="Note 2 2 31 4" xfId="24727" xr:uid="{00000000-0005-0000-0000-000097600000}"/>
    <cellStyle name="Note 2 2 32" xfId="24728" xr:uid="{00000000-0005-0000-0000-000098600000}"/>
    <cellStyle name="Note 2 2 32 2" xfId="24729" xr:uid="{00000000-0005-0000-0000-000099600000}"/>
    <cellStyle name="Note 2 2 32 3" xfId="24730" xr:uid="{00000000-0005-0000-0000-00009A600000}"/>
    <cellStyle name="Note 2 2 32 4" xfId="24731" xr:uid="{00000000-0005-0000-0000-00009B600000}"/>
    <cellStyle name="Note 2 2 33" xfId="24732" xr:uid="{00000000-0005-0000-0000-00009C600000}"/>
    <cellStyle name="Note 2 2 33 2" xfId="24733" xr:uid="{00000000-0005-0000-0000-00009D600000}"/>
    <cellStyle name="Note 2 2 33 3" xfId="24734" xr:uid="{00000000-0005-0000-0000-00009E600000}"/>
    <cellStyle name="Note 2 2 33 4" xfId="24735" xr:uid="{00000000-0005-0000-0000-00009F600000}"/>
    <cellStyle name="Note 2 2 34" xfId="24736" xr:uid="{00000000-0005-0000-0000-0000A0600000}"/>
    <cellStyle name="Note 2 2 34 2" xfId="24737" xr:uid="{00000000-0005-0000-0000-0000A1600000}"/>
    <cellStyle name="Note 2 2 34 3" xfId="24738" xr:uid="{00000000-0005-0000-0000-0000A2600000}"/>
    <cellStyle name="Note 2 2 34 4" xfId="24739" xr:uid="{00000000-0005-0000-0000-0000A3600000}"/>
    <cellStyle name="Note 2 2 35" xfId="24740" xr:uid="{00000000-0005-0000-0000-0000A4600000}"/>
    <cellStyle name="Note 2 2 35 2" xfId="24741" xr:uid="{00000000-0005-0000-0000-0000A5600000}"/>
    <cellStyle name="Note 2 2 35 3" xfId="24742" xr:uid="{00000000-0005-0000-0000-0000A6600000}"/>
    <cellStyle name="Note 2 2 35 4" xfId="24743" xr:uid="{00000000-0005-0000-0000-0000A7600000}"/>
    <cellStyle name="Note 2 2 36" xfId="24744" xr:uid="{00000000-0005-0000-0000-0000A8600000}"/>
    <cellStyle name="Note 2 2 36 2" xfId="24745" xr:uid="{00000000-0005-0000-0000-0000A9600000}"/>
    <cellStyle name="Note 2 2 36 3" xfId="24746" xr:uid="{00000000-0005-0000-0000-0000AA600000}"/>
    <cellStyle name="Note 2 2 36 4" xfId="24747" xr:uid="{00000000-0005-0000-0000-0000AB600000}"/>
    <cellStyle name="Note 2 2 37" xfId="24748" xr:uid="{00000000-0005-0000-0000-0000AC600000}"/>
    <cellStyle name="Note 2 2 37 2" xfId="24749" xr:uid="{00000000-0005-0000-0000-0000AD600000}"/>
    <cellStyle name="Note 2 2 37 3" xfId="24750" xr:uid="{00000000-0005-0000-0000-0000AE600000}"/>
    <cellStyle name="Note 2 2 37 4" xfId="24751" xr:uid="{00000000-0005-0000-0000-0000AF600000}"/>
    <cellStyle name="Note 2 2 38" xfId="24752" xr:uid="{00000000-0005-0000-0000-0000B0600000}"/>
    <cellStyle name="Note 2 2 38 2" xfId="24753" xr:uid="{00000000-0005-0000-0000-0000B1600000}"/>
    <cellStyle name="Note 2 2 38 3" xfId="24754" xr:uid="{00000000-0005-0000-0000-0000B2600000}"/>
    <cellStyle name="Note 2 2 38 4" xfId="24755" xr:uid="{00000000-0005-0000-0000-0000B3600000}"/>
    <cellStyle name="Note 2 2 39" xfId="24756" xr:uid="{00000000-0005-0000-0000-0000B4600000}"/>
    <cellStyle name="Note 2 2 39 2" xfId="24757" xr:uid="{00000000-0005-0000-0000-0000B5600000}"/>
    <cellStyle name="Note 2 2 39 3" xfId="24758" xr:uid="{00000000-0005-0000-0000-0000B6600000}"/>
    <cellStyle name="Note 2 2 39 4" xfId="24759" xr:uid="{00000000-0005-0000-0000-0000B7600000}"/>
    <cellStyle name="Note 2 2 4" xfId="24760" xr:uid="{00000000-0005-0000-0000-0000B8600000}"/>
    <cellStyle name="Note 2 2 4 2" xfId="24761" xr:uid="{00000000-0005-0000-0000-0000B9600000}"/>
    <cellStyle name="Note 2 2 4 3" xfId="24762" xr:uid="{00000000-0005-0000-0000-0000BA600000}"/>
    <cellStyle name="Note 2 2 4 4" xfId="24763" xr:uid="{00000000-0005-0000-0000-0000BB600000}"/>
    <cellStyle name="Note 2 2 40" xfId="24764" xr:uid="{00000000-0005-0000-0000-0000BC600000}"/>
    <cellStyle name="Note 2 2 40 2" xfId="24765" xr:uid="{00000000-0005-0000-0000-0000BD600000}"/>
    <cellStyle name="Note 2 2 40 3" xfId="24766" xr:uid="{00000000-0005-0000-0000-0000BE600000}"/>
    <cellStyle name="Note 2 2 40 4" xfId="24767" xr:uid="{00000000-0005-0000-0000-0000BF600000}"/>
    <cellStyle name="Note 2 2 41" xfId="24768" xr:uid="{00000000-0005-0000-0000-0000C0600000}"/>
    <cellStyle name="Note 2 2 41 2" xfId="24769" xr:uid="{00000000-0005-0000-0000-0000C1600000}"/>
    <cellStyle name="Note 2 2 41 3" xfId="24770" xr:uid="{00000000-0005-0000-0000-0000C2600000}"/>
    <cellStyle name="Note 2 2 41 4" xfId="24771" xr:uid="{00000000-0005-0000-0000-0000C3600000}"/>
    <cellStyle name="Note 2 2 42" xfId="24772" xr:uid="{00000000-0005-0000-0000-0000C4600000}"/>
    <cellStyle name="Note 2 2 42 2" xfId="24773" xr:uid="{00000000-0005-0000-0000-0000C5600000}"/>
    <cellStyle name="Note 2 2 42 3" xfId="24774" xr:uid="{00000000-0005-0000-0000-0000C6600000}"/>
    <cellStyle name="Note 2 2 42 4" xfId="24775" xr:uid="{00000000-0005-0000-0000-0000C7600000}"/>
    <cellStyle name="Note 2 2 43" xfId="24776" xr:uid="{00000000-0005-0000-0000-0000C8600000}"/>
    <cellStyle name="Note 2 2 43 2" xfId="24777" xr:uid="{00000000-0005-0000-0000-0000C9600000}"/>
    <cellStyle name="Note 2 2 43 3" xfId="24778" xr:uid="{00000000-0005-0000-0000-0000CA600000}"/>
    <cellStyle name="Note 2 2 43 4" xfId="24779" xr:uid="{00000000-0005-0000-0000-0000CB600000}"/>
    <cellStyle name="Note 2 2 44" xfId="24780" xr:uid="{00000000-0005-0000-0000-0000CC600000}"/>
    <cellStyle name="Note 2 2 44 2" xfId="24781" xr:uid="{00000000-0005-0000-0000-0000CD600000}"/>
    <cellStyle name="Note 2 2 44 3" xfId="24782" xr:uid="{00000000-0005-0000-0000-0000CE600000}"/>
    <cellStyle name="Note 2 2 44 4" xfId="24783" xr:uid="{00000000-0005-0000-0000-0000CF600000}"/>
    <cellStyle name="Note 2 2 45" xfId="24784" xr:uid="{00000000-0005-0000-0000-0000D0600000}"/>
    <cellStyle name="Note 2 2 45 2" xfId="24785" xr:uid="{00000000-0005-0000-0000-0000D1600000}"/>
    <cellStyle name="Note 2 2 45 3" xfId="24786" xr:uid="{00000000-0005-0000-0000-0000D2600000}"/>
    <cellStyle name="Note 2 2 45 4" xfId="24787" xr:uid="{00000000-0005-0000-0000-0000D3600000}"/>
    <cellStyle name="Note 2 2 46" xfId="24788" xr:uid="{00000000-0005-0000-0000-0000D4600000}"/>
    <cellStyle name="Note 2 2 46 2" xfId="24789" xr:uid="{00000000-0005-0000-0000-0000D5600000}"/>
    <cellStyle name="Note 2 2 46 3" xfId="24790" xr:uid="{00000000-0005-0000-0000-0000D6600000}"/>
    <cellStyle name="Note 2 2 46 4" xfId="24791" xr:uid="{00000000-0005-0000-0000-0000D7600000}"/>
    <cellStyle name="Note 2 2 47" xfId="24792" xr:uid="{00000000-0005-0000-0000-0000D8600000}"/>
    <cellStyle name="Note 2 2 47 2" xfId="24793" xr:uid="{00000000-0005-0000-0000-0000D9600000}"/>
    <cellStyle name="Note 2 2 47 3" xfId="24794" xr:uid="{00000000-0005-0000-0000-0000DA600000}"/>
    <cellStyle name="Note 2 2 47 4" xfId="24795" xr:uid="{00000000-0005-0000-0000-0000DB600000}"/>
    <cellStyle name="Note 2 2 48" xfId="24796" xr:uid="{00000000-0005-0000-0000-0000DC600000}"/>
    <cellStyle name="Note 2 2 48 2" xfId="24797" xr:uid="{00000000-0005-0000-0000-0000DD600000}"/>
    <cellStyle name="Note 2 2 48 3" xfId="24798" xr:uid="{00000000-0005-0000-0000-0000DE600000}"/>
    <cellStyle name="Note 2 2 48 4" xfId="24799" xr:uid="{00000000-0005-0000-0000-0000DF600000}"/>
    <cellStyle name="Note 2 2 49" xfId="24800" xr:uid="{00000000-0005-0000-0000-0000E0600000}"/>
    <cellStyle name="Note 2 2 49 2" xfId="24801" xr:uid="{00000000-0005-0000-0000-0000E1600000}"/>
    <cellStyle name="Note 2 2 49 3" xfId="24802" xr:uid="{00000000-0005-0000-0000-0000E2600000}"/>
    <cellStyle name="Note 2 2 49 4" xfId="24803" xr:uid="{00000000-0005-0000-0000-0000E3600000}"/>
    <cellStyle name="Note 2 2 5" xfId="24804" xr:uid="{00000000-0005-0000-0000-0000E4600000}"/>
    <cellStyle name="Note 2 2 5 2" xfId="24805" xr:uid="{00000000-0005-0000-0000-0000E5600000}"/>
    <cellStyle name="Note 2 2 5 3" xfId="24806" xr:uid="{00000000-0005-0000-0000-0000E6600000}"/>
    <cellStyle name="Note 2 2 5 4" xfId="24807" xr:uid="{00000000-0005-0000-0000-0000E7600000}"/>
    <cellStyle name="Note 2 2 50" xfId="24808" xr:uid="{00000000-0005-0000-0000-0000E8600000}"/>
    <cellStyle name="Note 2 2 50 2" xfId="24809" xr:uid="{00000000-0005-0000-0000-0000E9600000}"/>
    <cellStyle name="Note 2 2 50 3" xfId="24810" xr:uid="{00000000-0005-0000-0000-0000EA600000}"/>
    <cellStyle name="Note 2 2 50 4" xfId="24811" xr:uid="{00000000-0005-0000-0000-0000EB600000}"/>
    <cellStyle name="Note 2 2 51" xfId="24812" xr:uid="{00000000-0005-0000-0000-0000EC600000}"/>
    <cellStyle name="Note 2 2 51 2" xfId="24813" xr:uid="{00000000-0005-0000-0000-0000ED600000}"/>
    <cellStyle name="Note 2 2 51 3" xfId="24814" xr:uid="{00000000-0005-0000-0000-0000EE600000}"/>
    <cellStyle name="Note 2 2 51 4" xfId="24815" xr:uid="{00000000-0005-0000-0000-0000EF600000}"/>
    <cellStyle name="Note 2 2 52" xfId="24816" xr:uid="{00000000-0005-0000-0000-0000F0600000}"/>
    <cellStyle name="Note 2 2 53" xfId="24817" xr:uid="{00000000-0005-0000-0000-0000F1600000}"/>
    <cellStyle name="Note 2 2 54" xfId="24818" xr:uid="{00000000-0005-0000-0000-0000F2600000}"/>
    <cellStyle name="Note 2 2 55" xfId="24819" xr:uid="{00000000-0005-0000-0000-0000F3600000}"/>
    <cellStyle name="Note 2 2 56" xfId="24820" xr:uid="{00000000-0005-0000-0000-0000F4600000}"/>
    <cellStyle name="Note 2 2 57" xfId="24821" xr:uid="{00000000-0005-0000-0000-0000F5600000}"/>
    <cellStyle name="Note 2 2 58" xfId="24822" xr:uid="{00000000-0005-0000-0000-0000F6600000}"/>
    <cellStyle name="Note 2 2 59" xfId="24823" xr:uid="{00000000-0005-0000-0000-0000F7600000}"/>
    <cellStyle name="Note 2 2 6" xfId="24824" xr:uid="{00000000-0005-0000-0000-0000F8600000}"/>
    <cellStyle name="Note 2 2 6 2" xfId="24825" xr:uid="{00000000-0005-0000-0000-0000F9600000}"/>
    <cellStyle name="Note 2 2 6 3" xfId="24826" xr:uid="{00000000-0005-0000-0000-0000FA600000}"/>
    <cellStyle name="Note 2 2 6 4" xfId="24827" xr:uid="{00000000-0005-0000-0000-0000FB600000}"/>
    <cellStyle name="Note 2 2 60" xfId="24828" xr:uid="{00000000-0005-0000-0000-0000FC600000}"/>
    <cellStyle name="Note 2 2 61" xfId="24829" xr:uid="{00000000-0005-0000-0000-0000FD600000}"/>
    <cellStyle name="Note 2 2 62" xfId="24830" xr:uid="{00000000-0005-0000-0000-0000FE600000}"/>
    <cellStyle name="Note 2 2 63" xfId="24831" xr:uid="{00000000-0005-0000-0000-0000FF600000}"/>
    <cellStyle name="Note 2 2 64" xfId="24832" xr:uid="{00000000-0005-0000-0000-000000610000}"/>
    <cellStyle name="Note 2 2 65" xfId="24833" xr:uid="{00000000-0005-0000-0000-000001610000}"/>
    <cellStyle name="Note 2 2 66" xfId="24834" xr:uid="{00000000-0005-0000-0000-000002610000}"/>
    <cellStyle name="Note 2 2 67" xfId="24835" xr:uid="{00000000-0005-0000-0000-000003610000}"/>
    <cellStyle name="Note 2 2 68" xfId="24836" xr:uid="{00000000-0005-0000-0000-000004610000}"/>
    <cellStyle name="Note 2 2 69" xfId="24837" xr:uid="{00000000-0005-0000-0000-000005610000}"/>
    <cellStyle name="Note 2 2 7" xfId="24838" xr:uid="{00000000-0005-0000-0000-000006610000}"/>
    <cellStyle name="Note 2 2 7 2" xfId="24839" xr:uid="{00000000-0005-0000-0000-000007610000}"/>
    <cellStyle name="Note 2 2 7 3" xfId="24840" xr:uid="{00000000-0005-0000-0000-000008610000}"/>
    <cellStyle name="Note 2 2 7 4" xfId="24841" xr:uid="{00000000-0005-0000-0000-000009610000}"/>
    <cellStyle name="Note 2 2 70" xfId="24842" xr:uid="{00000000-0005-0000-0000-00000A610000}"/>
    <cellStyle name="Note 2 2 71" xfId="24843" xr:uid="{00000000-0005-0000-0000-00000B610000}"/>
    <cellStyle name="Note 2 2 8" xfId="24844" xr:uid="{00000000-0005-0000-0000-00000C610000}"/>
    <cellStyle name="Note 2 2 8 2" xfId="24845" xr:uid="{00000000-0005-0000-0000-00000D610000}"/>
    <cellStyle name="Note 2 2 8 3" xfId="24846" xr:uid="{00000000-0005-0000-0000-00000E610000}"/>
    <cellStyle name="Note 2 2 8 4" xfId="24847" xr:uid="{00000000-0005-0000-0000-00000F610000}"/>
    <cellStyle name="Note 2 2 9" xfId="24848" xr:uid="{00000000-0005-0000-0000-000010610000}"/>
    <cellStyle name="Note 2 2 9 2" xfId="24849" xr:uid="{00000000-0005-0000-0000-000011610000}"/>
    <cellStyle name="Note 2 2 9 3" xfId="24850" xr:uid="{00000000-0005-0000-0000-000012610000}"/>
    <cellStyle name="Note 2 2 9 4" xfId="24851" xr:uid="{00000000-0005-0000-0000-000013610000}"/>
    <cellStyle name="Note 2 20" xfId="24852" xr:uid="{00000000-0005-0000-0000-000014610000}"/>
    <cellStyle name="Note 2 20 10" xfId="24853" xr:uid="{00000000-0005-0000-0000-000015610000}"/>
    <cellStyle name="Note 2 20 11" xfId="24854" xr:uid="{00000000-0005-0000-0000-000016610000}"/>
    <cellStyle name="Note 2 20 12" xfId="24855" xr:uid="{00000000-0005-0000-0000-000017610000}"/>
    <cellStyle name="Note 2 20 13" xfId="24856" xr:uid="{00000000-0005-0000-0000-000018610000}"/>
    <cellStyle name="Note 2 20 14" xfId="24857" xr:uid="{00000000-0005-0000-0000-000019610000}"/>
    <cellStyle name="Note 2 20 2" xfId="24858" xr:uid="{00000000-0005-0000-0000-00001A610000}"/>
    <cellStyle name="Note 2 20 2 2" xfId="24859" xr:uid="{00000000-0005-0000-0000-00001B610000}"/>
    <cellStyle name="Note 2 20 2 3" xfId="24860" xr:uid="{00000000-0005-0000-0000-00001C610000}"/>
    <cellStyle name="Note 2 20 2 4" xfId="24861" xr:uid="{00000000-0005-0000-0000-00001D610000}"/>
    <cellStyle name="Note 2 20 3" xfId="24862" xr:uid="{00000000-0005-0000-0000-00001E610000}"/>
    <cellStyle name="Note 2 20 3 2" xfId="24863" xr:uid="{00000000-0005-0000-0000-00001F610000}"/>
    <cellStyle name="Note 2 20 3 3" xfId="24864" xr:uid="{00000000-0005-0000-0000-000020610000}"/>
    <cellStyle name="Note 2 20 3 4" xfId="24865" xr:uid="{00000000-0005-0000-0000-000021610000}"/>
    <cellStyle name="Note 2 20 4" xfId="24866" xr:uid="{00000000-0005-0000-0000-000022610000}"/>
    <cellStyle name="Note 2 20 5" xfId="24867" xr:uid="{00000000-0005-0000-0000-000023610000}"/>
    <cellStyle name="Note 2 20 6" xfId="24868" xr:uid="{00000000-0005-0000-0000-000024610000}"/>
    <cellStyle name="Note 2 20 7" xfId="24869" xr:uid="{00000000-0005-0000-0000-000025610000}"/>
    <cellStyle name="Note 2 20 8" xfId="24870" xr:uid="{00000000-0005-0000-0000-000026610000}"/>
    <cellStyle name="Note 2 20 9" xfId="24871" xr:uid="{00000000-0005-0000-0000-000027610000}"/>
    <cellStyle name="Note 2 21" xfId="24872" xr:uid="{00000000-0005-0000-0000-000028610000}"/>
    <cellStyle name="Note 2 21 2" xfId="24873" xr:uid="{00000000-0005-0000-0000-000029610000}"/>
    <cellStyle name="Note 2 21 3" xfId="24874" xr:uid="{00000000-0005-0000-0000-00002A610000}"/>
    <cellStyle name="Note 2 21 4" xfId="24875" xr:uid="{00000000-0005-0000-0000-00002B610000}"/>
    <cellStyle name="Note 2 22" xfId="24876" xr:uid="{00000000-0005-0000-0000-00002C610000}"/>
    <cellStyle name="Note 2 22 2" xfId="24877" xr:uid="{00000000-0005-0000-0000-00002D610000}"/>
    <cellStyle name="Note 2 22 3" xfId="24878" xr:uid="{00000000-0005-0000-0000-00002E610000}"/>
    <cellStyle name="Note 2 22 4" xfId="24879" xr:uid="{00000000-0005-0000-0000-00002F610000}"/>
    <cellStyle name="Note 2 23" xfId="24880" xr:uid="{00000000-0005-0000-0000-000030610000}"/>
    <cellStyle name="Note 2 23 2" xfId="24881" xr:uid="{00000000-0005-0000-0000-000031610000}"/>
    <cellStyle name="Note 2 23 3" xfId="24882" xr:uid="{00000000-0005-0000-0000-000032610000}"/>
    <cellStyle name="Note 2 23 4" xfId="24883" xr:uid="{00000000-0005-0000-0000-000033610000}"/>
    <cellStyle name="Note 2 24" xfId="24884" xr:uid="{00000000-0005-0000-0000-000034610000}"/>
    <cellStyle name="Note 2 24 2" xfId="24885" xr:uid="{00000000-0005-0000-0000-000035610000}"/>
    <cellStyle name="Note 2 24 3" xfId="24886" xr:uid="{00000000-0005-0000-0000-000036610000}"/>
    <cellStyle name="Note 2 24 4" xfId="24887" xr:uid="{00000000-0005-0000-0000-000037610000}"/>
    <cellStyle name="Note 2 25" xfId="24888" xr:uid="{00000000-0005-0000-0000-000038610000}"/>
    <cellStyle name="Note 2 25 2" xfId="24889" xr:uid="{00000000-0005-0000-0000-000039610000}"/>
    <cellStyle name="Note 2 25 3" xfId="24890" xr:uid="{00000000-0005-0000-0000-00003A610000}"/>
    <cellStyle name="Note 2 25 4" xfId="24891" xr:uid="{00000000-0005-0000-0000-00003B610000}"/>
    <cellStyle name="Note 2 26" xfId="24892" xr:uid="{00000000-0005-0000-0000-00003C610000}"/>
    <cellStyle name="Note 2 26 2" xfId="24893" xr:uid="{00000000-0005-0000-0000-00003D610000}"/>
    <cellStyle name="Note 2 26 3" xfId="24894" xr:uid="{00000000-0005-0000-0000-00003E610000}"/>
    <cellStyle name="Note 2 26 4" xfId="24895" xr:uid="{00000000-0005-0000-0000-00003F610000}"/>
    <cellStyle name="Note 2 27" xfId="24896" xr:uid="{00000000-0005-0000-0000-000040610000}"/>
    <cellStyle name="Note 2 27 2" xfId="24897" xr:uid="{00000000-0005-0000-0000-000041610000}"/>
    <cellStyle name="Note 2 27 3" xfId="24898" xr:uid="{00000000-0005-0000-0000-000042610000}"/>
    <cellStyle name="Note 2 27 4" xfId="24899" xr:uid="{00000000-0005-0000-0000-000043610000}"/>
    <cellStyle name="Note 2 28" xfId="24900" xr:uid="{00000000-0005-0000-0000-000044610000}"/>
    <cellStyle name="Note 2 28 2" xfId="24901" xr:uid="{00000000-0005-0000-0000-000045610000}"/>
    <cellStyle name="Note 2 28 3" xfId="24902" xr:uid="{00000000-0005-0000-0000-000046610000}"/>
    <cellStyle name="Note 2 28 4" xfId="24903" xr:uid="{00000000-0005-0000-0000-000047610000}"/>
    <cellStyle name="Note 2 29" xfId="24904" xr:uid="{00000000-0005-0000-0000-000048610000}"/>
    <cellStyle name="Note 2 29 2" xfId="24905" xr:uid="{00000000-0005-0000-0000-000049610000}"/>
    <cellStyle name="Note 2 29 3" xfId="24906" xr:uid="{00000000-0005-0000-0000-00004A610000}"/>
    <cellStyle name="Note 2 29 4" xfId="24907" xr:uid="{00000000-0005-0000-0000-00004B610000}"/>
    <cellStyle name="Note 2 3" xfId="24908" xr:uid="{00000000-0005-0000-0000-00004C610000}"/>
    <cellStyle name="Note 2 3 10" xfId="24909" xr:uid="{00000000-0005-0000-0000-00004D610000}"/>
    <cellStyle name="Note 2 3 10 2" xfId="24910" xr:uid="{00000000-0005-0000-0000-00004E610000}"/>
    <cellStyle name="Note 2 3 10 3" xfId="24911" xr:uid="{00000000-0005-0000-0000-00004F610000}"/>
    <cellStyle name="Note 2 3 10 4" xfId="24912" xr:uid="{00000000-0005-0000-0000-000050610000}"/>
    <cellStyle name="Note 2 3 11" xfId="24913" xr:uid="{00000000-0005-0000-0000-000051610000}"/>
    <cellStyle name="Note 2 3 11 2" xfId="24914" xr:uid="{00000000-0005-0000-0000-000052610000}"/>
    <cellStyle name="Note 2 3 11 3" xfId="24915" xr:uid="{00000000-0005-0000-0000-000053610000}"/>
    <cellStyle name="Note 2 3 11 4" xfId="24916" xr:uid="{00000000-0005-0000-0000-000054610000}"/>
    <cellStyle name="Note 2 3 12" xfId="24917" xr:uid="{00000000-0005-0000-0000-000055610000}"/>
    <cellStyle name="Note 2 3 12 2" xfId="24918" xr:uid="{00000000-0005-0000-0000-000056610000}"/>
    <cellStyle name="Note 2 3 12 3" xfId="24919" xr:uid="{00000000-0005-0000-0000-000057610000}"/>
    <cellStyle name="Note 2 3 12 4" xfId="24920" xr:uid="{00000000-0005-0000-0000-000058610000}"/>
    <cellStyle name="Note 2 3 13" xfId="24921" xr:uid="{00000000-0005-0000-0000-000059610000}"/>
    <cellStyle name="Note 2 3 13 2" xfId="24922" xr:uid="{00000000-0005-0000-0000-00005A610000}"/>
    <cellStyle name="Note 2 3 13 3" xfId="24923" xr:uid="{00000000-0005-0000-0000-00005B610000}"/>
    <cellStyle name="Note 2 3 13 4" xfId="24924" xr:uid="{00000000-0005-0000-0000-00005C610000}"/>
    <cellStyle name="Note 2 3 14" xfId="24925" xr:uid="{00000000-0005-0000-0000-00005D610000}"/>
    <cellStyle name="Note 2 3 14 2" xfId="24926" xr:uid="{00000000-0005-0000-0000-00005E610000}"/>
    <cellStyle name="Note 2 3 14 3" xfId="24927" xr:uid="{00000000-0005-0000-0000-00005F610000}"/>
    <cellStyle name="Note 2 3 14 4" xfId="24928" xr:uid="{00000000-0005-0000-0000-000060610000}"/>
    <cellStyle name="Note 2 3 15" xfId="24929" xr:uid="{00000000-0005-0000-0000-000061610000}"/>
    <cellStyle name="Note 2 3 15 2" xfId="24930" xr:uid="{00000000-0005-0000-0000-000062610000}"/>
    <cellStyle name="Note 2 3 15 3" xfId="24931" xr:uid="{00000000-0005-0000-0000-000063610000}"/>
    <cellStyle name="Note 2 3 15 4" xfId="24932" xr:uid="{00000000-0005-0000-0000-000064610000}"/>
    <cellStyle name="Note 2 3 16" xfId="24933" xr:uid="{00000000-0005-0000-0000-000065610000}"/>
    <cellStyle name="Note 2 3 16 2" xfId="24934" xr:uid="{00000000-0005-0000-0000-000066610000}"/>
    <cellStyle name="Note 2 3 16 3" xfId="24935" xr:uid="{00000000-0005-0000-0000-000067610000}"/>
    <cellStyle name="Note 2 3 16 4" xfId="24936" xr:uid="{00000000-0005-0000-0000-000068610000}"/>
    <cellStyle name="Note 2 3 17" xfId="24937" xr:uid="{00000000-0005-0000-0000-000069610000}"/>
    <cellStyle name="Note 2 3 17 2" xfId="24938" xr:uid="{00000000-0005-0000-0000-00006A610000}"/>
    <cellStyle name="Note 2 3 17 3" xfId="24939" xr:uid="{00000000-0005-0000-0000-00006B610000}"/>
    <cellStyle name="Note 2 3 17 4" xfId="24940" xr:uid="{00000000-0005-0000-0000-00006C610000}"/>
    <cellStyle name="Note 2 3 18" xfId="24941" xr:uid="{00000000-0005-0000-0000-00006D610000}"/>
    <cellStyle name="Note 2 3 18 2" xfId="24942" xr:uid="{00000000-0005-0000-0000-00006E610000}"/>
    <cellStyle name="Note 2 3 18 3" xfId="24943" xr:uid="{00000000-0005-0000-0000-00006F610000}"/>
    <cellStyle name="Note 2 3 18 4" xfId="24944" xr:uid="{00000000-0005-0000-0000-000070610000}"/>
    <cellStyle name="Note 2 3 19" xfId="24945" xr:uid="{00000000-0005-0000-0000-000071610000}"/>
    <cellStyle name="Note 2 3 19 2" xfId="24946" xr:uid="{00000000-0005-0000-0000-000072610000}"/>
    <cellStyle name="Note 2 3 19 3" xfId="24947" xr:uid="{00000000-0005-0000-0000-000073610000}"/>
    <cellStyle name="Note 2 3 19 4" xfId="24948" xr:uid="{00000000-0005-0000-0000-000074610000}"/>
    <cellStyle name="Note 2 3 2" xfId="24949" xr:uid="{00000000-0005-0000-0000-000075610000}"/>
    <cellStyle name="Note 2 3 2 2" xfId="24950" xr:uid="{00000000-0005-0000-0000-000076610000}"/>
    <cellStyle name="Note 2 3 2 2 2" xfId="24951" xr:uid="{00000000-0005-0000-0000-000077610000}"/>
    <cellStyle name="Note 2 3 2 3" xfId="24952" xr:uid="{00000000-0005-0000-0000-000078610000}"/>
    <cellStyle name="Note 2 3 2 4" xfId="24953" xr:uid="{00000000-0005-0000-0000-000079610000}"/>
    <cellStyle name="Note 2 3 2 5" xfId="24954" xr:uid="{00000000-0005-0000-0000-00007A610000}"/>
    <cellStyle name="Note 2 3 2 6" xfId="24955" xr:uid="{00000000-0005-0000-0000-00007B610000}"/>
    <cellStyle name="Note 2 3 2 7" xfId="24956" xr:uid="{00000000-0005-0000-0000-00007C610000}"/>
    <cellStyle name="Note 2 3 20" xfId="24957" xr:uid="{00000000-0005-0000-0000-00007D610000}"/>
    <cellStyle name="Note 2 3 20 2" xfId="24958" xr:uid="{00000000-0005-0000-0000-00007E610000}"/>
    <cellStyle name="Note 2 3 20 3" xfId="24959" xr:uid="{00000000-0005-0000-0000-00007F610000}"/>
    <cellStyle name="Note 2 3 20 4" xfId="24960" xr:uid="{00000000-0005-0000-0000-000080610000}"/>
    <cellStyle name="Note 2 3 21" xfId="24961" xr:uid="{00000000-0005-0000-0000-000081610000}"/>
    <cellStyle name="Note 2 3 21 2" xfId="24962" xr:uid="{00000000-0005-0000-0000-000082610000}"/>
    <cellStyle name="Note 2 3 21 3" xfId="24963" xr:uid="{00000000-0005-0000-0000-000083610000}"/>
    <cellStyle name="Note 2 3 21 4" xfId="24964" xr:uid="{00000000-0005-0000-0000-000084610000}"/>
    <cellStyle name="Note 2 3 22" xfId="24965" xr:uid="{00000000-0005-0000-0000-000085610000}"/>
    <cellStyle name="Note 2 3 22 2" xfId="24966" xr:uid="{00000000-0005-0000-0000-000086610000}"/>
    <cellStyle name="Note 2 3 22 3" xfId="24967" xr:uid="{00000000-0005-0000-0000-000087610000}"/>
    <cellStyle name="Note 2 3 22 4" xfId="24968" xr:uid="{00000000-0005-0000-0000-000088610000}"/>
    <cellStyle name="Note 2 3 23" xfId="24969" xr:uid="{00000000-0005-0000-0000-000089610000}"/>
    <cellStyle name="Note 2 3 23 2" xfId="24970" xr:uid="{00000000-0005-0000-0000-00008A610000}"/>
    <cellStyle name="Note 2 3 23 3" xfId="24971" xr:uid="{00000000-0005-0000-0000-00008B610000}"/>
    <cellStyle name="Note 2 3 23 4" xfId="24972" xr:uid="{00000000-0005-0000-0000-00008C610000}"/>
    <cellStyle name="Note 2 3 24" xfId="24973" xr:uid="{00000000-0005-0000-0000-00008D610000}"/>
    <cellStyle name="Note 2 3 24 2" xfId="24974" xr:uid="{00000000-0005-0000-0000-00008E610000}"/>
    <cellStyle name="Note 2 3 24 3" xfId="24975" xr:uid="{00000000-0005-0000-0000-00008F610000}"/>
    <cellStyle name="Note 2 3 24 4" xfId="24976" xr:uid="{00000000-0005-0000-0000-000090610000}"/>
    <cellStyle name="Note 2 3 25" xfId="24977" xr:uid="{00000000-0005-0000-0000-000091610000}"/>
    <cellStyle name="Note 2 3 25 2" xfId="24978" xr:uid="{00000000-0005-0000-0000-000092610000}"/>
    <cellStyle name="Note 2 3 25 3" xfId="24979" xr:uid="{00000000-0005-0000-0000-000093610000}"/>
    <cellStyle name="Note 2 3 25 4" xfId="24980" xr:uid="{00000000-0005-0000-0000-000094610000}"/>
    <cellStyle name="Note 2 3 26" xfId="24981" xr:uid="{00000000-0005-0000-0000-000095610000}"/>
    <cellStyle name="Note 2 3 26 2" xfId="24982" xr:uid="{00000000-0005-0000-0000-000096610000}"/>
    <cellStyle name="Note 2 3 26 3" xfId="24983" xr:uid="{00000000-0005-0000-0000-000097610000}"/>
    <cellStyle name="Note 2 3 26 4" xfId="24984" xr:uid="{00000000-0005-0000-0000-000098610000}"/>
    <cellStyle name="Note 2 3 27" xfId="24985" xr:uid="{00000000-0005-0000-0000-000099610000}"/>
    <cellStyle name="Note 2 3 27 2" xfId="24986" xr:uid="{00000000-0005-0000-0000-00009A610000}"/>
    <cellStyle name="Note 2 3 27 3" xfId="24987" xr:uid="{00000000-0005-0000-0000-00009B610000}"/>
    <cellStyle name="Note 2 3 27 4" xfId="24988" xr:uid="{00000000-0005-0000-0000-00009C610000}"/>
    <cellStyle name="Note 2 3 28" xfId="24989" xr:uid="{00000000-0005-0000-0000-00009D610000}"/>
    <cellStyle name="Note 2 3 28 2" xfId="24990" xr:uid="{00000000-0005-0000-0000-00009E610000}"/>
    <cellStyle name="Note 2 3 28 3" xfId="24991" xr:uid="{00000000-0005-0000-0000-00009F610000}"/>
    <cellStyle name="Note 2 3 28 4" xfId="24992" xr:uid="{00000000-0005-0000-0000-0000A0610000}"/>
    <cellStyle name="Note 2 3 29" xfId="24993" xr:uid="{00000000-0005-0000-0000-0000A1610000}"/>
    <cellStyle name="Note 2 3 3" xfId="24994" xr:uid="{00000000-0005-0000-0000-0000A2610000}"/>
    <cellStyle name="Note 2 3 3 2" xfId="24995" xr:uid="{00000000-0005-0000-0000-0000A3610000}"/>
    <cellStyle name="Note 2 3 3 3" xfId="24996" xr:uid="{00000000-0005-0000-0000-0000A4610000}"/>
    <cellStyle name="Note 2 3 3 4" xfId="24997" xr:uid="{00000000-0005-0000-0000-0000A5610000}"/>
    <cellStyle name="Note 2 3 3 5" xfId="24998" xr:uid="{00000000-0005-0000-0000-0000A6610000}"/>
    <cellStyle name="Note 2 3 30" xfId="24999" xr:uid="{00000000-0005-0000-0000-0000A7610000}"/>
    <cellStyle name="Note 2 3 31" xfId="25000" xr:uid="{00000000-0005-0000-0000-0000A8610000}"/>
    <cellStyle name="Note 2 3 32" xfId="25001" xr:uid="{00000000-0005-0000-0000-0000A9610000}"/>
    <cellStyle name="Note 2 3 33" xfId="25002" xr:uid="{00000000-0005-0000-0000-0000AA610000}"/>
    <cellStyle name="Note 2 3 34" xfId="25003" xr:uid="{00000000-0005-0000-0000-0000AB610000}"/>
    <cellStyle name="Note 2 3 35" xfId="25004" xr:uid="{00000000-0005-0000-0000-0000AC610000}"/>
    <cellStyle name="Note 2 3 36" xfId="25005" xr:uid="{00000000-0005-0000-0000-0000AD610000}"/>
    <cellStyle name="Note 2 3 37" xfId="25006" xr:uid="{00000000-0005-0000-0000-0000AE610000}"/>
    <cellStyle name="Note 2 3 38" xfId="25007" xr:uid="{00000000-0005-0000-0000-0000AF610000}"/>
    <cellStyle name="Note 2 3 39" xfId="25008" xr:uid="{00000000-0005-0000-0000-0000B0610000}"/>
    <cellStyle name="Note 2 3 4" xfId="25009" xr:uid="{00000000-0005-0000-0000-0000B1610000}"/>
    <cellStyle name="Note 2 3 4 2" xfId="25010" xr:uid="{00000000-0005-0000-0000-0000B2610000}"/>
    <cellStyle name="Note 2 3 4 3" xfId="25011" xr:uid="{00000000-0005-0000-0000-0000B3610000}"/>
    <cellStyle name="Note 2 3 4 4" xfId="25012" xr:uid="{00000000-0005-0000-0000-0000B4610000}"/>
    <cellStyle name="Note 2 3 40" xfId="25013" xr:uid="{00000000-0005-0000-0000-0000B5610000}"/>
    <cellStyle name="Note 2 3 41" xfId="25014" xr:uid="{00000000-0005-0000-0000-0000B6610000}"/>
    <cellStyle name="Note 2 3 42" xfId="25015" xr:uid="{00000000-0005-0000-0000-0000B7610000}"/>
    <cellStyle name="Note 2 3 43" xfId="25016" xr:uid="{00000000-0005-0000-0000-0000B8610000}"/>
    <cellStyle name="Note 2 3 5" xfId="25017" xr:uid="{00000000-0005-0000-0000-0000B9610000}"/>
    <cellStyle name="Note 2 3 5 2" xfId="25018" xr:uid="{00000000-0005-0000-0000-0000BA610000}"/>
    <cellStyle name="Note 2 3 5 3" xfId="25019" xr:uid="{00000000-0005-0000-0000-0000BB610000}"/>
    <cellStyle name="Note 2 3 5 4" xfId="25020" xr:uid="{00000000-0005-0000-0000-0000BC610000}"/>
    <cellStyle name="Note 2 3 6" xfId="25021" xr:uid="{00000000-0005-0000-0000-0000BD610000}"/>
    <cellStyle name="Note 2 3 6 2" xfId="25022" xr:uid="{00000000-0005-0000-0000-0000BE610000}"/>
    <cellStyle name="Note 2 3 6 3" xfId="25023" xr:uid="{00000000-0005-0000-0000-0000BF610000}"/>
    <cellStyle name="Note 2 3 6 4" xfId="25024" xr:uid="{00000000-0005-0000-0000-0000C0610000}"/>
    <cellStyle name="Note 2 3 7" xfId="25025" xr:uid="{00000000-0005-0000-0000-0000C1610000}"/>
    <cellStyle name="Note 2 3 7 2" xfId="25026" xr:uid="{00000000-0005-0000-0000-0000C2610000}"/>
    <cellStyle name="Note 2 3 7 3" xfId="25027" xr:uid="{00000000-0005-0000-0000-0000C3610000}"/>
    <cellStyle name="Note 2 3 7 4" xfId="25028" xr:uid="{00000000-0005-0000-0000-0000C4610000}"/>
    <cellStyle name="Note 2 3 8" xfId="25029" xr:uid="{00000000-0005-0000-0000-0000C5610000}"/>
    <cellStyle name="Note 2 3 8 2" xfId="25030" xr:uid="{00000000-0005-0000-0000-0000C6610000}"/>
    <cellStyle name="Note 2 3 8 3" xfId="25031" xr:uid="{00000000-0005-0000-0000-0000C7610000}"/>
    <cellStyle name="Note 2 3 8 4" xfId="25032" xr:uid="{00000000-0005-0000-0000-0000C8610000}"/>
    <cellStyle name="Note 2 3 9" xfId="25033" xr:uid="{00000000-0005-0000-0000-0000C9610000}"/>
    <cellStyle name="Note 2 3 9 2" xfId="25034" xr:uid="{00000000-0005-0000-0000-0000CA610000}"/>
    <cellStyle name="Note 2 3 9 3" xfId="25035" xr:uid="{00000000-0005-0000-0000-0000CB610000}"/>
    <cellStyle name="Note 2 3 9 4" xfId="25036" xr:uid="{00000000-0005-0000-0000-0000CC610000}"/>
    <cellStyle name="Note 2 30" xfId="25037" xr:uid="{00000000-0005-0000-0000-0000CD610000}"/>
    <cellStyle name="Note 2 30 2" xfId="25038" xr:uid="{00000000-0005-0000-0000-0000CE610000}"/>
    <cellStyle name="Note 2 30 3" xfId="25039" xr:uid="{00000000-0005-0000-0000-0000CF610000}"/>
    <cellStyle name="Note 2 30 4" xfId="25040" xr:uid="{00000000-0005-0000-0000-0000D0610000}"/>
    <cellStyle name="Note 2 31" xfId="25041" xr:uid="{00000000-0005-0000-0000-0000D1610000}"/>
    <cellStyle name="Note 2 31 2" xfId="25042" xr:uid="{00000000-0005-0000-0000-0000D2610000}"/>
    <cellStyle name="Note 2 31 3" xfId="25043" xr:uid="{00000000-0005-0000-0000-0000D3610000}"/>
    <cellStyle name="Note 2 31 4" xfId="25044" xr:uid="{00000000-0005-0000-0000-0000D4610000}"/>
    <cellStyle name="Note 2 32" xfId="25045" xr:uid="{00000000-0005-0000-0000-0000D5610000}"/>
    <cellStyle name="Note 2 32 2" xfId="25046" xr:uid="{00000000-0005-0000-0000-0000D6610000}"/>
    <cellStyle name="Note 2 32 3" xfId="25047" xr:uid="{00000000-0005-0000-0000-0000D7610000}"/>
    <cellStyle name="Note 2 32 4" xfId="25048" xr:uid="{00000000-0005-0000-0000-0000D8610000}"/>
    <cellStyle name="Note 2 33" xfId="25049" xr:uid="{00000000-0005-0000-0000-0000D9610000}"/>
    <cellStyle name="Note 2 33 2" xfId="25050" xr:uid="{00000000-0005-0000-0000-0000DA610000}"/>
    <cellStyle name="Note 2 33 3" xfId="25051" xr:uid="{00000000-0005-0000-0000-0000DB610000}"/>
    <cellStyle name="Note 2 33 4" xfId="25052" xr:uid="{00000000-0005-0000-0000-0000DC610000}"/>
    <cellStyle name="Note 2 34" xfId="25053" xr:uid="{00000000-0005-0000-0000-0000DD610000}"/>
    <cellStyle name="Note 2 34 2" xfId="25054" xr:uid="{00000000-0005-0000-0000-0000DE610000}"/>
    <cellStyle name="Note 2 34 3" xfId="25055" xr:uid="{00000000-0005-0000-0000-0000DF610000}"/>
    <cellStyle name="Note 2 34 4" xfId="25056" xr:uid="{00000000-0005-0000-0000-0000E0610000}"/>
    <cellStyle name="Note 2 35" xfId="25057" xr:uid="{00000000-0005-0000-0000-0000E1610000}"/>
    <cellStyle name="Note 2 35 2" xfId="25058" xr:uid="{00000000-0005-0000-0000-0000E2610000}"/>
    <cellStyle name="Note 2 35 3" xfId="25059" xr:uid="{00000000-0005-0000-0000-0000E3610000}"/>
    <cellStyle name="Note 2 35 4" xfId="25060" xr:uid="{00000000-0005-0000-0000-0000E4610000}"/>
    <cellStyle name="Note 2 36" xfId="25061" xr:uid="{00000000-0005-0000-0000-0000E5610000}"/>
    <cellStyle name="Note 2 36 2" xfId="25062" xr:uid="{00000000-0005-0000-0000-0000E6610000}"/>
    <cellStyle name="Note 2 36 3" xfId="25063" xr:uid="{00000000-0005-0000-0000-0000E7610000}"/>
    <cellStyle name="Note 2 36 4" xfId="25064" xr:uid="{00000000-0005-0000-0000-0000E8610000}"/>
    <cellStyle name="Note 2 37" xfId="25065" xr:uid="{00000000-0005-0000-0000-0000E9610000}"/>
    <cellStyle name="Note 2 37 2" xfId="25066" xr:uid="{00000000-0005-0000-0000-0000EA610000}"/>
    <cellStyle name="Note 2 37 3" xfId="25067" xr:uid="{00000000-0005-0000-0000-0000EB610000}"/>
    <cellStyle name="Note 2 37 4" xfId="25068" xr:uid="{00000000-0005-0000-0000-0000EC610000}"/>
    <cellStyle name="Note 2 38" xfId="25069" xr:uid="{00000000-0005-0000-0000-0000ED610000}"/>
    <cellStyle name="Note 2 38 2" xfId="25070" xr:uid="{00000000-0005-0000-0000-0000EE610000}"/>
    <cellStyle name="Note 2 38 3" xfId="25071" xr:uid="{00000000-0005-0000-0000-0000EF610000}"/>
    <cellStyle name="Note 2 38 4" xfId="25072" xr:uid="{00000000-0005-0000-0000-0000F0610000}"/>
    <cellStyle name="Note 2 39" xfId="25073" xr:uid="{00000000-0005-0000-0000-0000F1610000}"/>
    <cellStyle name="Note 2 39 2" xfId="25074" xr:uid="{00000000-0005-0000-0000-0000F2610000}"/>
    <cellStyle name="Note 2 39 3" xfId="25075" xr:uid="{00000000-0005-0000-0000-0000F3610000}"/>
    <cellStyle name="Note 2 39 4" xfId="25076" xr:uid="{00000000-0005-0000-0000-0000F4610000}"/>
    <cellStyle name="Note 2 4" xfId="25077" xr:uid="{00000000-0005-0000-0000-0000F5610000}"/>
    <cellStyle name="Note 2 4 10" xfId="25078" xr:uid="{00000000-0005-0000-0000-0000F6610000}"/>
    <cellStyle name="Note 2 4 11" xfId="25079" xr:uid="{00000000-0005-0000-0000-0000F7610000}"/>
    <cellStyle name="Note 2 4 12" xfId="25080" xr:uid="{00000000-0005-0000-0000-0000F8610000}"/>
    <cellStyle name="Note 2 4 13" xfId="25081" xr:uid="{00000000-0005-0000-0000-0000F9610000}"/>
    <cellStyle name="Note 2 4 14" xfId="25082" xr:uid="{00000000-0005-0000-0000-0000FA610000}"/>
    <cellStyle name="Note 2 4 15" xfId="25083" xr:uid="{00000000-0005-0000-0000-0000FB610000}"/>
    <cellStyle name="Note 2 4 16" xfId="25084" xr:uid="{00000000-0005-0000-0000-0000FC610000}"/>
    <cellStyle name="Note 2 4 17" xfId="25085" xr:uid="{00000000-0005-0000-0000-0000FD610000}"/>
    <cellStyle name="Note 2 4 18" xfId="25086" xr:uid="{00000000-0005-0000-0000-0000FE610000}"/>
    <cellStyle name="Note 2 4 2" xfId="25087" xr:uid="{00000000-0005-0000-0000-0000FF610000}"/>
    <cellStyle name="Note 2 4 2 2" xfId="25088" xr:uid="{00000000-0005-0000-0000-000000620000}"/>
    <cellStyle name="Note 2 4 2 3" xfId="25089" xr:uid="{00000000-0005-0000-0000-000001620000}"/>
    <cellStyle name="Note 2 4 2 4" xfId="25090" xr:uid="{00000000-0005-0000-0000-000002620000}"/>
    <cellStyle name="Note 2 4 3" xfId="25091" xr:uid="{00000000-0005-0000-0000-000003620000}"/>
    <cellStyle name="Note 2 4 3 2" xfId="25092" xr:uid="{00000000-0005-0000-0000-000004620000}"/>
    <cellStyle name="Note 2 4 3 3" xfId="25093" xr:uid="{00000000-0005-0000-0000-000005620000}"/>
    <cellStyle name="Note 2 4 3 4" xfId="25094" xr:uid="{00000000-0005-0000-0000-000006620000}"/>
    <cellStyle name="Note 2 4 4" xfId="25095" xr:uid="{00000000-0005-0000-0000-000007620000}"/>
    <cellStyle name="Note 2 4 5" xfId="25096" xr:uid="{00000000-0005-0000-0000-000008620000}"/>
    <cellStyle name="Note 2 4 6" xfId="25097" xr:uid="{00000000-0005-0000-0000-000009620000}"/>
    <cellStyle name="Note 2 4 7" xfId="25098" xr:uid="{00000000-0005-0000-0000-00000A620000}"/>
    <cellStyle name="Note 2 4 8" xfId="25099" xr:uid="{00000000-0005-0000-0000-00000B620000}"/>
    <cellStyle name="Note 2 4 9" xfId="25100" xr:uid="{00000000-0005-0000-0000-00000C620000}"/>
    <cellStyle name="Note 2 40" xfId="25101" xr:uid="{00000000-0005-0000-0000-00000D620000}"/>
    <cellStyle name="Note 2 40 2" xfId="25102" xr:uid="{00000000-0005-0000-0000-00000E620000}"/>
    <cellStyle name="Note 2 40 3" xfId="25103" xr:uid="{00000000-0005-0000-0000-00000F620000}"/>
    <cellStyle name="Note 2 40 4" xfId="25104" xr:uid="{00000000-0005-0000-0000-000010620000}"/>
    <cellStyle name="Note 2 41" xfId="25105" xr:uid="{00000000-0005-0000-0000-000011620000}"/>
    <cellStyle name="Note 2 41 2" xfId="25106" xr:uid="{00000000-0005-0000-0000-000012620000}"/>
    <cellStyle name="Note 2 41 3" xfId="25107" xr:uid="{00000000-0005-0000-0000-000013620000}"/>
    <cellStyle name="Note 2 41 4" xfId="25108" xr:uid="{00000000-0005-0000-0000-000014620000}"/>
    <cellStyle name="Note 2 42" xfId="25109" xr:uid="{00000000-0005-0000-0000-000015620000}"/>
    <cellStyle name="Note 2 42 2" xfId="25110" xr:uid="{00000000-0005-0000-0000-000016620000}"/>
    <cellStyle name="Note 2 42 3" xfId="25111" xr:uid="{00000000-0005-0000-0000-000017620000}"/>
    <cellStyle name="Note 2 42 4" xfId="25112" xr:uid="{00000000-0005-0000-0000-000018620000}"/>
    <cellStyle name="Note 2 43" xfId="25113" xr:uid="{00000000-0005-0000-0000-000019620000}"/>
    <cellStyle name="Note 2 43 2" xfId="25114" xr:uid="{00000000-0005-0000-0000-00001A620000}"/>
    <cellStyle name="Note 2 43 3" xfId="25115" xr:uid="{00000000-0005-0000-0000-00001B620000}"/>
    <cellStyle name="Note 2 43 4" xfId="25116" xr:uid="{00000000-0005-0000-0000-00001C620000}"/>
    <cellStyle name="Note 2 44" xfId="25117" xr:uid="{00000000-0005-0000-0000-00001D620000}"/>
    <cellStyle name="Note 2 44 2" xfId="25118" xr:uid="{00000000-0005-0000-0000-00001E620000}"/>
    <cellStyle name="Note 2 44 3" xfId="25119" xr:uid="{00000000-0005-0000-0000-00001F620000}"/>
    <cellStyle name="Note 2 44 4" xfId="25120" xr:uid="{00000000-0005-0000-0000-000020620000}"/>
    <cellStyle name="Note 2 45" xfId="25121" xr:uid="{00000000-0005-0000-0000-000021620000}"/>
    <cellStyle name="Note 2 45 2" xfId="25122" xr:uid="{00000000-0005-0000-0000-000022620000}"/>
    <cellStyle name="Note 2 45 3" xfId="25123" xr:uid="{00000000-0005-0000-0000-000023620000}"/>
    <cellStyle name="Note 2 45 4" xfId="25124" xr:uid="{00000000-0005-0000-0000-000024620000}"/>
    <cellStyle name="Note 2 46" xfId="25125" xr:uid="{00000000-0005-0000-0000-000025620000}"/>
    <cellStyle name="Note 2 46 2" xfId="25126" xr:uid="{00000000-0005-0000-0000-000026620000}"/>
    <cellStyle name="Note 2 46 3" xfId="25127" xr:uid="{00000000-0005-0000-0000-000027620000}"/>
    <cellStyle name="Note 2 46 4" xfId="25128" xr:uid="{00000000-0005-0000-0000-000028620000}"/>
    <cellStyle name="Note 2 47" xfId="25129" xr:uid="{00000000-0005-0000-0000-000029620000}"/>
    <cellStyle name="Note 2 47 2" xfId="25130" xr:uid="{00000000-0005-0000-0000-00002A620000}"/>
    <cellStyle name="Note 2 47 3" xfId="25131" xr:uid="{00000000-0005-0000-0000-00002B620000}"/>
    <cellStyle name="Note 2 47 4" xfId="25132" xr:uid="{00000000-0005-0000-0000-00002C620000}"/>
    <cellStyle name="Note 2 48" xfId="25133" xr:uid="{00000000-0005-0000-0000-00002D620000}"/>
    <cellStyle name="Note 2 48 2" xfId="25134" xr:uid="{00000000-0005-0000-0000-00002E620000}"/>
    <cellStyle name="Note 2 48 3" xfId="25135" xr:uid="{00000000-0005-0000-0000-00002F620000}"/>
    <cellStyle name="Note 2 48 4" xfId="25136" xr:uid="{00000000-0005-0000-0000-000030620000}"/>
    <cellStyle name="Note 2 49" xfId="25137" xr:uid="{00000000-0005-0000-0000-000031620000}"/>
    <cellStyle name="Note 2 49 2" xfId="25138" xr:uid="{00000000-0005-0000-0000-000032620000}"/>
    <cellStyle name="Note 2 49 3" xfId="25139" xr:uid="{00000000-0005-0000-0000-000033620000}"/>
    <cellStyle name="Note 2 49 4" xfId="25140" xr:uid="{00000000-0005-0000-0000-000034620000}"/>
    <cellStyle name="Note 2 5" xfId="25141" xr:uid="{00000000-0005-0000-0000-000035620000}"/>
    <cellStyle name="Note 2 5 10" xfId="25142" xr:uid="{00000000-0005-0000-0000-000036620000}"/>
    <cellStyle name="Note 2 5 11" xfId="25143" xr:uid="{00000000-0005-0000-0000-000037620000}"/>
    <cellStyle name="Note 2 5 12" xfId="25144" xr:uid="{00000000-0005-0000-0000-000038620000}"/>
    <cellStyle name="Note 2 5 13" xfId="25145" xr:uid="{00000000-0005-0000-0000-000039620000}"/>
    <cellStyle name="Note 2 5 14" xfId="25146" xr:uid="{00000000-0005-0000-0000-00003A620000}"/>
    <cellStyle name="Note 2 5 15" xfId="25147" xr:uid="{00000000-0005-0000-0000-00003B620000}"/>
    <cellStyle name="Note 2 5 16" xfId="25148" xr:uid="{00000000-0005-0000-0000-00003C620000}"/>
    <cellStyle name="Note 2 5 2" xfId="25149" xr:uid="{00000000-0005-0000-0000-00003D620000}"/>
    <cellStyle name="Note 2 5 2 2" xfId="25150" xr:uid="{00000000-0005-0000-0000-00003E620000}"/>
    <cellStyle name="Note 2 5 2 3" xfId="25151" xr:uid="{00000000-0005-0000-0000-00003F620000}"/>
    <cellStyle name="Note 2 5 2 4" xfId="25152" xr:uid="{00000000-0005-0000-0000-000040620000}"/>
    <cellStyle name="Note 2 5 3" xfId="25153" xr:uid="{00000000-0005-0000-0000-000041620000}"/>
    <cellStyle name="Note 2 5 3 2" xfId="25154" xr:uid="{00000000-0005-0000-0000-000042620000}"/>
    <cellStyle name="Note 2 5 3 3" xfId="25155" xr:uid="{00000000-0005-0000-0000-000043620000}"/>
    <cellStyle name="Note 2 5 3 4" xfId="25156" xr:uid="{00000000-0005-0000-0000-000044620000}"/>
    <cellStyle name="Note 2 5 4" xfId="25157" xr:uid="{00000000-0005-0000-0000-000045620000}"/>
    <cellStyle name="Note 2 5 5" xfId="25158" xr:uid="{00000000-0005-0000-0000-000046620000}"/>
    <cellStyle name="Note 2 5 6" xfId="25159" xr:uid="{00000000-0005-0000-0000-000047620000}"/>
    <cellStyle name="Note 2 5 7" xfId="25160" xr:uid="{00000000-0005-0000-0000-000048620000}"/>
    <cellStyle name="Note 2 5 8" xfId="25161" xr:uid="{00000000-0005-0000-0000-000049620000}"/>
    <cellStyle name="Note 2 5 9" xfId="25162" xr:uid="{00000000-0005-0000-0000-00004A620000}"/>
    <cellStyle name="Note 2 50" xfId="25163" xr:uid="{00000000-0005-0000-0000-00004B620000}"/>
    <cellStyle name="Note 2 50 2" xfId="25164" xr:uid="{00000000-0005-0000-0000-00004C620000}"/>
    <cellStyle name="Note 2 50 3" xfId="25165" xr:uid="{00000000-0005-0000-0000-00004D620000}"/>
    <cellStyle name="Note 2 50 4" xfId="25166" xr:uid="{00000000-0005-0000-0000-00004E620000}"/>
    <cellStyle name="Note 2 51" xfId="25167" xr:uid="{00000000-0005-0000-0000-00004F620000}"/>
    <cellStyle name="Note 2 51 2" xfId="25168" xr:uid="{00000000-0005-0000-0000-000050620000}"/>
    <cellStyle name="Note 2 51 3" xfId="25169" xr:uid="{00000000-0005-0000-0000-000051620000}"/>
    <cellStyle name="Note 2 51 4" xfId="25170" xr:uid="{00000000-0005-0000-0000-000052620000}"/>
    <cellStyle name="Note 2 52" xfId="25171" xr:uid="{00000000-0005-0000-0000-000053620000}"/>
    <cellStyle name="Note 2 52 2" xfId="25172" xr:uid="{00000000-0005-0000-0000-000054620000}"/>
    <cellStyle name="Note 2 52 3" xfId="25173" xr:uid="{00000000-0005-0000-0000-000055620000}"/>
    <cellStyle name="Note 2 52 4" xfId="25174" xr:uid="{00000000-0005-0000-0000-000056620000}"/>
    <cellStyle name="Note 2 53" xfId="25175" xr:uid="{00000000-0005-0000-0000-000057620000}"/>
    <cellStyle name="Note 2 53 2" xfId="25176" xr:uid="{00000000-0005-0000-0000-000058620000}"/>
    <cellStyle name="Note 2 53 3" xfId="25177" xr:uid="{00000000-0005-0000-0000-000059620000}"/>
    <cellStyle name="Note 2 53 4" xfId="25178" xr:uid="{00000000-0005-0000-0000-00005A620000}"/>
    <cellStyle name="Note 2 54" xfId="25179" xr:uid="{00000000-0005-0000-0000-00005B620000}"/>
    <cellStyle name="Note 2 54 2" xfId="25180" xr:uid="{00000000-0005-0000-0000-00005C620000}"/>
    <cellStyle name="Note 2 54 3" xfId="25181" xr:uid="{00000000-0005-0000-0000-00005D620000}"/>
    <cellStyle name="Note 2 54 4" xfId="25182" xr:uid="{00000000-0005-0000-0000-00005E620000}"/>
    <cellStyle name="Note 2 55" xfId="25183" xr:uid="{00000000-0005-0000-0000-00005F620000}"/>
    <cellStyle name="Note 2 55 2" xfId="25184" xr:uid="{00000000-0005-0000-0000-000060620000}"/>
    <cellStyle name="Note 2 55 3" xfId="25185" xr:uid="{00000000-0005-0000-0000-000061620000}"/>
    <cellStyle name="Note 2 55 4" xfId="25186" xr:uid="{00000000-0005-0000-0000-000062620000}"/>
    <cellStyle name="Note 2 56" xfId="25187" xr:uid="{00000000-0005-0000-0000-000063620000}"/>
    <cellStyle name="Note 2 56 2" xfId="25188" xr:uid="{00000000-0005-0000-0000-000064620000}"/>
    <cellStyle name="Note 2 56 3" xfId="25189" xr:uid="{00000000-0005-0000-0000-000065620000}"/>
    <cellStyle name="Note 2 56 4" xfId="25190" xr:uid="{00000000-0005-0000-0000-000066620000}"/>
    <cellStyle name="Note 2 57" xfId="25191" xr:uid="{00000000-0005-0000-0000-000067620000}"/>
    <cellStyle name="Note 2 57 2" xfId="25192" xr:uid="{00000000-0005-0000-0000-000068620000}"/>
    <cellStyle name="Note 2 57 3" xfId="25193" xr:uid="{00000000-0005-0000-0000-000069620000}"/>
    <cellStyle name="Note 2 57 4" xfId="25194" xr:uid="{00000000-0005-0000-0000-00006A620000}"/>
    <cellStyle name="Note 2 58" xfId="25195" xr:uid="{00000000-0005-0000-0000-00006B620000}"/>
    <cellStyle name="Note 2 58 2" xfId="25196" xr:uid="{00000000-0005-0000-0000-00006C620000}"/>
    <cellStyle name="Note 2 58 3" xfId="25197" xr:uid="{00000000-0005-0000-0000-00006D620000}"/>
    <cellStyle name="Note 2 58 4" xfId="25198" xr:uid="{00000000-0005-0000-0000-00006E620000}"/>
    <cellStyle name="Note 2 59" xfId="25199" xr:uid="{00000000-0005-0000-0000-00006F620000}"/>
    <cellStyle name="Note 2 59 2" xfId="25200" xr:uid="{00000000-0005-0000-0000-000070620000}"/>
    <cellStyle name="Note 2 59 3" xfId="25201" xr:uid="{00000000-0005-0000-0000-000071620000}"/>
    <cellStyle name="Note 2 59 4" xfId="25202" xr:uid="{00000000-0005-0000-0000-000072620000}"/>
    <cellStyle name="Note 2 6" xfId="25203" xr:uid="{00000000-0005-0000-0000-000073620000}"/>
    <cellStyle name="Note 2 6 10" xfId="25204" xr:uid="{00000000-0005-0000-0000-000074620000}"/>
    <cellStyle name="Note 2 6 11" xfId="25205" xr:uid="{00000000-0005-0000-0000-000075620000}"/>
    <cellStyle name="Note 2 6 12" xfId="25206" xr:uid="{00000000-0005-0000-0000-000076620000}"/>
    <cellStyle name="Note 2 6 13" xfId="25207" xr:uid="{00000000-0005-0000-0000-000077620000}"/>
    <cellStyle name="Note 2 6 14" xfId="25208" xr:uid="{00000000-0005-0000-0000-000078620000}"/>
    <cellStyle name="Note 2 6 2" xfId="25209" xr:uid="{00000000-0005-0000-0000-000079620000}"/>
    <cellStyle name="Note 2 6 2 2" xfId="25210" xr:uid="{00000000-0005-0000-0000-00007A620000}"/>
    <cellStyle name="Note 2 6 2 3" xfId="25211" xr:uid="{00000000-0005-0000-0000-00007B620000}"/>
    <cellStyle name="Note 2 6 2 4" xfId="25212" xr:uid="{00000000-0005-0000-0000-00007C620000}"/>
    <cellStyle name="Note 2 6 3" xfId="25213" xr:uid="{00000000-0005-0000-0000-00007D620000}"/>
    <cellStyle name="Note 2 6 3 2" xfId="25214" xr:uid="{00000000-0005-0000-0000-00007E620000}"/>
    <cellStyle name="Note 2 6 3 3" xfId="25215" xr:uid="{00000000-0005-0000-0000-00007F620000}"/>
    <cellStyle name="Note 2 6 3 4" xfId="25216" xr:uid="{00000000-0005-0000-0000-000080620000}"/>
    <cellStyle name="Note 2 6 4" xfId="25217" xr:uid="{00000000-0005-0000-0000-000081620000}"/>
    <cellStyle name="Note 2 6 5" xfId="25218" xr:uid="{00000000-0005-0000-0000-000082620000}"/>
    <cellStyle name="Note 2 6 6" xfId="25219" xr:uid="{00000000-0005-0000-0000-000083620000}"/>
    <cellStyle name="Note 2 6 7" xfId="25220" xr:uid="{00000000-0005-0000-0000-000084620000}"/>
    <cellStyle name="Note 2 6 8" xfId="25221" xr:uid="{00000000-0005-0000-0000-000085620000}"/>
    <cellStyle name="Note 2 6 9" xfId="25222" xr:uid="{00000000-0005-0000-0000-000086620000}"/>
    <cellStyle name="Note 2 60" xfId="25223" xr:uid="{00000000-0005-0000-0000-000087620000}"/>
    <cellStyle name="Note 2 60 2" xfId="25224" xr:uid="{00000000-0005-0000-0000-000088620000}"/>
    <cellStyle name="Note 2 60 3" xfId="25225" xr:uid="{00000000-0005-0000-0000-000089620000}"/>
    <cellStyle name="Note 2 60 4" xfId="25226" xr:uid="{00000000-0005-0000-0000-00008A620000}"/>
    <cellStyle name="Note 2 61" xfId="25227" xr:uid="{00000000-0005-0000-0000-00008B620000}"/>
    <cellStyle name="Note 2 61 2" xfId="25228" xr:uid="{00000000-0005-0000-0000-00008C620000}"/>
    <cellStyle name="Note 2 61 3" xfId="25229" xr:uid="{00000000-0005-0000-0000-00008D620000}"/>
    <cellStyle name="Note 2 61 4" xfId="25230" xr:uid="{00000000-0005-0000-0000-00008E620000}"/>
    <cellStyle name="Note 2 62" xfId="25231" xr:uid="{00000000-0005-0000-0000-00008F620000}"/>
    <cellStyle name="Note 2 62 2" xfId="25232" xr:uid="{00000000-0005-0000-0000-000090620000}"/>
    <cellStyle name="Note 2 62 3" xfId="25233" xr:uid="{00000000-0005-0000-0000-000091620000}"/>
    <cellStyle name="Note 2 62 4" xfId="25234" xr:uid="{00000000-0005-0000-0000-000092620000}"/>
    <cellStyle name="Note 2 63" xfId="25235" xr:uid="{00000000-0005-0000-0000-000093620000}"/>
    <cellStyle name="Note 2 63 2" xfId="25236" xr:uid="{00000000-0005-0000-0000-000094620000}"/>
    <cellStyle name="Note 2 63 3" xfId="25237" xr:uid="{00000000-0005-0000-0000-000095620000}"/>
    <cellStyle name="Note 2 63 4" xfId="25238" xr:uid="{00000000-0005-0000-0000-000096620000}"/>
    <cellStyle name="Note 2 64" xfId="25239" xr:uid="{00000000-0005-0000-0000-000097620000}"/>
    <cellStyle name="Note 2 64 2" xfId="25240" xr:uid="{00000000-0005-0000-0000-000098620000}"/>
    <cellStyle name="Note 2 64 3" xfId="25241" xr:uid="{00000000-0005-0000-0000-000099620000}"/>
    <cellStyle name="Note 2 64 4" xfId="25242" xr:uid="{00000000-0005-0000-0000-00009A620000}"/>
    <cellStyle name="Note 2 65" xfId="25243" xr:uid="{00000000-0005-0000-0000-00009B620000}"/>
    <cellStyle name="Note 2 65 2" xfId="25244" xr:uid="{00000000-0005-0000-0000-00009C620000}"/>
    <cellStyle name="Note 2 65 3" xfId="25245" xr:uid="{00000000-0005-0000-0000-00009D620000}"/>
    <cellStyle name="Note 2 65 4" xfId="25246" xr:uid="{00000000-0005-0000-0000-00009E620000}"/>
    <cellStyle name="Note 2 66" xfId="25247" xr:uid="{00000000-0005-0000-0000-00009F620000}"/>
    <cellStyle name="Note 2 66 2" xfId="25248" xr:uid="{00000000-0005-0000-0000-0000A0620000}"/>
    <cellStyle name="Note 2 66 3" xfId="25249" xr:uid="{00000000-0005-0000-0000-0000A1620000}"/>
    <cellStyle name="Note 2 66 4" xfId="25250" xr:uid="{00000000-0005-0000-0000-0000A2620000}"/>
    <cellStyle name="Note 2 67" xfId="25251" xr:uid="{00000000-0005-0000-0000-0000A3620000}"/>
    <cellStyle name="Note 2 67 2" xfId="25252" xr:uid="{00000000-0005-0000-0000-0000A4620000}"/>
    <cellStyle name="Note 2 67 3" xfId="25253" xr:uid="{00000000-0005-0000-0000-0000A5620000}"/>
    <cellStyle name="Note 2 67 4" xfId="25254" xr:uid="{00000000-0005-0000-0000-0000A6620000}"/>
    <cellStyle name="Note 2 68" xfId="25255" xr:uid="{00000000-0005-0000-0000-0000A7620000}"/>
    <cellStyle name="Note 2 68 2" xfId="25256" xr:uid="{00000000-0005-0000-0000-0000A8620000}"/>
    <cellStyle name="Note 2 68 3" xfId="25257" xr:uid="{00000000-0005-0000-0000-0000A9620000}"/>
    <cellStyle name="Note 2 68 4" xfId="25258" xr:uid="{00000000-0005-0000-0000-0000AA620000}"/>
    <cellStyle name="Note 2 69" xfId="25259" xr:uid="{00000000-0005-0000-0000-0000AB620000}"/>
    <cellStyle name="Note 2 69 2" xfId="25260" xr:uid="{00000000-0005-0000-0000-0000AC620000}"/>
    <cellStyle name="Note 2 69 3" xfId="25261" xr:uid="{00000000-0005-0000-0000-0000AD620000}"/>
    <cellStyle name="Note 2 69 4" xfId="25262" xr:uid="{00000000-0005-0000-0000-0000AE620000}"/>
    <cellStyle name="Note 2 7" xfId="25263" xr:uid="{00000000-0005-0000-0000-0000AF620000}"/>
    <cellStyle name="Note 2 7 10" xfId="25264" xr:uid="{00000000-0005-0000-0000-0000B0620000}"/>
    <cellStyle name="Note 2 7 11" xfId="25265" xr:uid="{00000000-0005-0000-0000-0000B1620000}"/>
    <cellStyle name="Note 2 7 12" xfId="25266" xr:uid="{00000000-0005-0000-0000-0000B2620000}"/>
    <cellStyle name="Note 2 7 13" xfId="25267" xr:uid="{00000000-0005-0000-0000-0000B3620000}"/>
    <cellStyle name="Note 2 7 14" xfId="25268" xr:uid="{00000000-0005-0000-0000-0000B4620000}"/>
    <cellStyle name="Note 2 7 2" xfId="25269" xr:uid="{00000000-0005-0000-0000-0000B5620000}"/>
    <cellStyle name="Note 2 7 2 2" xfId="25270" xr:uid="{00000000-0005-0000-0000-0000B6620000}"/>
    <cellStyle name="Note 2 7 2 3" xfId="25271" xr:uid="{00000000-0005-0000-0000-0000B7620000}"/>
    <cellStyle name="Note 2 7 2 4" xfId="25272" xr:uid="{00000000-0005-0000-0000-0000B8620000}"/>
    <cellStyle name="Note 2 7 3" xfId="25273" xr:uid="{00000000-0005-0000-0000-0000B9620000}"/>
    <cellStyle name="Note 2 7 3 2" xfId="25274" xr:uid="{00000000-0005-0000-0000-0000BA620000}"/>
    <cellStyle name="Note 2 7 3 3" xfId="25275" xr:uid="{00000000-0005-0000-0000-0000BB620000}"/>
    <cellStyle name="Note 2 7 3 4" xfId="25276" xr:uid="{00000000-0005-0000-0000-0000BC620000}"/>
    <cellStyle name="Note 2 7 4" xfId="25277" xr:uid="{00000000-0005-0000-0000-0000BD620000}"/>
    <cellStyle name="Note 2 7 5" xfId="25278" xr:uid="{00000000-0005-0000-0000-0000BE620000}"/>
    <cellStyle name="Note 2 7 6" xfId="25279" xr:uid="{00000000-0005-0000-0000-0000BF620000}"/>
    <cellStyle name="Note 2 7 7" xfId="25280" xr:uid="{00000000-0005-0000-0000-0000C0620000}"/>
    <cellStyle name="Note 2 7 8" xfId="25281" xr:uid="{00000000-0005-0000-0000-0000C1620000}"/>
    <cellStyle name="Note 2 7 9" xfId="25282" xr:uid="{00000000-0005-0000-0000-0000C2620000}"/>
    <cellStyle name="Note 2 70" xfId="25283" xr:uid="{00000000-0005-0000-0000-0000C3620000}"/>
    <cellStyle name="Note 2 70 2" xfId="25284" xr:uid="{00000000-0005-0000-0000-0000C4620000}"/>
    <cellStyle name="Note 2 70 3" xfId="25285" xr:uid="{00000000-0005-0000-0000-0000C5620000}"/>
    <cellStyle name="Note 2 70 4" xfId="25286" xr:uid="{00000000-0005-0000-0000-0000C6620000}"/>
    <cellStyle name="Note 2 71" xfId="25287" xr:uid="{00000000-0005-0000-0000-0000C7620000}"/>
    <cellStyle name="Note 2 71 2" xfId="25288" xr:uid="{00000000-0005-0000-0000-0000C8620000}"/>
    <cellStyle name="Note 2 71 3" xfId="25289" xr:uid="{00000000-0005-0000-0000-0000C9620000}"/>
    <cellStyle name="Note 2 71 4" xfId="25290" xr:uid="{00000000-0005-0000-0000-0000CA620000}"/>
    <cellStyle name="Note 2 72" xfId="25291" xr:uid="{00000000-0005-0000-0000-0000CB620000}"/>
    <cellStyle name="Note 2 72 2" xfId="25292" xr:uid="{00000000-0005-0000-0000-0000CC620000}"/>
    <cellStyle name="Note 2 72 3" xfId="25293" xr:uid="{00000000-0005-0000-0000-0000CD620000}"/>
    <cellStyle name="Note 2 72 4" xfId="25294" xr:uid="{00000000-0005-0000-0000-0000CE620000}"/>
    <cellStyle name="Note 2 73" xfId="25295" xr:uid="{00000000-0005-0000-0000-0000CF620000}"/>
    <cellStyle name="Note 2 73 2" xfId="25296" xr:uid="{00000000-0005-0000-0000-0000D0620000}"/>
    <cellStyle name="Note 2 73 3" xfId="25297" xr:uid="{00000000-0005-0000-0000-0000D1620000}"/>
    <cellStyle name="Note 2 73 4" xfId="25298" xr:uid="{00000000-0005-0000-0000-0000D2620000}"/>
    <cellStyle name="Note 2 74" xfId="25299" xr:uid="{00000000-0005-0000-0000-0000D3620000}"/>
    <cellStyle name="Note 2 75" xfId="25300" xr:uid="{00000000-0005-0000-0000-0000D4620000}"/>
    <cellStyle name="Note 2 76" xfId="25301" xr:uid="{00000000-0005-0000-0000-0000D5620000}"/>
    <cellStyle name="Note 2 77" xfId="25302" xr:uid="{00000000-0005-0000-0000-0000D6620000}"/>
    <cellStyle name="Note 2 78" xfId="25303" xr:uid="{00000000-0005-0000-0000-0000D7620000}"/>
    <cellStyle name="Note 2 79" xfId="25304" xr:uid="{00000000-0005-0000-0000-0000D8620000}"/>
    <cellStyle name="Note 2 8" xfId="25305" xr:uid="{00000000-0005-0000-0000-0000D9620000}"/>
    <cellStyle name="Note 2 8 10" xfId="25306" xr:uid="{00000000-0005-0000-0000-0000DA620000}"/>
    <cellStyle name="Note 2 8 11" xfId="25307" xr:uid="{00000000-0005-0000-0000-0000DB620000}"/>
    <cellStyle name="Note 2 8 12" xfId="25308" xr:uid="{00000000-0005-0000-0000-0000DC620000}"/>
    <cellStyle name="Note 2 8 13" xfId="25309" xr:uid="{00000000-0005-0000-0000-0000DD620000}"/>
    <cellStyle name="Note 2 8 14" xfId="25310" xr:uid="{00000000-0005-0000-0000-0000DE620000}"/>
    <cellStyle name="Note 2 8 2" xfId="25311" xr:uid="{00000000-0005-0000-0000-0000DF620000}"/>
    <cellStyle name="Note 2 8 2 2" xfId="25312" xr:uid="{00000000-0005-0000-0000-0000E0620000}"/>
    <cellStyle name="Note 2 8 2 3" xfId="25313" xr:uid="{00000000-0005-0000-0000-0000E1620000}"/>
    <cellStyle name="Note 2 8 2 4" xfId="25314" xr:uid="{00000000-0005-0000-0000-0000E2620000}"/>
    <cellStyle name="Note 2 8 3" xfId="25315" xr:uid="{00000000-0005-0000-0000-0000E3620000}"/>
    <cellStyle name="Note 2 8 3 2" xfId="25316" xr:uid="{00000000-0005-0000-0000-0000E4620000}"/>
    <cellStyle name="Note 2 8 3 3" xfId="25317" xr:uid="{00000000-0005-0000-0000-0000E5620000}"/>
    <cellStyle name="Note 2 8 3 4" xfId="25318" xr:uid="{00000000-0005-0000-0000-0000E6620000}"/>
    <cellStyle name="Note 2 8 4" xfId="25319" xr:uid="{00000000-0005-0000-0000-0000E7620000}"/>
    <cellStyle name="Note 2 8 5" xfId="25320" xr:uid="{00000000-0005-0000-0000-0000E8620000}"/>
    <cellStyle name="Note 2 8 6" xfId="25321" xr:uid="{00000000-0005-0000-0000-0000E9620000}"/>
    <cellStyle name="Note 2 8 7" xfId="25322" xr:uid="{00000000-0005-0000-0000-0000EA620000}"/>
    <cellStyle name="Note 2 8 8" xfId="25323" xr:uid="{00000000-0005-0000-0000-0000EB620000}"/>
    <cellStyle name="Note 2 8 9" xfId="25324" xr:uid="{00000000-0005-0000-0000-0000EC620000}"/>
    <cellStyle name="Note 2 80" xfId="25325" xr:uid="{00000000-0005-0000-0000-0000ED620000}"/>
    <cellStyle name="Note 2 81" xfId="25326" xr:uid="{00000000-0005-0000-0000-0000EE620000}"/>
    <cellStyle name="Note 2 82" xfId="25327" xr:uid="{00000000-0005-0000-0000-0000EF620000}"/>
    <cellStyle name="Note 2 83" xfId="25328" xr:uid="{00000000-0005-0000-0000-0000F0620000}"/>
    <cellStyle name="Note 2 84" xfId="25329" xr:uid="{00000000-0005-0000-0000-0000F1620000}"/>
    <cellStyle name="Note 2 85" xfId="25330" xr:uid="{00000000-0005-0000-0000-0000F2620000}"/>
    <cellStyle name="Note 2 86" xfId="25331" xr:uid="{00000000-0005-0000-0000-0000F3620000}"/>
    <cellStyle name="Note 2 87" xfId="25332" xr:uid="{00000000-0005-0000-0000-0000F4620000}"/>
    <cellStyle name="Note 2 88" xfId="25333" xr:uid="{00000000-0005-0000-0000-0000F5620000}"/>
    <cellStyle name="Note 2 89" xfId="25334" xr:uid="{00000000-0005-0000-0000-0000F6620000}"/>
    <cellStyle name="Note 2 9" xfId="25335" xr:uid="{00000000-0005-0000-0000-0000F7620000}"/>
    <cellStyle name="Note 2 9 10" xfId="25336" xr:uid="{00000000-0005-0000-0000-0000F8620000}"/>
    <cellStyle name="Note 2 9 11" xfId="25337" xr:uid="{00000000-0005-0000-0000-0000F9620000}"/>
    <cellStyle name="Note 2 9 12" xfId="25338" xr:uid="{00000000-0005-0000-0000-0000FA620000}"/>
    <cellStyle name="Note 2 9 13" xfId="25339" xr:uid="{00000000-0005-0000-0000-0000FB620000}"/>
    <cellStyle name="Note 2 9 14" xfId="25340" xr:uid="{00000000-0005-0000-0000-0000FC620000}"/>
    <cellStyle name="Note 2 9 2" xfId="25341" xr:uid="{00000000-0005-0000-0000-0000FD620000}"/>
    <cellStyle name="Note 2 9 2 2" xfId="25342" xr:uid="{00000000-0005-0000-0000-0000FE620000}"/>
    <cellStyle name="Note 2 9 2 3" xfId="25343" xr:uid="{00000000-0005-0000-0000-0000FF620000}"/>
    <cellStyle name="Note 2 9 2 4" xfId="25344" xr:uid="{00000000-0005-0000-0000-000000630000}"/>
    <cellStyle name="Note 2 9 3" xfId="25345" xr:uid="{00000000-0005-0000-0000-000001630000}"/>
    <cellStyle name="Note 2 9 3 2" xfId="25346" xr:uid="{00000000-0005-0000-0000-000002630000}"/>
    <cellStyle name="Note 2 9 3 3" xfId="25347" xr:uid="{00000000-0005-0000-0000-000003630000}"/>
    <cellStyle name="Note 2 9 3 4" xfId="25348" xr:uid="{00000000-0005-0000-0000-000004630000}"/>
    <cellStyle name="Note 2 9 4" xfId="25349" xr:uid="{00000000-0005-0000-0000-000005630000}"/>
    <cellStyle name="Note 2 9 5" xfId="25350" xr:uid="{00000000-0005-0000-0000-000006630000}"/>
    <cellStyle name="Note 2 9 6" xfId="25351" xr:uid="{00000000-0005-0000-0000-000007630000}"/>
    <cellStyle name="Note 2 9 7" xfId="25352" xr:uid="{00000000-0005-0000-0000-000008630000}"/>
    <cellStyle name="Note 2 9 8" xfId="25353" xr:uid="{00000000-0005-0000-0000-000009630000}"/>
    <cellStyle name="Note 2 9 9" xfId="25354" xr:uid="{00000000-0005-0000-0000-00000A630000}"/>
    <cellStyle name="Note 2 90" xfId="25355" xr:uid="{00000000-0005-0000-0000-00000B630000}"/>
    <cellStyle name="Note 2 91" xfId="25356" xr:uid="{00000000-0005-0000-0000-00000C630000}"/>
    <cellStyle name="Note 2 92" xfId="25357" xr:uid="{00000000-0005-0000-0000-00000D630000}"/>
    <cellStyle name="Note 2 93" xfId="25358" xr:uid="{00000000-0005-0000-0000-00000E630000}"/>
    <cellStyle name="Note 3" xfId="25359" xr:uid="{00000000-0005-0000-0000-00000F630000}"/>
    <cellStyle name="Note 3 2" xfId="25360" xr:uid="{00000000-0005-0000-0000-000010630000}"/>
    <cellStyle name="Note 3 2 2" xfId="25361" xr:uid="{00000000-0005-0000-0000-000011630000}"/>
    <cellStyle name="Note 3 2 2 2" xfId="25362" xr:uid="{00000000-0005-0000-0000-000012630000}"/>
    <cellStyle name="Note 3 2 2 3" xfId="25363" xr:uid="{00000000-0005-0000-0000-000013630000}"/>
    <cellStyle name="Note 3 2 3" xfId="25364" xr:uid="{00000000-0005-0000-0000-000014630000}"/>
    <cellStyle name="Note 3 2 3 2" xfId="25365" xr:uid="{00000000-0005-0000-0000-000015630000}"/>
    <cellStyle name="Note 3 2 4" xfId="25366" xr:uid="{00000000-0005-0000-0000-000016630000}"/>
    <cellStyle name="Note 3 2 5" xfId="25367" xr:uid="{00000000-0005-0000-0000-000017630000}"/>
    <cellStyle name="Note 3 3" xfId="25368" xr:uid="{00000000-0005-0000-0000-000018630000}"/>
    <cellStyle name="Note 3 3 2" xfId="25369" xr:uid="{00000000-0005-0000-0000-000019630000}"/>
    <cellStyle name="Note 3 3 2 2" xfId="25370" xr:uid="{00000000-0005-0000-0000-00001A630000}"/>
    <cellStyle name="Note 3 3 2 3" xfId="25371" xr:uid="{00000000-0005-0000-0000-00001B630000}"/>
    <cellStyle name="Note 3 3 3" xfId="25372" xr:uid="{00000000-0005-0000-0000-00001C630000}"/>
    <cellStyle name="Note 3 3 4" xfId="25373" xr:uid="{00000000-0005-0000-0000-00001D630000}"/>
    <cellStyle name="Note 3 4" xfId="25374" xr:uid="{00000000-0005-0000-0000-00001E630000}"/>
    <cellStyle name="Note 3 4 2" xfId="25375" xr:uid="{00000000-0005-0000-0000-00001F630000}"/>
    <cellStyle name="Note 3 4 3" xfId="25376" xr:uid="{00000000-0005-0000-0000-000020630000}"/>
    <cellStyle name="Note 3 5" xfId="25377" xr:uid="{00000000-0005-0000-0000-000021630000}"/>
    <cellStyle name="Note 3 6" xfId="25378" xr:uid="{00000000-0005-0000-0000-000022630000}"/>
    <cellStyle name="Note 3 7" xfId="25379" xr:uid="{00000000-0005-0000-0000-000023630000}"/>
    <cellStyle name="Note 3 8" xfId="25380" xr:uid="{00000000-0005-0000-0000-000024630000}"/>
    <cellStyle name="Note 4" xfId="25381" xr:uid="{00000000-0005-0000-0000-000025630000}"/>
    <cellStyle name="Note 4 2" xfId="25382" xr:uid="{00000000-0005-0000-0000-000026630000}"/>
    <cellStyle name="Note 4 2 2" xfId="25383" xr:uid="{00000000-0005-0000-0000-000027630000}"/>
    <cellStyle name="Note 4 2 2 2" xfId="25384" xr:uid="{00000000-0005-0000-0000-000028630000}"/>
    <cellStyle name="Note 4 2 2 2 2" xfId="25385" xr:uid="{00000000-0005-0000-0000-000029630000}"/>
    <cellStyle name="Note 4 2 2 3" xfId="25386" xr:uid="{00000000-0005-0000-0000-00002A630000}"/>
    <cellStyle name="Note 4 2 3" xfId="25387" xr:uid="{00000000-0005-0000-0000-00002B630000}"/>
    <cellStyle name="Note 4 2 3 2" xfId="25388" xr:uid="{00000000-0005-0000-0000-00002C630000}"/>
    <cellStyle name="Note 4 2 4" xfId="25389" xr:uid="{00000000-0005-0000-0000-00002D630000}"/>
    <cellStyle name="Note 4 2 5" xfId="25390" xr:uid="{00000000-0005-0000-0000-00002E630000}"/>
    <cellStyle name="Note 4 2 6" xfId="25391" xr:uid="{00000000-0005-0000-0000-00002F630000}"/>
    <cellStyle name="Note 4 3" xfId="25392" xr:uid="{00000000-0005-0000-0000-000030630000}"/>
    <cellStyle name="Note 4 3 2" xfId="25393" xr:uid="{00000000-0005-0000-0000-000031630000}"/>
    <cellStyle name="Note 4 4" xfId="25394" xr:uid="{00000000-0005-0000-0000-000032630000}"/>
    <cellStyle name="Note 4 4 2" xfId="25395" xr:uid="{00000000-0005-0000-0000-000033630000}"/>
    <cellStyle name="Note 4 4 2 2" xfId="25396" xr:uid="{00000000-0005-0000-0000-000034630000}"/>
    <cellStyle name="Note 4 4 3" xfId="25397" xr:uid="{00000000-0005-0000-0000-000035630000}"/>
    <cellStyle name="Note 4 5" xfId="25398" xr:uid="{00000000-0005-0000-0000-000036630000}"/>
    <cellStyle name="Note 4 5 2" xfId="25399" xr:uid="{00000000-0005-0000-0000-000037630000}"/>
    <cellStyle name="Note 4 6" xfId="25400" xr:uid="{00000000-0005-0000-0000-000038630000}"/>
    <cellStyle name="Note 4 7" xfId="25401" xr:uid="{00000000-0005-0000-0000-000039630000}"/>
    <cellStyle name="Note 4 8" xfId="25402" xr:uid="{00000000-0005-0000-0000-00003A630000}"/>
    <cellStyle name="Note 4 9" xfId="25403" xr:uid="{00000000-0005-0000-0000-00003B630000}"/>
    <cellStyle name="Note 5" xfId="25404" xr:uid="{00000000-0005-0000-0000-00003C630000}"/>
    <cellStyle name="Note 5 2" xfId="25405" xr:uid="{00000000-0005-0000-0000-00003D630000}"/>
    <cellStyle name="Note 5 2 2" xfId="25406" xr:uid="{00000000-0005-0000-0000-00003E630000}"/>
    <cellStyle name="Note 5 2 2 2" xfId="25407" xr:uid="{00000000-0005-0000-0000-00003F630000}"/>
    <cellStyle name="Note 5 2 2 3" xfId="25408" xr:uid="{00000000-0005-0000-0000-000040630000}"/>
    <cellStyle name="Note 5 2 3" xfId="25409" xr:uid="{00000000-0005-0000-0000-000041630000}"/>
    <cellStyle name="Note 5 2 3 2" xfId="25410" xr:uid="{00000000-0005-0000-0000-000042630000}"/>
    <cellStyle name="Note 5 2 4" xfId="25411" xr:uid="{00000000-0005-0000-0000-000043630000}"/>
    <cellStyle name="Note 5 2 5" xfId="25412" xr:uid="{00000000-0005-0000-0000-000044630000}"/>
    <cellStyle name="Note 5 2 6" xfId="25413" xr:uid="{00000000-0005-0000-0000-000045630000}"/>
    <cellStyle name="Note 5 3" xfId="25414" xr:uid="{00000000-0005-0000-0000-000046630000}"/>
    <cellStyle name="Note 5 3 2" xfId="25415" xr:uid="{00000000-0005-0000-0000-000047630000}"/>
    <cellStyle name="Note 5 3 3" xfId="25416" xr:uid="{00000000-0005-0000-0000-000048630000}"/>
    <cellStyle name="Note 5 4" xfId="25417" xr:uid="{00000000-0005-0000-0000-000049630000}"/>
    <cellStyle name="Note 5 4 2" xfId="25418" xr:uid="{00000000-0005-0000-0000-00004A630000}"/>
    <cellStyle name="Note 5 5" xfId="25419" xr:uid="{00000000-0005-0000-0000-00004B630000}"/>
    <cellStyle name="Note 5 6" xfId="25420" xr:uid="{00000000-0005-0000-0000-00004C630000}"/>
    <cellStyle name="Note 5 7" xfId="25421" xr:uid="{00000000-0005-0000-0000-00004D630000}"/>
    <cellStyle name="Note 5 8" xfId="25422" xr:uid="{00000000-0005-0000-0000-00004E630000}"/>
    <cellStyle name="Note 5 9" xfId="25423" xr:uid="{00000000-0005-0000-0000-00004F630000}"/>
    <cellStyle name="Note 6" xfId="25424" xr:uid="{00000000-0005-0000-0000-000050630000}"/>
    <cellStyle name="Note 6 10" xfId="25425" xr:uid="{00000000-0005-0000-0000-000051630000}"/>
    <cellStyle name="Note 6 10 2" xfId="25426" xr:uid="{00000000-0005-0000-0000-000052630000}"/>
    <cellStyle name="Note 6 11" xfId="25427" xr:uid="{00000000-0005-0000-0000-000053630000}"/>
    <cellStyle name="Note 6 12" xfId="25428" xr:uid="{00000000-0005-0000-0000-000054630000}"/>
    <cellStyle name="Note 6 2" xfId="25429" xr:uid="{00000000-0005-0000-0000-000055630000}"/>
    <cellStyle name="Note 6 2 2" xfId="25430" xr:uid="{00000000-0005-0000-0000-000056630000}"/>
    <cellStyle name="Note 6 2 2 2" xfId="25431" xr:uid="{00000000-0005-0000-0000-000057630000}"/>
    <cellStyle name="Note 6 2 2 3" xfId="25432" xr:uid="{00000000-0005-0000-0000-000058630000}"/>
    <cellStyle name="Note 6 2 3" xfId="25433" xr:uid="{00000000-0005-0000-0000-000059630000}"/>
    <cellStyle name="Note 6 2 3 2" xfId="25434" xr:uid="{00000000-0005-0000-0000-00005A630000}"/>
    <cellStyle name="Note 6 2 4" xfId="25435" xr:uid="{00000000-0005-0000-0000-00005B630000}"/>
    <cellStyle name="Note 6 3" xfId="25436" xr:uid="{00000000-0005-0000-0000-00005C630000}"/>
    <cellStyle name="Note 6 3 2" xfId="25437" xr:uid="{00000000-0005-0000-0000-00005D630000}"/>
    <cellStyle name="Note 6 3 3" xfId="25438" xr:uid="{00000000-0005-0000-0000-00005E630000}"/>
    <cellStyle name="Note 6 4" xfId="25439" xr:uid="{00000000-0005-0000-0000-00005F630000}"/>
    <cellStyle name="Note 6 4 2" xfId="25440" xr:uid="{00000000-0005-0000-0000-000060630000}"/>
    <cellStyle name="Note 6 5" xfId="25441" xr:uid="{00000000-0005-0000-0000-000061630000}"/>
    <cellStyle name="Note 6 6" xfId="25442" xr:uid="{00000000-0005-0000-0000-000062630000}"/>
    <cellStyle name="Note 6 7" xfId="25443" xr:uid="{00000000-0005-0000-0000-000063630000}"/>
    <cellStyle name="Note 6 7 2" xfId="25444" xr:uid="{00000000-0005-0000-0000-000064630000}"/>
    <cellStyle name="Note 6 7 2 2" xfId="25445" xr:uid="{00000000-0005-0000-0000-000065630000}"/>
    <cellStyle name="Note 6 7 3" xfId="25446" xr:uid="{00000000-0005-0000-0000-000066630000}"/>
    <cellStyle name="Note 6 7 3 2" xfId="25447" xr:uid="{00000000-0005-0000-0000-000067630000}"/>
    <cellStyle name="Note 6 7 4" xfId="25448" xr:uid="{00000000-0005-0000-0000-000068630000}"/>
    <cellStyle name="Note 6 8" xfId="25449" xr:uid="{00000000-0005-0000-0000-000069630000}"/>
    <cellStyle name="Note 6 8 2" xfId="25450" xr:uid="{00000000-0005-0000-0000-00006A630000}"/>
    <cellStyle name="Note 6 8 2 2" xfId="25451" xr:uid="{00000000-0005-0000-0000-00006B630000}"/>
    <cellStyle name="Note 6 8 3" xfId="25452" xr:uid="{00000000-0005-0000-0000-00006C630000}"/>
    <cellStyle name="Note 6 8 3 2" xfId="25453" xr:uid="{00000000-0005-0000-0000-00006D630000}"/>
    <cellStyle name="Note 6 8 4" xfId="25454" xr:uid="{00000000-0005-0000-0000-00006E630000}"/>
    <cellStyle name="Note 6 9" xfId="25455" xr:uid="{00000000-0005-0000-0000-00006F630000}"/>
    <cellStyle name="Note 6 9 2" xfId="25456" xr:uid="{00000000-0005-0000-0000-000070630000}"/>
    <cellStyle name="Note 7" xfId="25457" xr:uid="{00000000-0005-0000-0000-000071630000}"/>
    <cellStyle name="Note 7 2" xfId="25458" xr:uid="{00000000-0005-0000-0000-000072630000}"/>
    <cellStyle name="Note 7 2 2" xfId="25459" xr:uid="{00000000-0005-0000-0000-000073630000}"/>
    <cellStyle name="Note 7 2 2 2" xfId="25460" xr:uid="{00000000-0005-0000-0000-000074630000}"/>
    <cellStyle name="Note 7 2 2 3" xfId="25461" xr:uid="{00000000-0005-0000-0000-000075630000}"/>
    <cellStyle name="Note 7 2 3" xfId="25462" xr:uid="{00000000-0005-0000-0000-000076630000}"/>
    <cellStyle name="Note 7 2 3 2" xfId="25463" xr:uid="{00000000-0005-0000-0000-000077630000}"/>
    <cellStyle name="Note 7 2 4" xfId="25464" xr:uid="{00000000-0005-0000-0000-000078630000}"/>
    <cellStyle name="Note 7 3" xfId="25465" xr:uid="{00000000-0005-0000-0000-000079630000}"/>
    <cellStyle name="Note 7 3 2" xfId="25466" xr:uid="{00000000-0005-0000-0000-00007A630000}"/>
    <cellStyle name="Note 7 3 3" xfId="25467" xr:uid="{00000000-0005-0000-0000-00007B630000}"/>
    <cellStyle name="Note 7 4" xfId="25468" xr:uid="{00000000-0005-0000-0000-00007C630000}"/>
    <cellStyle name="Note 7 4 2" xfId="25469" xr:uid="{00000000-0005-0000-0000-00007D630000}"/>
    <cellStyle name="Note 7 5" xfId="25470" xr:uid="{00000000-0005-0000-0000-00007E630000}"/>
    <cellStyle name="Note 7 6" xfId="25471" xr:uid="{00000000-0005-0000-0000-00007F630000}"/>
    <cellStyle name="Note 8" xfId="25472" xr:uid="{00000000-0005-0000-0000-000080630000}"/>
    <cellStyle name="Note 8 2" xfId="25473" xr:uid="{00000000-0005-0000-0000-000081630000}"/>
    <cellStyle name="Note 8 2 2" xfId="25474" xr:uid="{00000000-0005-0000-0000-000082630000}"/>
    <cellStyle name="Note 8 2 2 2" xfId="25475" xr:uid="{00000000-0005-0000-0000-000083630000}"/>
    <cellStyle name="Note 8 2 3" xfId="25476" xr:uid="{00000000-0005-0000-0000-000084630000}"/>
    <cellStyle name="Note 8 2 4" xfId="25477" xr:uid="{00000000-0005-0000-0000-000085630000}"/>
    <cellStyle name="Note 8 3" xfId="25478" xr:uid="{00000000-0005-0000-0000-000086630000}"/>
    <cellStyle name="Note 8 3 2" xfId="25479" xr:uid="{00000000-0005-0000-0000-000087630000}"/>
    <cellStyle name="Note 8 3 3" xfId="25480" xr:uid="{00000000-0005-0000-0000-000088630000}"/>
    <cellStyle name="Note 8 4" xfId="25481" xr:uid="{00000000-0005-0000-0000-000089630000}"/>
    <cellStyle name="Note 8 4 2" xfId="25482" xr:uid="{00000000-0005-0000-0000-00008A630000}"/>
    <cellStyle name="Note 8 5" xfId="25483" xr:uid="{00000000-0005-0000-0000-00008B630000}"/>
    <cellStyle name="Note 8 6" xfId="25484" xr:uid="{00000000-0005-0000-0000-00008C630000}"/>
    <cellStyle name="Note 9" xfId="25485" xr:uid="{00000000-0005-0000-0000-00008D630000}"/>
    <cellStyle name="Note 9 2" xfId="25486" xr:uid="{00000000-0005-0000-0000-00008E630000}"/>
    <cellStyle name="Note 9 2 2" xfId="25487" xr:uid="{00000000-0005-0000-0000-00008F630000}"/>
    <cellStyle name="Note 9 2 2 2" xfId="25488" xr:uid="{00000000-0005-0000-0000-000090630000}"/>
    <cellStyle name="Note 9 2 3" xfId="25489" xr:uid="{00000000-0005-0000-0000-000091630000}"/>
    <cellStyle name="Note 9 2 4" xfId="25490" xr:uid="{00000000-0005-0000-0000-000092630000}"/>
    <cellStyle name="Note 9 3" xfId="25491" xr:uid="{00000000-0005-0000-0000-000093630000}"/>
    <cellStyle name="Note 9 3 2" xfId="25492" xr:uid="{00000000-0005-0000-0000-000094630000}"/>
    <cellStyle name="Note 9 4" xfId="25493" xr:uid="{00000000-0005-0000-0000-000095630000}"/>
    <cellStyle name="Note 9 5" xfId="25494" xr:uid="{00000000-0005-0000-0000-000096630000}"/>
    <cellStyle name="Output 10" xfId="25495" xr:uid="{00000000-0005-0000-0000-000097630000}"/>
    <cellStyle name="Output 2" xfId="25496" xr:uid="{00000000-0005-0000-0000-000098630000}"/>
    <cellStyle name="Output 2 10" xfId="25497" xr:uid="{00000000-0005-0000-0000-000099630000}"/>
    <cellStyle name="Output 2 2" xfId="25498" xr:uid="{00000000-0005-0000-0000-00009A630000}"/>
    <cellStyle name="Output 2 2 2" xfId="25499" xr:uid="{00000000-0005-0000-0000-00009B630000}"/>
    <cellStyle name="Output 2 2 3" xfId="25500" xr:uid="{00000000-0005-0000-0000-00009C630000}"/>
    <cellStyle name="Output 2 2 4" xfId="25501" xr:uid="{00000000-0005-0000-0000-00009D630000}"/>
    <cellStyle name="Output 2 2 5" xfId="25502" xr:uid="{00000000-0005-0000-0000-00009E630000}"/>
    <cellStyle name="Output 2 2 6" xfId="25503" xr:uid="{00000000-0005-0000-0000-00009F630000}"/>
    <cellStyle name="Output 2 3" xfId="25504" xr:uid="{00000000-0005-0000-0000-0000A0630000}"/>
    <cellStyle name="Output 2 3 2" xfId="25505" xr:uid="{00000000-0005-0000-0000-0000A1630000}"/>
    <cellStyle name="Output 2 3 3" xfId="25506" xr:uid="{00000000-0005-0000-0000-0000A2630000}"/>
    <cellStyle name="Output 2 3 4" xfId="25507" xr:uid="{00000000-0005-0000-0000-0000A3630000}"/>
    <cellStyle name="Output 2 4" xfId="25508" xr:uid="{00000000-0005-0000-0000-0000A4630000}"/>
    <cellStyle name="Output 2 4 2" xfId="25509" xr:uid="{00000000-0005-0000-0000-0000A5630000}"/>
    <cellStyle name="Output 2 4 3" xfId="25510" xr:uid="{00000000-0005-0000-0000-0000A6630000}"/>
    <cellStyle name="Output 2 4 4" xfId="25511" xr:uid="{00000000-0005-0000-0000-0000A7630000}"/>
    <cellStyle name="Output 2 5" xfId="25512" xr:uid="{00000000-0005-0000-0000-0000A8630000}"/>
    <cellStyle name="Output 2 5 2" xfId="25513" xr:uid="{00000000-0005-0000-0000-0000A9630000}"/>
    <cellStyle name="Output 2 5 3" xfId="25514" xr:uid="{00000000-0005-0000-0000-0000AA630000}"/>
    <cellStyle name="Output 2 5 4" xfId="25515" xr:uid="{00000000-0005-0000-0000-0000AB630000}"/>
    <cellStyle name="Output 2 6" xfId="25516" xr:uid="{00000000-0005-0000-0000-0000AC630000}"/>
    <cellStyle name="Output 2 6 2" xfId="25517" xr:uid="{00000000-0005-0000-0000-0000AD630000}"/>
    <cellStyle name="Output 2 6 3" xfId="25518" xr:uid="{00000000-0005-0000-0000-0000AE630000}"/>
    <cellStyle name="Output 2 6 4" xfId="25519" xr:uid="{00000000-0005-0000-0000-0000AF630000}"/>
    <cellStyle name="Output 2 7" xfId="25520" xr:uid="{00000000-0005-0000-0000-0000B0630000}"/>
    <cellStyle name="Output 2 7 2" xfId="25521" xr:uid="{00000000-0005-0000-0000-0000B1630000}"/>
    <cellStyle name="Output 2 7 3" xfId="25522" xr:uid="{00000000-0005-0000-0000-0000B2630000}"/>
    <cellStyle name="Output 2 7 4" xfId="25523" xr:uid="{00000000-0005-0000-0000-0000B3630000}"/>
    <cellStyle name="Output 2 8" xfId="25524" xr:uid="{00000000-0005-0000-0000-0000B4630000}"/>
    <cellStyle name="Output 2 9" xfId="25525" xr:uid="{00000000-0005-0000-0000-0000B5630000}"/>
    <cellStyle name="Output 3" xfId="25526" xr:uid="{00000000-0005-0000-0000-0000B6630000}"/>
    <cellStyle name="Output 3 2" xfId="25527" xr:uid="{00000000-0005-0000-0000-0000B7630000}"/>
    <cellStyle name="Output 3 2 2" xfId="25528" xr:uid="{00000000-0005-0000-0000-0000B8630000}"/>
    <cellStyle name="Output 3 2 3" xfId="25529" xr:uid="{00000000-0005-0000-0000-0000B9630000}"/>
    <cellStyle name="Output 3 2 4" xfId="25530" xr:uid="{00000000-0005-0000-0000-0000BA630000}"/>
    <cellStyle name="Output 3 3" xfId="25531" xr:uid="{00000000-0005-0000-0000-0000BB630000}"/>
    <cellStyle name="Output 3 4" xfId="25532" xr:uid="{00000000-0005-0000-0000-0000BC630000}"/>
    <cellStyle name="Output 3 5" xfId="25533" xr:uid="{00000000-0005-0000-0000-0000BD630000}"/>
    <cellStyle name="Output 3 6" xfId="25534" xr:uid="{00000000-0005-0000-0000-0000BE630000}"/>
    <cellStyle name="Output 3 7" xfId="25535" xr:uid="{00000000-0005-0000-0000-0000BF630000}"/>
    <cellStyle name="Output 3 8" xfId="25536" xr:uid="{00000000-0005-0000-0000-0000C0630000}"/>
    <cellStyle name="Output 3 9" xfId="25537" xr:uid="{00000000-0005-0000-0000-0000C1630000}"/>
    <cellStyle name="Output 4" xfId="25538" xr:uid="{00000000-0005-0000-0000-0000C2630000}"/>
    <cellStyle name="Output 4 2" xfId="25539" xr:uid="{00000000-0005-0000-0000-0000C3630000}"/>
    <cellStyle name="Output 4 2 2" xfId="25540" xr:uid="{00000000-0005-0000-0000-0000C4630000}"/>
    <cellStyle name="Output 4 2 3" xfId="25541" xr:uid="{00000000-0005-0000-0000-0000C5630000}"/>
    <cellStyle name="Output 4 2 4" xfId="25542" xr:uid="{00000000-0005-0000-0000-0000C6630000}"/>
    <cellStyle name="Output 4 2 5" xfId="25543" xr:uid="{00000000-0005-0000-0000-0000C7630000}"/>
    <cellStyle name="Output 4 3" xfId="25544" xr:uid="{00000000-0005-0000-0000-0000C8630000}"/>
    <cellStyle name="Output 4 4" xfId="25545" xr:uid="{00000000-0005-0000-0000-0000C9630000}"/>
    <cellStyle name="Output 4 5" xfId="25546" xr:uid="{00000000-0005-0000-0000-0000CA630000}"/>
    <cellStyle name="Output 4 6" xfId="25547" xr:uid="{00000000-0005-0000-0000-0000CB630000}"/>
    <cellStyle name="Output 4 7" xfId="25548" xr:uid="{00000000-0005-0000-0000-0000CC630000}"/>
    <cellStyle name="Output 4 8" xfId="25549" xr:uid="{00000000-0005-0000-0000-0000CD630000}"/>
    <cellStyle name="Output 5" xfId="25550" xr:uid="{00000000-0005-0000-0000-0000CE630000}"/>
    <cellStyle name="Output 5 2" xfId="25551" xr:uid="{00000000-0005-0000-0000-0000CF630000}"/>
    <cellStyle name="Output 5 2 2" xfId="25552" xr:uid="{00000000-0005-0000-0000-0000D0630000}"/>
    <cellStyle name="Output 5 2 3" xfId="25553" xr:uid="{00000000-0005-0000-0000-0000D1630000}"/>
    <cellStyle name="Output 5 3" xfId="25554" xr:uid="{00000000-0005-0000-0000-0000D2630000}"/>
    <cellStyle name="Output 5 4" xfId="25555" xr:uid="{00000000-0005-0000-0000-0000D3630000}"/>
    <cellStyle name="Output 5 5" xfId="25556" xr:uid="{00000000-0005-0000-0000-0000D4630000}"/>
    <cellStyle name="Output 6" xfId="25557" xr:uid="{00000000-0005-0000-0000-0000D5630000}"/>
    <cellStyle name="Output 6 2" xfId="25558" xr:uid="{00000000-0005-0000-0000-0000D6630000}"/>
    <cellStyle name="Output 6 2 2" xfId="25559" xr:uid="{00000000-0005-0000-0000-0000D7630000}"/>
    <cellStyle name="Output 6 2 3" xfId="25560" xr:uid="{00000000-0005-0000-0000-0000D8630000}"/>
    <cellStyle name="Output 6 3" xfId="25561" xr:uid="{00000000-0005-0000-0000-0000D9630000}"/>
    <cellStyle name="Output 6 4" xfId="25562" xr:uid="{00000000-0005-0000-0000-0000DA630000}"/>
    <cellStyle name="Output 6 5" xfId="25563" xr:uid="{00000000-0005-0000-0000-0000DB630000}"/>
    <cellStyle name="Output 7" xfId="25564" xr:uid="{00000000-0005-0000-0000-0000DC630000}"/>
    <cellStyle name="Output 7 2" xfId="25565" xr:uid="{00000000-0005-0000-0000-0000DD630000}"/>
    <cellStyle name="Output 7 2 2" xfId="25566" xr:uid="{00000000-0005-0000-0000-0000DE630000}"/>
    <cellStyle name="Output 7 2 3" xfId="25567" xr:uid="{00000000-0005-0000-0000-0000DF630000}"/>
    <cellStyle name="Output 7 3" xfId="25568" xr:uid="{00000000-0005-0000-0000-0000E0630000}"/>
    <cellStyle name="Output 7 4" xfId="25569" xr:uid="{00000000-0005-0000-0000-0000E1630000}"/>
    <cellStyle name="Output 7 5" xfId="25570" xr:uid="{00000000-0005-0000-0000-0000E2630000}"/>
    <cellStyle name="Output 8" xfId="25571" xr:uid="{00000000-0005-0000-0000-0000E3630000}"/>
    <cellStyle name="Output 8 2" xfId="25572" xr:uid="{00000000-0005-0000-0000-0000E4630000}"/>
    <cellStyle name="Output 8 3" xfId="25573" xr:uid="{00000000-0005-0000-0000-0000E5630000}"/>
    <cellStyle name="Output 9" xfId="25574" xr:uid="{00000000-0005-0000-0000-0000E6630000}"/>
    <cellStyle name="PAGE6" xfId="25575" xr:uid="{00000000-0005-0000-0000-0000E7630000}"/>
    <cellStyle name="Percent" xfId="26022" builtinId="5"/>
    <cellStyle name="Percent 2" xfId="25576" xr:uid="{00000000-0005-0000-0000-0000E9630000}"/>
    <cellStyle name="Percent 2 10" xfId="25577" xr:uid="{00000000-0005-0000-0000-0000EA630000}"/>
    <cellStyle name="Percent 2 11" xfId="25578" xr:uid="{00000000-0005-0000-0000-0000EB630000}"/>
    <cellStyle name="Percent 2 12" xfId="25579" xr:uid="{00000000-0005-0000-0000-0000EC630000}"/>
    <cellStyle name="Percent 2 13" xfId="25580" xr:uid="{00000000-0005-0000-0000-0000ED630000}"/>
    <cellStyle name="Percent 2 14" xfId="25581" xr:uid="{00000000-0005-0000-0000-0000EE630000}"/>
    <cellStyle name="Percent 2 2" xfId="25582" xr:uid="{00000000-0005-0000-0000-0000EF630000}"/>
    <cellStyle name="Percent 2 3" xfId="25583" xr:uid="{00000000-0005-0000-0000-0000F0630000}"/>
    <cellStyle name="Percent 2 4" xfId="25584" xr:uid="{00000000-0005-0000-0000-0000F1630000}"/>
    <cellStyle name="Percent 2 5" xfId="25585" xr:uid="{00000000-0005-0000-0000-0000F2630000}"/>
    <cellStyle name="Percent 2 6" xfId="25586" xr:uid="{00000000-0005-0000-0000-0000F3630000}"/>
    <cellStyle name="Percent 2 7" xfId="25587" xr:uid="{00000000-0005-0000-0000-0000F4630000}"/>
    <cellStyle name="Percent 2 8" xfId="25588" xr:uid="{00000000-0005-0000-0000-0000F5630000}"/>
    <cellStyle name="Percent 2 9" xfId="25589" xr:uid="{00000000-0005-0000-0000-0000F6630000}"/>
    <cellStyle name="Percent 3" xfId="25590" xr:uid="{00000000-0005-0000-0000-0000F7630000}"/>
    <cellStyle name="Percent 4" xfId="25591" xr:uid="{00000000-0005-0000-0000-0000F8630000}"/>
    <cellStyle name="Percent 4 2" xfId="25592" xr:uid="{00000000-0005-0000-0000-0000F9630000}"/>
    <cellStyle name="Percent 4 3" xfId="25593" xr:uid="{00000000-0005-0000-0000-0000FA630000}"/>
    <cellStyle name="Percent 5" xfId="25594" xr:uid="{00000000-0005-0000-0000-0000FB630000}"/>
    <cellStyle name="PSChar" xfId="25595" xr:uid="{00000000-0005-0000-0000-0000FC630000}"/>
    <cellStyle name="SAPBEXaggData" xfId="25596" xr:uid="{00000000-0005-0000-0000-0000FD630000}"/>
    <cellStyle name="SAPBEXaggData 2" xfId="25597" xr:uid="{00000000-0005-0000-0000-0000FE630000}"/>
    <cellStyle name="SAPBEXaggData 3" xfId="25598" xr:uid="{00000000-0005-0000-0000-0000FF630000}"/>
    <cellStyle name="SAPBEXaggDataEmph" xfId="25599" xr:uid="{00000000-0005-0000-0000-000000640000}"/>
    <cellStyle name="SAPBEXaggDataEmph 2" xfId="25600" xr:uid="{00000000-0005-0000-0000-000001640000}"/>
    <cellStyle name="SAPBEXaggDataEmph 3" xfId="25601" xr:uid="{00000000-0005-0000-0000-000002640000}"/>
    <cellStyle name="SAPBEXaggDataEmph 4" xfId="25602" xr:uid="{00000000-0005-0000-0000-000003640000}"/>
    <cellStyle name="SAPBEXaggDataEmph 5" xfId="25603" xr:uid="{00000000-0005-0000-0000-000004640000}"/>
    <cellStyle name="SAPBEXaggItem" xfId="25604" xr:uid="{00000000-0005-0000-0000-000005640000}"/>
    <cellStyle name="SAPBEXaggItem 2" xfId="25605" xr:uid="{00000000-0005-0000-0000-000006640000}"/>
    <cellStyle name="SAPBEXaggItem 3" xfId="25606" xr:uid="{00000000-0005-0000-0000-000007640000}"/>
    <cellStyle name="SAPBEXaggItemX" xfId="25607" xr:uid="{00000000-0005-0000-0000-000008640000}"/>
    <cellStyle name="SAPBEXaggItemX 2" xfId="25608" xr:uid="{00000000-0005-0000-0000-000009640000}"/>
    <cellStyle name="SAPBEXaggItemX 3" xfId="25609" xr:uid="{00000000-0005-0000-0000-00000A640000}"/>
    <cellStyle name="SAPBEXchaText" xfId="25610" xr:uid="{00000000-0005-0000-0000-00000B640000}"/>
    <cellStyle name="SAPBEXchaText 2" xfId="25611" xr:uid="{00000000-0005-0000-0000-00000C640000}"/>
    <cellStyle name="SAPBEXchaText 2 2" xfId="25612" xr:uid="{00000000-0005-0000-0000-00000D640000}"/>
    <cellStyle name="SAPBEXchaText 3" xfId="25613" xr:uid="{00000000-0005-0000-0000-00000E640000}"/>
    <cellStyle name="SAPBEXexcBad7" xfId="25614" xr:uid="{00000000-0005-0000-0000-00000F640000}"/>
    <cellStyle name="SAPBEXexcBad7 2" xfId="25615" xr:uid="{00000000-0005-0000-0000-000010640000}"/>
    <cellStyle name="SAPBEXexcBad7 3" xfId="25616" xr:uid="{00000000-0005-0000-0000-000011640000}"/>
    <cellStyle name="SAPBEXexcBad8" xfId="25617" xr:uid="{00000000-0005-0000-0000-000012640000}"/>
    <cellStyle name="SAPBEXexcBad8 2" xfId="25618" xr:uid="{00000000-0005-0000-0000-000013640000}"/>
    <cellStyle name="SAPBEXexcBad8 3" xfId="25619" xr:uid="{00000000-0005-0000-0000-000014640000}"/>
    <cellStyle name="SAPBEXexcBad9" xfId="25620" xr:uid="{00000000-0005-0000-0000-000015640000}"/>
    <cellStyle name="SAPBEXexcBad9 2" xfId="25621" xr:uid="{00000000-0005-0000-0000-000016640000}"/>
    <cellStyle name="SAPBEXexcBad9 3" xfId="25622" xr:uid="{00000000-0005-0000-0000-000017640000}"/>
    <cellStyle name="SAPBEXexcCritical4" xfId="25623" xr:uid="{00000000-0005-0000-0000-000018640000}"/>
    <cellStyle name="SAPBEXexcCritical4 2" xfId="25624" xr:uid="{00000000-0005-0000-0000-000019640000}"/>
    <cellStyle name="SAPBEXexcCritical4 3" xfId="25625" xr:uid="{00000000-0005-0000-0000-00001A640000}"/>
    <cellStyle name="SAPBEXexcCritical5" xfId="25626" xr:uid="{00000000-0005-0000-0000-00001B640000}"/>
    <cellStyle name="SAPBEXexcCritical5 2" xfId="25627" xr:uid="{00000000-0005-0000-0000-00001C640000}"/>
    <cellStyle name="SAPBEXexcCritical5 3" xfId="25628" xr:uid="{00000000-0005-0000-0000-00001D640000}"/>
    <cellStyle name="SAPBEXexcCritical6" xfId="25629" xr:uid="{00000000-0005-0000-0000-00001E640000}"/>
    <cellStyle name="SAPBEXexcCritical6 2" xfId="25630" xr:uid="{00000000-0005-0000-0000-00001F640000}"/>
    <cellStyle name="SAPBEXexcCritical6 3" xfId="25631" xr:uid="{00000000-0005-0000-0000-000020640000}"/>
    <cellStyle name="SAPBEXexcGood1" xfId="25632" xr:uid="{00000000-0005-0000-0000-000021640000}"/>
    <cellStyle name="SAPBEXexcGood1 2" xfId="25633" xr:uid="{00000000-0005-0000-0000-000022640000}"/>
    <cellStyle name="SAPBEXexcGood1 3" xfId="25634" xr:uid="{00000000-0005-0000-0000-000023640000}"/>
    <cellStyle name="SAPBEXexcGood2" xfId="25635" xr:uid="{00000000-0005-0000-0000-000024640000}"/>
    <cellStyle name="SAPBEXexcGood2 2" xfId="25636" xr:uid="{00000000-0005-0000-0000-000025640000}"/>
    <cellStyle name="SAPBEXexcGood2 3" xfId="25637" xr:uid="{00000000-0005-0000-0000-000026640000}"/>
    <cellStyle name="SAPBEXexcGood3" xfId="25638" xr:uid="{00000000-0005-0000-0000-000027640000}"/>
    <cellStyle name="SAPBEXexcGood3 2" xfId="25639" xr:uid="{00000000-0005-0000-0000-000028640000}"/>
    <cellStyle name="SAPBEXexcGood3 3" xfId="25640" xr:uid="{00000000-0005-0000-0000-000029640000}"/>
    <cellStyle name="SAPBEXfilterDrill" xfId="25641" xr:uid="{00000000-0005-0000-0000-00002A640000}"/>
    <cellStyle name="SAPBEXfilterDrill 2" xfId="25642" xr:uid="{00000000-0005-0000-0000-00002B640000}"/>
    <cellStyle name="SAPBEXfilterDrill 3" xfId="25643" xr:uid="{00000000-0005-0000-0000-00002C640000}"/>
    <cellStyle name="SAPBEXfilterItem" xfId="25644" xr:uid="{00000000-0005-0000-0000-00002D640000}"/>
    <cellStyle name="SAPBEXfilterItem 2" xfId="25645" xr:uid="{00000000-0005-0000-0000-00002E640000}"/>
    <cellStyle name="SAPBEXfilterItem 3" xfId="25646" xr:uid="{00000000-0005-0000-0000-00002F640000}"/>
    <cellStyle name="SAPBEXfilterText" xfId="25647" xr:uid="{00000000-0005-0000-0000-000030640000}"/>
    <cellStyle name="SAPBEXfilterText 2" xfId="25648" xr:uid="{00000000-0005-0000-0000-000031640000}"/>
    <cellStyle name="SAPBEXfilterText 3" xfId="25649" xr:uid="{00000000-0005-0000-0000-000032640000}"/>
    <cellStyle name="SAPBEXformats" xfId="25650" xr:uid="{00000000-0005-0000-0000-000033640000}"/>
    <cellStyle name="SAPBEXformats 2" xfId="25651" xr:uid="{00000000-0005-0000-0000-000034640000}"/>
    <cellStyle name="SAPBEXformats 3" xfId="25652" xr:uid="{00000000-0005-0000-0000-000035640000}"/>
    <cellStyle name="SAPBEXheaderItem" xfId="25653" xr:uid="{00000000-0005-0000-0000-000036640000}"/>
    <cellStyle name="SAPBEXheaderItem 2" xfId="25654" xr:uid="{00000000-0005-0000-0000-000037640000}"/>
    <cellStyle name="SAPBEXheaderItem 2 2" xfId="25655" xr:uid="{00000000-0005-0000-0000-000038640000}"/>
    <cellStyle name="SAPBEXheaderItem 3" xfId="25656" xr:uid="{00000000-0005-0000-0000-000039640000}"/>
    <cellStyle name="SAPBEXheaderItem 4" xfId="25657" xr:uid="{00000000-0005-0000-0000-00003A640000}"/>
    <cellStyle name="SAPBEXheaderText" xfId="25658" xr:uid="{00000000-0005-0000-0000-00003B640000}"/>
    <cellStyle name="SAPBEXheaderText 2" xfId="25659" xr:uid="{00000000-0005-0000-0000-00003C640000}"/>
    <cellStyle name="SAPBEXheaderText 2 2" xfId="25660" xr:uid="{00000000-0005-0000-0000-00003D640000}"/>
    <cellStyle name="SAPBEXheaderText 3" xfId="25661" xr:uid="{00000000-0005-0000-0000-00003E640000}"/>
    <cellStyle name="SAPBEXheaderText 4" xfId="25662" xr:uid="{00000000-0005-0000-0000-00003F640000}"/>
    <cellStyle name="SAPBEXHLevel0" xfId="25663" xr:uid="{00000000-0005-0000-0000-000040640000}"/>
    <cellStyle name="SAPBEXHLevel0 2" xfId="25664" xr:uid="{00000000-0005-0000-0000-000041640000}"/>
    <cellStyle name="SAPBEXHLevel0 2 2" xfId="25665" xr:uid="{00000000-0005-0000-0000-000042640000}"/>
    <cellStyle name="SAPBEXHLevel0 2 3" xfId="25666" xr:uid="{00000000-0005-0000-0000-000043640000}"/>
    <cellStyle name="SAPBEXHLevel0 3" xfId="25667" xr:uid="{00000000-0005-0000-0000-000044640000}"/>
    <cellStyle name="SAPBEXHLevel0 3 2" xfId="25668" xr:uid="{00000000-0005-0000-0000-000045640000}"/>
    <cellStyle name="SAPBEXHLevel0 4" xfId="25669" xr:uid="{00000000-0005-0000-0000-000046640000}"/>
    <cellStyle name="SAPBEXHLevel0 5" xfId="25670" xr:uid="{00000000-0005-0000-0000-000047640000}"/>
    <cellStyle name="SAPBEXHLevel0 6" xfId="25671" xr:uid="{00000000-0005-0000-0000-000048640000}"/>
    <cellStyle name="SAPBEXHLevel0X" xfId="25672" xr:uid="{00000000-0005-0000-0000-000049640000}"/>
    <cellStyle name="SAPBEXHLevel0X 2" xfId="25673" xr:uid="{00000000-0005-0000-0000-00004A640000}"/>
    <cellStyle name="SAPBEXHLevel0X 2 2" xfId="25674" xr:uid="{00000000-0005-0000-0000-00004B640000}"/>
    <cellStyle name="SAPBEXHLevel0X 2 3" xfId="25675" xr:uid="{00000000-0005-0000-0000-00004C640000}"/>
    <cellStyle name="SAPBEXHLevel0X 3" xfId="25676" xr:uid="{00000000-0005-0000-0000-00004D640000}"/>
    <cellStyle name="SAPBEXHLevel0X 3 2" xfId="25677" xr:uid="{00000000-0005-0000-0000-00004E640000}"/>
    <cellStyle name="SAPBEXHLevel0X 4" xfId="25678" xr:uid="{00000000-0005-0000-0000-00004F640000}"/>
    <cellStyle name="SAPBEXHLevel0X 5" xfId="25679" xr:uid="{00000000-0005-0000-0000-000050640000}"/>
    <cellStyle name="SAPBEXHLevel0X 6" xfId="25680" xr:uid="{00000000-0005-0000-0000-000051640000}"/>
    <cellStyle name="SAPBEXHLevel1" xfId="25681" xr:uid="{00000000-0005-0000-0000-000052640000}"/>
    <cellStyle name="SAPBEXHLevel1 2" xfId="25682" xr:uid="{00000000-0005-0000-0000-000053640000}"/>
    <cellStyle name="SAPBEXHLevel1 2 2" xfId="25683" xr:uid="{00000000-0005-0000-0000-000054640000}"/>
    <cellStyle name="SAPBEXHLevel1 2 3" xfId="25684" xr:uid="{00000000-0005-0000-0000-000055640000}"/>
    <cellStyle name="SAPBEXHLevel1 3" xfId="25685" xr:uid="{00000000-0005-0000-0000-000056640000}"/>
    <cellStyle name="SAPBEXHLevel1 3 2" xfId="25686" xr:uid="{00000000-0005-0000-0000-000057640000}"/>
    <cellStyle name="SAPBEXHLevel1 4" xfId="25687" xr:uid="{00000000-0005-0000-0000-000058640000}"/>
    <cellStyle name="SAPBEXHLevel1 5" xfId="25688" xr:uid="{00000000-0005-0000-0000-000059640000}"/>
    <cellStyle name="SAPBEXHLevel1 6" xfId="25689" xr:uid="{00000000-0005-0000-0000-00005A640000}"/>
    <cellStyle name="SAPBEXHLevel1X" xfId="25690" xr:uid="{00000000-0005-0000-0000-00005B640000}"/>
    <cellStyle name="SAPBEXHLevel1X 2" xfId="25691" xr:uid="{00000000-0005-0000-0000-00005C640000}"/>
    <cellStyle name="SAPBEXHLevel1X 2 2" xfId="25692" xr:uid="{00000000-0005-0000-0000-00005D640000}"/>
    <cellStyle name="SAPBEXHLevel1X 2 3" xfId="25693" xr:uid="{00000000-0005-0000-0000-00005E640000}"/>
    <cellStyle name="SAPBEXHLevel1X 3" xfId="25694" xr:uid="{00000000-0005-0000-0000-00005F640000}"/>
    <cellStyle name="SAPBEXHLevel1X 3 2" xfId="25695" xr:uid="{00000000-0005-0000-0000-000060640000}"/>
    <cellStyle name="SAPBEXHLevel1X 4" xfId="25696" xr:uid="{00000000-0005-0000-0000-000061640000}"/>
    <cellStyle name="SAPBEXHLevel1X 5" xfId="25697" xr:uid="{00000000-0005-0000-0000-000062640000}"/>
    <cellStyle name="SAPBEXHLevel1X 6" xfId="25698" xr:uid="{00000000-0005-0000-0000-000063640000}"/>
    <cellStyle name="SAPBEXHLevel2" xfId="25699" xr:uid="{00000000-0005-0000-0000-000064640000}"/>
    <cellStyle name="SAPBEXHLevel2 2" xfId="25700" xr:uid="{00000000-0005-0000-0000-000065640000}"/>
    <cellStyle name="SAPBEXHLevel2 2 2" xfId="25701" xr:uid="{00000000-0005-0000-0000-000066640000}"/>
    <cellStyle name="SAPBEXHLevel2 2 3" xfId="25702" xr:uid="{00000000-0005-0000-0000-000067640000}"/>
    <cellStyle name="SAPBEXHLevel2 3" xfId="25703" xr:uid="{00000000-0005-0000-0000-000068640000}"/>
    <cellStyle name="SAPBEXHLevel2 3 2" xfId="25704" xr:uid="{00000000-0005-0000-0000-000069640000}"/>
    <cellStyle name="SAPBEXHLevel2 4" xfId="25705" xr:uid="{00000000-0005-0000-0000-00006A640000}"/>
    <cellStyle name="SAPBEXHLevel2 5" xfId="25706" xr:uid="{00000000-0005-0000-0000-00006B640000}"/>
    <cellStyle name="SAPBEXHLevel2 6" xfId="25707" xr:uid="{00000000-0005-0000-0000-00006C640000}"/>
    <cellStyle name="SAPBEXHLevel2X" xfId="25708" xr:uid="{00000000-0005-0000-0000-00006D640000}"/>
    <cellStyle name="SAPBEXHLevel2X 2" xfId="25709" xr:uid="{00000000-0005-0000-0000-00006E640000}"/>
    <cellStyle name="SAPBEXHLevel2X 2 2" xfId="25710" xr:uid="{00000000-0005-0000-0000-00006F640000}"/>
    <cellStyle name="SAPBEXHLevel2X 2 3" xfId="25711" xr:uid="{00000000-0005-0000-0000-000070640000}"/>
    <cellStyle name="SAPBEXHLevel2X 3" xfId="25712" xr:uid="{00000000-0005-0000-0000-000071640000}"/>
    <cellStyle name="SAPBEXHLevel2X 3 2" xfId="25713" xr:uid="{00000000-0005-0000-0000-000072640000}"/>
    <cellStyle name="SAPBEXHLevel2X 4" xfId="25714" xr:uid="{00000000-0005-0000-0000-000073640000}"/>
    <cellStyle name="SAPBEXHLevel2X 5" xfId="25715" xr:uid="{00000000-0005-0000-0000-000074640000}"/>
    <cellStyle name="SAPBEXHLevel2X 6" xfId="25716" xr:uid="{00000000-0005-0000-0000-000075640000}"/>
    <cellStyle name="SAPBEXHLevel3" xfId="25717" xr:uid="{00000000-0005-0000-0000-000076640000}"/>
    <cellStyle name="SAPBEXHLevel3 2" xfId="25718" xr:uid="{00000000-0005-0000-0000-000077640000}"/>
    <cellStyle name="SAPBEXHLevel3 2 2" xfId="25719" xr:uid="{00000000-0005-0000-0000-000078640000}"/>
    <cellStyle name="SAPBEXHLevel3 2 3" xfId="25720" xr:uid="{00000000-0005-0000-0000-000079640000}"/>
    <cellStyle name="SAPBEXHLevel3 3" xfId="25721" xr:uid="{00000000-0005-0000-0000-00007A640000}"/>
    <cellStyle name="SAPBEXHLevel3 3 2" xfId="25722" xr:uid="{00000000-0005-0000-0000-00007B640000}"/>
    <cellStyle name="SAPBEXHLevel3 4" xfId="25723" xr:uid="{00000000-0005-0000-0000-00007C640000}"/>
    <cellStyle name="SAPBEXHLevel3 5" xfId="25724" xr:uid="{00000000-0005-0000-0000-00007D640000}"/>
    <cellStyle name="SAPBEXHLevel3 6" xfId="25725" xr:uid="{00000000-0005-0000-0000-00007E640000}"/>
    <cellStyle name="SAPBEXHLevel3X" xfId="25726" xr:uid="{00000000-0005-0000-0000-00007F640000}"/>
    <cellStyle name="SAPBEXHLevel3X 2" xfId="25727" xr:uid="{00000000-0005-0000-0000-000080640000}"/>
    <cellStyle name="SAPBEXHLevel3X 2 2" xfId="25728" xr:uid="{00000000-0005-0000-0000-000081640000}"/>
    <cellStyle name="SAPBEXHLevel3X 2 3" xfId="25729" xr:uid="{00000000-0005-0000-0000-000082640000}"/>
    <cellStyle name="SAPBEXHLevel3X 3" xfId="25730" xr:uid="{00000000-0005-0000-0000-000083640000}"/>
    <cellStyle name="SAPBEXHLevel3X 3 2" xfId="25731" xr:uid="{00000000-0005-0000-0000-000084640000}"/>
    <cellStyle name="SAPBEXHLevel3X 4" xfId="25732" xr:uid="{00000000-0005-0000-0000-000085640000}"/>
    <cellStyle name="SAPBEXHLevel3X 5" xfId="25733" xr:uid="{00000000-0005-0000-0000-000086640000}"/>
    <cellStyle name="SAPBEXHLevel3X 6" xfId="25734" xr:uid="{00000000-0005-0000-0000-000087640000}"/>
    <cellStyle name="SAPBEXinputData" xfId="25735" xr:uid="{00000000-0005-0000-0000-000088640000}"/>
    <cellStyle name="SAPBEXinputData 2" xfId="25736" xr:uid="{00000000-0005-0000-0000-000089640000}"/>
    <cellStyle name="SAPBEXinputData 2 2" xfId="25737" xr:uid="{00000000-0005-0000-0000-00008A640000}"/>
    <cellStyle name="SAPBEXinputData 2 2 2" xfId="25738" xr:uid="{00000000-0005-0000-0000-00008B640000}"/>
    <cellStyle name="SAPBEXinputData 2 3" xfId="25739" xr:uid="{00000000-0005-0000-0000-00008C640000}"/>
    <cellStyle name="SAPBEXinputData 3" xfId="25740" xr:uid="{00000000-0005-0000-0000-00008D640000}"/>
    <cellStyle name="SAPBEXinputData 3 2" xfId="25741" xr:uid="{00000000-0005-0000-0000-00008E640000}"/>
    <cellStyle name="SAPBEXinputData 3 3" xfId="25742" xr:uid="{00000000-0005-0000-0000-00008F640000}"/>
    <cellStyle name="SAPBEXinputData 4" xfId="25743" xr:uid="{00000000-0005-0000-0000-000090640000}"/>
    <cellStyle name="SAPBEXinputData 4 2" xfId="25744" xr:uid="{00000000-0005-0000-0000-000091640000}"/>
    <cellStyle name="SAPBEXinputData 5" xfId="25745" xr:uid="{00000000-0005-0000-0000-000092640000}"/>
    <cellStyle name="SAPBEXinputData 6" xfId="25746" xr:uid="{00000000-0005-0000-0000-000093640000}"/>
    <cellStyle name="SAPBEXItemHeader" xfId="25747" xr:uid="{00000000-0005-0000-0000-000094640000}"/>
    <cellStyle name="SAPBEXresData" xfId="25748" xr:uid="{00000000-0005-0000-0000-000095640000}"/>
    <cellStyle name="SAPBEXresData 2" xfId="25749" xr:uid="{00000000-0005-0000-0000-000096640000}"/>
    <cellStyle name="SAPBEXresData 3" xfId="25750" xr:uid="{00000000-0005-0000-0000-000097640000}"/>
    <cellStyle name="SAPBEXresDataEmph" xfId="25751" xr:uid="{00000000-0005-0000-0000-000098640000}"/>
    <cellStyle name="SAPBEXresDataEmph 2" xfId="25752" xr:uid="{00000000-0005-0000-0000-000099640000}"/>
    <cellStyle name="SAPBEXresDataEmph 3" xfId="25753" xr:uid="{00000000-0005-0000-0000-00009A640000}"/>
    <cellStyle name="SAPBEXresDataEmph 4" xfId="25754" xr:uid="{00000000-0005-0000-0000-00009B640000}"/>
    <cellStyle name="SAPBEXresDataEmph 5" xfId="25755" xr:uid="{00000000-0005-0000-0000-00009C640000}"/>
    <cellStyle name="SAPBEXresItem" xfId="25756" xr:uid="{00000000-0005-0000-0000-00009D640000}"/>
    <cellStyle name="SAPBEXresItem 2" xfId="25757" xr:uid="{00000000-0005-0000-0000-00009E640000}"/>
    <cellStyle name="SAPBEXresItem 3" xfId="25758" xr:uid="{00000000-0005-0000-0000-00009F640000}"/>
    <cellStyle name="SAPBEXresItemX" xfId="25759" xr:uid="{00000000-0005-0000-0000-0000A0640000}"/>
    <cellStyle name="SAPBEXresItemX 2" xfId="25760" xr:uid="{00000000-0005-0000-0000-0000A1640000}"/>
    <cellStyle name="SAPBEXresItemX 3" xfId="25761" xr:uid="{00000000-0005-0000-0000-0000A2640000}"/>
    <cellStyle name="SAPBEXstdData" xfId="25762" xr:uid="{00000000-0005-0000-0000-0000A3640000}"/>
    <cellStyle name="SAPBEXstdData 2" xfId="25763" xr:uid="{00000000-0005-0000-0000-0000A4640000}"/>
    <cellStyle name="SAPBEXstdData 3" xfId="25764" xr:uid="{00000000-0005-0000-0000-0000A5640000}"/>
    <cellStyle name="SAPBEXstdData 3 2" xfId="25765" xr:uid="{00000000-0005-0000-0000-0000A6640000}"/>
    <cellStyle name="SAPBEXstdData 4" xfId="25766" xr:uid="{00000000-0005-0000-0000-0000A7640000}"/>
    <cellStyle name="SAPBEXstdData 5" xfId="25767" xr:uid="{00000000-0005-0000-0000-0000A8640000}"/>
    <cellStyle name="SAPBEXstdDataEmph" xfId="25768" xr:uid="{00000000-0005-0000-0000-0000A9640000}"/>
    <cellStyle name="SAPBEXstdDataEmph 2" xfId="25769" xr:uid="{00000000-0005-0000-0000-0000AA640000}"/>
    <cellStyle name="SAPBEXstdDataEmph 3" xfId="25770" xr:uid="{00000000-0005-0000-0000-0000AB640000}"/>
    <cellStyle name="SAPBEXstdDataEmph 4" xfId="25771" xr:uid="{00000000-0005-0000-0000-0000AC640000}"/>
    <cellStyle name="SAPBEXstdDataEmph 5" xfId="25772" xr:uid="{00000000-0005-0000-0000-0000AD640000}"/>
    <cellStyle name="SAPBEXstdItem" xfId="25773" xr:uid="{00000000-0005-0000-0000-0000AE640000}"/>
    <cellStyle name="SAPBEXstdItem 2" xfId="25774" xr:uid="{00000000-0005-0000-0000-0000AF640000}"/>
    <cellStyle name="SAPBEXstdItem 2 2" xfId="25775" xr:uid="{00000000-0005-0000-0000-0000B0640000}"/>
    <cellStyle name="SAPBEXstdItem 2 3" xfId="25776" xr:uid="{00000000-0005-0000-0000-0000B1640000}"/>
    <cellStyle name="SAPBEXstdItem 3" xfId="25777" xr:uid="{00000000-0005-0000-0000-0000B2640000}"/>
    <cellStyle name="SAPBEXstdItem 3 2" xfId="25778" xr:uid="{00000000-0005-0000-0000-0000B3640000}"/>
    <cellStyle name="SAPBEXstdItemX" xfId="25779" xr:uid="{00000000-0005-0000-0000-0000B4640000}"/>
    <cellStyle name="SAPBEXstdItemX 2" xfId="25780" xr:uid="{00000000-0005-0000-0000-0000B5640000}"/>
    <cellStyle name="SAPBEXstdItemX 3" xfId="25781" xr:uid="{00000000-0005-0000-0000-0000B6640000}"/>
    <cellStyle name="SAPBEXtitle" xfId="25782" xr:uid="{00000000-0005-0000-0000-0000B7640000}"/>
    <cellStyle name="SAPBEXtitle 2" xfId="25783" xr:uid="{00000000-0005-0000-0000-0000B8640000}"/>
    <cellStyle name="SAPBEXtitle 3" xfId="25784" xr:uid="{00000000-0005-0000-0000-0000B9640000}"/>
    <cellStyle name="SAPBEXunassignedItem" xfId="25785" xr:uid="{00000000-0005-0000-0000-0000BA640000}"/>
    <cellStyle name="SAPBEXunassignedItem 2" xfId="25786" xr:uid="{00000000-0005-0000-0000-0000BB640000}"/>
    <cellStyle name="SAPBEXundefined" xfId="25787" xr:uid="{00000000-0005-0000-0000-0000BC640000}"/>
    <cellStyle name="SAPBEXundefined 2" xfId="25788" xr:uid="{00000000-0005-0000-0000-0000BD640000}"/>
    <cellStyle name="SAPBEXundefined 3" xfId="25789" xr:uid="{00000000-0005-0000-0000-0000BE640000}"/>
    <cellStyle name="Sheet Title" xfId="25790" xr:uid="{00000000-0005-0000-0000-0000BF640000}"/>
    <cellStyle name="Style 1" xfId="25791" xr:uid="{00000000-0005-0000-0000-0000C0640000}"/>
    <cellStyle name="Title 10" xfId="25792" xr:uid="{00000000-0005-0000-0000-0000C1640000}"/>
    <cellStyle name="Title 2" xfId="25793" xr:uid="{00000000-0005-0000-0000-0000C2640000}"/>
    <cellStyle name="Title 2 10" xfId="25794" xr:uid="{00000000-0005-0000-0000-0000C3640000}"/>
    <cellStyle name="Title 2 2" xfId="25795" xr:uid="{00000000-0005-0000-0000-0000C4640000}"/>
    <cellStyle name="Title 2 2 2" xfId="25796" xr:uid="{00000000-0005-0000-0000-0000C5640000}"/>
    <cellStyle name="Title 2 2 3" xfId="25797" xr:uid="{00000000-0005-0000-0000-0000C6640000}"/>
    <cellStyle name="Title 2 2 4" xfId="25798" xr:uid="{00000000-0005-0000-0000-0000C7640000}"/>
    <cellStyle name="Title 2 3" xfId="25799" xr:uid="{00000000-0005-0000-0000-0000C8640000}"/>
    <cellStyle name="Title 2 3 2" xfId="25800" xr:uid="{00000000-0005-0000-0000-0000C9640000}"/>
    <cellStyle name="Title 2 3 3" xfId="25801" xr:uid="{00000000-0005-0000-0000-0000CA640000}"/>
    <cellStyle name="Title 2 3 4" xfId="25802" xr:uid="{00000000-0005-0000-0000-0000CB640000}"/>
    <cellStyle name="Title 2 4" xfId="25803" xr:uid="{00000000-0005-0000-0000-0000CC640000}"/>
    <cellStyle name="Title 2 4 2" xfId="25804" xr:uid="{00000000-0005-0000-0000-0000CD640000}"/>
    <cellStyle name="Title 2 4 3" xfId="25805" xr:uid="{00000000-0005-0000-0000-0000CE640000}"/>
    <cellStyle name="Title 2 4 4" xfId="25806" xr:uid="{00000000-0005-0000-0000-0000CF640000}"/>
    <cellStyle name="Title 2 5" xfId="25807" xr:uid="{00000000-0005-0000-0000-0000D0640000}"/>
    <cellStyle name="Title 2 5 2" xfId="25808" xr:uid="{00000000-0005-0000-0000-0000D1640000}"/>
    <cellStyle name="Title 2 5 3" xfId="25809" xr:uid="{00000000-0005-0000-0000-0000D2640000}"/>
    <cellStyle name="Title 2 5 4" xfId="25810" xr:uid="{00000000-0005-0000-0000-0000D3640000}"/>
    <cellStyle name="Title 2 6" xfId="25811" xr:uid="{00000000-0005-0000-0000-0000D4640000}"/>
    <cellStyle name="Title 2 6 2" xfId="25812" xr:uid="{00000000-0005-0000-0000-0000D5640000}"/>
    <cellStyle name="Title 2 6 3" xfId="25813" xr:uid="{00000000-0005-0000-0000-0000D6640000}"/>
    <cellStyle name="Title 2 6 4" xfId="25814" xr:uid="{00000000-0005-0000-0000-0000D7640000}"/>
    <cellStyle name="Title 2 7" xfId="25815" xr:uid="{00000000-0005-0000-0000-0000D8640000}"/>
    <cellStyle name="Title 2 7 2" xfId="25816" xr:uid="{00000000-0005-0000-0000-0000D9640000}"/>
    <cellStyle name="Title 2 7 3" xfId="25817" xr:uid="{00000000-0005-0000-0000-0000DA640000}"/>
    <cellStyle name="Title 2 7 4" xfId="25818" xr:uid="{00000000-0005-0000-0000-0000DB640000}"/>
    <cellStyle name="Title 2 8" xfId="25819" xr:uid="{00000000-0005-0000-0000-0000DC640000}"/>
    <cellStyle name="Title 2 9" xfId="25820" xr:uid="{00000000-0005-0000-0000-0000DD640000}"/>
    <cellStyle name="Title 3" xfId="25821" xr:uid="{00000000-0005-0000-0000-0000DE640000}"/>
    <cellStyle name="Title 3 2" xfId="25822" xr:uid="{00000000-0005-0000-0000-0000DF640000}"/>
    <cellStyle name="Title 3 2 2" xfId="25823" xr:uid="{00000000-0005-0000-0000-0000E0640000}"/>
    <cellStyle name="Title 3 2 3" xfId="25824" xr:uid="{00000000-0005-0000-0000-0000E1640000}"/>
    <cellStyle name="Title 3 3" xfId="25825" xr:uid="{00000000-0005-0000-0000-0000E2640000}"/>
    <cellStyle name="Title 3 4" xfId="25826" xr:uid="{00000000-0005-0000-0000-0000E3640000}"/>
    <cellStyle name="Title 3 5" xfId="25827" xr:uid="{00000000-0005-0000-0000-0000E4640000}"/>
    <cellStyle name="Title 3 6" xfId="25828" xr:uid="{00000000-0005-0000-0000-0000E5640000}"/>
    <cellStyle name="Title 3 7" xfId="25829" xr:uid="{00000000-0005-0000-0000-0000E6640000}"/>
    <cellStyle name="Title 3 8" xfId="25830" xr:uid="{00000000-0005-0000-0000-0000E7640000}"/>
    <cellStyle name="Title 3 9" xfId="25831" xr:uid="{00000000-0005-0000-0000-0000E8640000}"/>
    <cellStyle name="Title 4" xfId="25832" xr:uid="{00000000-0005-0000-0000-0000E9640000}"/>
    <cellStyle name="Title 4 2" xfId="25833" xr:uid="{00000000-0005-0000-0000-0000EA640000}"/>
    <cellStyle name="Title 4 2 2" xfId="25834" xr:uid="{00000000-0005-0000-0000-0000EB640000}"/>
    <cellStyle name="Title 4 2 3" xfId="25835" xr:uid="{00000000-0005-0000-0000-0000EC640000}"/>
    <cellStyle name="Title 4 2 4" xfId="25836" xr:uid="{00000000-0005-0000-0000-0000ED640000}"/>
    <cellStyle name="Title 4 3" xfId="25837" xr:uid="{00000000-0005-0000-0000-0000EE640000}"/>
    <cellStyle name="Title 4 4" xfId="25838" xr:uid="{00000000-0005-0000-0000-0000EF640000}"/>
    <cellStyle name="Title 4 5" xfId="25839" xr:uid="{00000000-0005-0000-0000-0000F0640000}"/>
    <cellStyle name="Title 4 6" xfId="25840" xr:uid="{00000000-0005-0000-0000-0000F1640000}"/>
    <cellStyle name="Title 4 7" xfId="25841" xr:uid="{00000000-0005-0000-0000-0000F2640000}"/>
    <cellStyle name="Title 4 8" xfId="25842" xr:uid="{00000000-0005-0000-0000-0000F3640000}"/>
    <cellStyle name="Title 5" xfId="25843" xr:uid="{00000000-0005-0000-0000-0000F4640000}"/>
    <cellStyle name="Title 5 2" xfId="25844" xr:uid="{00000000-0005-0000-0000-0000F5640000}"/>
    <cellStyle name="Title 5 2 2" xfId="25845" xr:uid="{00000000-0005-0000-0000-0000F6640000}"/>
    <cellStyle name="Title 5 2 3" xfId="25846" xr:uid="{00000000-0005-0000-0000-0000F7640000}"/>
    <cellStyle name="Title 5 3" xfId="25847" xr:uid="{00000000-0005-0000-0000-0000F8640000}"/>
    <cellStyle name="Title 5 4" xfId="25848" xr:uid="{00000000-0005-0000-0000-0000F9640000}"/>
    <cellStyle name="Title 5 5" xfId="25849" xr:uid="{00000000-0005-0000-0000-0000FA640000}"/>
    <cellStyle name="Title 6" xfId="25850" xr:uid="{00000000-0005-0000-0000-0000FB640000}"/>
    <cellStyle name="Title 6 2" xfId="25851" xr:uid="{00000000-0005-0000-0000-0000FC640000}"/>
    <cellStyle name="Title 6 2 2" xfId="25852" xr:uid="{00000000-0005-0000-0000-0000FD640000}"/>
    <cellStyle name="Title 6 2 3" xfId="25853" xr:uid="{00000000-0005-0000-0000-0000FE640000}"/>
    <cellStyle name="Title 6 3" xfId="25854" xr:uid="{00000000-0005-0000-0000-0000FF640000}"/>
    <cellStyle name="Title 6 4" xfId="25855" xr:uid="{00000000-0005-0000-0000-000000650000}"/>
    <cellStyle name="Title 6 5" xfId="25856" xr:uid="{00000000-0005-0000-0000-000001650000}"/>
    <cellStyle name="Title 7" xfId="25857" xr:uid="{00000000-0005-0000-0000-000002650000}"/>
    <cellStyle name="Title 7 2" xfId="25858" xr:uid="{00000000-0005-0000-0000-000003650000}"/>
    <cellStyle name="Title 7 2 2" xfId="25859" xr:uid="{00000000-0005-0000-0000-000004650000}"/>
    <cellStyle name="Title 7 2 3" xfId="25860" xr:uid="{00000000-0005-0000-0000-000005650000}"/>
    <cellStyle name="Title 7 3" xfId="25861" xr:uid="{00000000-0005-0000-0000-000006650000}"/>
    <cellStyle name="Title 7 4" xfId="25862" xr:uid="{00000000-0005-0000-0000-000007650000}"/>
    <cellStyle name="Title 7 5" xfId="25863" xr:uid="{00000000-0005-0000-0000-000008650000}"/>
    <cellStyle name="Title 8" xfId="25864" xr:uid="{00000000-0005-0000-0000-000009650000}"/>
    <cellStyle name="Title 8 2" xfId="25865" xr:uid="{00000000-0005-0000-0000-00000A650000}"/>
    <cellStyle name="Title 8 3" xfId="25866" xr:uid="{00000000-0005-0000-0000-00000B650000}"/>
    <cellStyle name="Title 9" xfId="25867" xr:uid="{00000000-0005-0000-0000-00000C650000}"/>
    <cellStyle name="Total 10" xfId="25868" xr:uid="{00000000-0005-0000-0000-00000D650000}"/>
    <cellStyle name="Total 2" xfId="25869" xr:uid="{00000000-0005-0000-0000-00000E650000}"/>
    <cellStyle name="Total 2 2" xfId="25870" xr:uid="{00000000-0005-0000-0000-00000F650000}"/>
    <cellStyle name="Total 2 2 2" xfId="25871" xr:uid="{00000000-0005-0000-0000-000010650000}"/>
    <cellStyle name="Total 2 2 3" xfId="25872" xr:uid="{00000000-0005-0000-0000-000011650000}"/>
    <cellStyle name="Total 2 2 4" xfId="25873" xr:uid="{00000000-0005-0000-0000-000012650000}"/>
    <cellStyle name="Total 2 2 5" xfId="25874" xr:uid="{00000000-0005-0000-0000-000013650000}"/>
    <cellStyle name="Total 2 2 6" xfId="25875" xr:uid="{00000000-0005-0000-0000-000014650000}"/>
    <cellStyle name="Total 2 3" xfId="25876" xr:uid="{00000000-0005-0000-0000-000015650000}"/>
    <cellStyle name="Total 2 3 2" xfId="25877" xr:uid="{00000000-0005-0000-0000-000016650000}"/>
    <cellStyle name="Total 2 3 3" xfId="25878" xr:uid="{00000000-0005-0000-0000-000017650000}"/>
    <cellStyle name="Total 2 3 4" xfId="25879" xr:uid="{00000000-0005-0000-0000-000018650000}"/>
    <cellStyle name="Total 2 4" xfId="25880" xr:uid="{00000000-0005-0000-0000-000019650000}"/>
    <cellStyle name="Total 2 4 2" xfId="25881" xr:uid="{00000000-0005-0000-0000-00001A650000}"/>
    <cellStyle name="Total 2 4 3" xfId="25882" xr:uid="{00000000-0005-0000-0000-00001B650000}"/>
    <cellStyle name="Total 2 4 4" xfId="25883" xr:uid="{00000000-0005-0000-0000-00001C650000}"/>
    <cellStyle name="Total 2 5" xfId="25884" xr:uid="{00000000-0005-0000-0000-00001D650000}"/>
    <cellStyle name="Total 2 5 2" xfId="25885" xr:uid="{00000000-0005-0000-0000-00001E650000}"/>
    <cellStyle name="Total 2 5 3" xfId="25886" xr:uid="{00000000-0005-0000-0000-00001F650000}"/>
    <cellStyle name="Total 2 5 4" xfId="25887" xr:uid="{00000000-0005-0000-0000-000020650000}"/>
    <cellStyle name="Total 2 6" xfId="25888" xr:uid="{00000000-0005-0000-0000-000021650000}"/>
    <cellStyle name="Total 2 6 2" xfId="25889" xr:uid="{00000000-0005-0000-0000-000022650000}"/>
    <cellStyle name="Total 2 6 3" xfId="25890" xr:uid="{00000000-0005-0000-0000-000023650000}"/>
    <cellStyle name="Total 2 6 4" xfId="25891" xr:uid="{00000000-0005-0000-0000-000024650000}"/>
    <cellStyle name="Total 2 7" xfId="25892" xr:uid="{00000000-0005-0000-0000-000025650000}"/>
    <cellStyle name="Total 2 7 2" xfId="25893" xr:uid="{00000000-0005-0000-0000-000026650000}"/>
    <cellStyle name="Total 2 7 3" xfId="25894" xr:uid="{00000000-0005-0000-0000-000027650000}"/>
    <cellStyle name="Total 2 7 4" xfId="25895" xr:uid="{00000000-0005-0000-0000-000028650000}"/>
    <cellStyle name="Total 2 8" xfId="25896" xr:uid="{00000000-0005-0000-0000-000029650000}"/>
    <cellStyle name="Total 2 9" xfId="25897" xr:uid="{00000000-0005-0000-0000-00002A650000}"/>
    <cellStyle name="Total 3" xfId="25898" xr:uid="{00000000-0005-0000-0000-00002B650000}"/>
    <cellStyle name="Total 3 2" xfId="25899" xr:uid="{00000000-0005-0000-0000-00002C650000}"/>
    <cellStyle name="Total 3 2 2" xfId="25900" xr:uid="{00000000-0005-0000-0000-00002D650000}"/>
    <cellStyle name="Total 3 2 3" xfId="25901" xr:uid="{00000000-0005-0000-0000-00002E650000}"/>
    <cellStyle name="Total 3 2 4" xfId="25902" xr:uid="{00000000-0005-0000-0000-00002F650000}"/>
    <cellStyle name="Total 3 3" xfId="25903" xr:uid="{00000000-0005-0000-0000-000030650000}"/>
    <cellStyle name="Total 3 4" xfId="25904" xr:uid="{00000000-0005-0000-0000-000031650000}"/>
    <cellStyle name="Total 3 5" xfId="25905" xr:uid="{00000000-0005-0000-0000-000032650000}"/>
    <cellStyle name="Total 3 6" xfId="25906" xr:uid="{00000000-0005-0000-0000-000033650000}"/>
    <cellStyle name="Total 3 7" xfId="25907" xr:uid="{00000000-0005-0000-0000-000034650000}"/>
    <cellStyle name="Total 3 8" xfId="25908" xr:uid="{00000000-0005-0000-0000-000035650000}"/>
    <cellStyle name="Total 3 9" xfId="25909" xr:uid="{00000000-0005-0000-0000-000036650000}"/>
    <cellStyle name="Total 4" xfId="25910" xr:uid="{00000000-0005-0000-0000-000037650000}"/>
    <cellStyle name="Total 4 2" xfId="25911" xr:uid="{00000000-0005-0000-0000-000038650000}"/>
    <cellStyle name="Total 4 2 2" xfId="25912" xr:uid="{00000000-0005-0000-0000-000039650000}"/>
    <cellStyle name="Total 4 2 3" xfId="25913" xr:uid="{00000000-0005-0000-0000-00003A650000}"/>
    <cellStyle name="Total 4 2 4" xfId="25914" xr:uid="{00000000-0005-0000-0000-00003B650000}"/>
    <cellStyle name="Total 4 2 5" xfId="25915" xr:uid="{00000000-0005-0000-0000-00003C650000}"/>
    <cellStyle name="Total 4 3" xfId="25916" xr:uid="{00000000-0005-0000-0000-00003D650000}"/>
    <cellStyle name="Total 4 4" xfId="25917" xr:uid="{00000000-0005-0000-0000-00003E650000}"/>
    <cellStyle name="Total 4 5" xfId="25918" xr:uid="{00000000-0005-0000-0000-00003F650000}"/>
    <cellStyle name="Total 4 6" xfId="25919" xr:uid="{00000000-0005-0000-0000-000040650000}"/>
    <cellStyle name="Total 4 7" xfId="25920" xr:uid="{00000000-0005-0000-0000-000041650000}"/>
    <cellStyle name="Total 4 8" xfId="25921" xr:uid="{00000000-0005-0000-0000-000042650000}"/>
    <cellStyle name="Total 5" xfId="25922" xr:uid="{00000000-0005-0000-0000-000043650000}"/>
    <cellStyle name="Total 5 2" xfId="25923" xr:uid="{00000000-0005-0000-0000-000044650000}"/>
    <cellStyle name="Total 5 2 2" xfId="25924" xr:uid="{00000000-0005-0000-0000-000045650000}"/>
    <cellStyle name="Total 5 2 3" xfId="25925" xr:uid="{00000000-0005-0000-0000-000046650000}"/>
    <cellStyle name="Total 5 3" xfId="25926" xr:uid="{00000000-0005-0000-0000-000047650000}"/>
    <cellStyle name="Total 5 4" xfId="25927" xr:uid="{00000000-0005-0000-0000-000048650000}"/>
    <cellStyle name="Total 5 5" xfId="25928" xr:uid="{00000000-0005-0000-0000-000049650000}"/>
    <cellStyle name="Total 6" xfId="25929" xr:uid="{00000000-0005-0000-0000-00004A650000}"/>
    <cellStyle name="Total 6 2" xfId="25930" xr:uid="{00000000-0005-0000-0000-00004B650000}"/>
    <cellStyle name="Total 6 2 2" xfId="25931" xr:uid="{00000000-0005-0000-0000-00004C650000}"/>
    <cellStyle name="Total 6 2 3" xfId="25932" xr:uid="{00000000-0005-0000-0000-00004D650000}"/>
    <cellStyle name="Total 6 3" xfId="25933" xr:uid="{00000000-0005-0000-0000-00004E650000}"/>
    <cellStyle name="Total 6 4" xfId="25934" xr:uid="{00000000-0005-0000-0000-00004F650000}"/>
    <cellStyle name="Total 6 5" xfId="25935" xr:uid="{00000000-0005-0000-0000-000050650000}"/>
    <cellStyle name="Total 7" xfId="25936" xr:uid="{00000000-0005-0000-0000-000051650000}"/>
    <cellStyle name="Total 7 2" xfId="25937" xr:uid="{00000000-0005-0000-0000-000052650000}"/>
    <cellStyle name="Total 7 2 2" xfId="25938" xr:uid="{00000000-0005-0000-0000-000053650000}"/>
    <cellStyle name="Total 7 2 3" xfId="25939" xr:uid="{00000000-0005-0000-0000-000054650000}"/>
    <cellStyle name="Total 7 3" xfId="25940" xr:uid="{00000000-0005-0000-0000-000055650000}"/>
    <cellStyle name="Total 7 4" xfId="25941" xr:uid="{00000000-0005-0000-0000-000056650000}"/>
    <cellStyle name="Total 7 5" xfId="25942" xr:uid="{00000000-0005-0000-0000-000057650000}"/>
    <cellStyle name="Total 8" xfId="25943" xr:uid="{00000000-0005-0000-0000-000058650000}"/>
    <cellStyle name="Total 8 2" xfId="25944" xr:uid="{00000000-0005-0000-0000-000059650000}"/>
    <cellStyle name="Total 8 3" xfId="25945" xr:uid="{00000000-0005-0000-0000-00005A650000}"/>
    <cellStyle name="Total 9" xfId="25946" xr:uid="{00000000-0005-0000-0000-00005B650000}"/>
    <cellStyle name="Warning Text 2" xfId="25947" xr:uid="{00000000-0005-0000-0000-00005C650000}"/>
    <cellStyle name="Warning Text 2 2" xfId="25948" xr:uid="{00000000-0005-0000-0000-00005D650000}"/>
    <cellStyle name="Warning Text 2 2 2" xfId="25949" xr:uid="{00000000-0005-0000-0000-00005E650000}"/>
    <cellStyle name="Warning Text 2 2 3" xfId="25950" xr:uid="{00000000-0005-0000-0000-00005F650000}"/>
    <cellStyle name="Warning Text 2 2 4" xfId="25951" xr:uid="{00000000-0005-0000-0000-000060650000}"/>
    <cellStyle name="Warning Text 2 2 5" xfId="25952" xr:uid="{00000000-0005-0000-0000-000061650000}"/>
    <cellStyle name="Warning Text 2 3" xfId="25953" xr:uid="{00000000-0005-0000-0000-000062650000}"/>
    <cellStyle name="Warning Text 2 3 2" xfId="25954" xr:uid="{00000000-0005-0000-0000-000063650000}"/>
    <cellStyle name="Warning Text 2 3 3" xfId="25955" xr:uid="{00000000-0005-0000-0000-000064650000}"/>
    <cellStyle name="Warning Text 2 3 4" xfId="25956" xr:uid="{00000000-0005-0000-0000-000065650000}"/>
    <cellStyle name="Warning Text 2 4" xfId="25957" xr:uid="{00000000-0005-0000-0000-000066650000}"/>
    <cellStyle name="Warning Text 2 4 2" xfId="25958" xr:uid="{00000000-0005-0000-0000-000067650000}"/>
    <cellStyle name="Warning Text 2 4 3" xfId="25959" xr:uid="{00000000-0005-0000-0000-000068650000}"/>
    <cellStyle name="Warning Text 2 4 4" xfId="25960" xr:uid="{00000000-0005-0000-0000-000069650000}"/>
    <cellStyle name="Warning Text 2 5" xfId="25961" xr:uid="{00000000-0005-0000-0000-00006A650000}"/>
    <cellStyle name="Warning Text 2 5 2" xfId="25962" xr:uid="{00000000-0005-0000-0000-00006B650000}"/>
    <cellStyle name="Warning Text 2 5 3" xfId="25963" xr:uid="{00000000-0005-0000-0000-00006C650000}"/>
    <cellStyle name="Warning Text 2 5 4" xfId="25964" xr:uid="{00000000-0005-0000-0000-00006D650000}"/>
    <cellStyle name="Warning Text 2 6" xfId="25965" xr:uid="{00000000-0005-0000-0000-00006E650000}"/>
    <cellStyle name="Warning Text 2 6 2" xfId="25966" xr:uid="{00000000-0005-0000-0000-00006F650000}"/>
    <cellStyle name="Warning Text 2 6 3" xfId="25967" xr:uid="{00000000-0005-0000-0000-000070650000}"/>
    <cellStyle name="Warning Text 2 6 4" xfId="25968" xr:uid="{00000000-0005-0000-0000-000071650000}"/>
    <cellStyle name="Warning Text 2 7" xfId="25969" xr:uid="{00000000-0005-0000-0000-000072650000}"/>
    <cellStyle name="Warning Text 2 7 2" xfId="25970" xr:uid="{00000000-0005-0000-0000-000073650000}"/>
    <cellStyle name="Warning Text 2 7 3" xfId="25971" xr:uid="{00000000-0005-0000-0000-000074650000}"/>
    <cellStyle name="Warning Text 2 7 4" xfId="25972" xr:uid="{00000000-0005-0000-0000-000075650000}"/>
    <cellStyle name="Warning Text 2 8" xfId="25973" xr:uid="{00000000-0005-0000-0000-000076650000}"/>
    <cellStyle name="Warning Text 2 9" xfId="25974" xr:uid="{00000000-0005-0000-0000-000077650000}"/>
    <cellStyle name="Warning Text 3" xfId="25975" xr:uid="{00000000-0005-0000-0000-000078650000}"/>
    <cellStyle name="Warning Text 3 2" xfId="25976" xr:uid="{00000000-0005-0000-0000-000079650000}"/>
    <cellStyle name="Warning Text 3 2 2" xfId="25977" xr:uid="{00000000-0005-0000-0000-00007A650000}"/>
    <cellStyle name="Warning Text 3 2 3" xfId="25978" xr:uid="{00000000-0005-0000-0000-00007B650000}"/>
    <cellStyle name="Warning Text 3 3" xfId="25979" xr:uid="{00000000-0005-0000-0000-00007C650000}"/>
    <cellStyle name="Warning Text 3 4" xfId="25980" xr:uid="{00000000-0005-0000-0000-00007D650000}"/>
    <cellStyle name="Warning Text 3 5" xfId="25981" xr:uid="{00000000-0005-0000-0000-00007E650000}"/>
    <cellStyle name="Warning Text 3 6" xfId="25982" xr:uid="{00000000-0005-0000-0000-00007F650000}"/>
    <cellStyle name="Warning Text 3 7" xfId="25983" xr:uid="{00000000-0005-0000-0000-000080650000}"/>
    <cellStyle name="Warning Text 3 8" xfId="25984" xr:uid="{00000000-0005-0000-0000-000081650000}"/>
    <cellStyle name="Warning Text 3 9" xfId="25985" xr:uid="{00000000-0005-0000-0000-000082650000}"/>
    <cellStyle name="Warning Text 4" xfId="25986" xr:uid="{00000000-0005-0000-0000-000083650000}"/>
    <cellStyle name="Warning Text 4 2" xfId="25987" xr:uid="{00000000-0005-0000-0000-000084650000}"/>
    <cellStyle name="Warning Text 4 2 2" xfId="25988" xr:uid="{00000000-0005-0000-0000-000085650000}"/>
    <cellStyle name="Warning Text 4 2 3" xfId="25989" xr:uid="{00000000-0005-0000-0000-000086650000}"/>
    <cellStyle name="Warning Text 4 2 4" xfId="25990" xr:uid="{00000000-0005-0000-0000-000087650000}"/>
    <cellStyle name="Warning Text 4 3" xfId="25991" xr:uid="{00000000-0005-0000-0000-000088650000}"/>
    <cellStyle name="Warning Text 4 4" xfId="25992" xr:uid="{00000000-0005-0000-0000-000089650000}"/>
    <cellStyle name="Warning Text 4 5" xfId="25993" xr:uid="{00000000-0005-0000-0000-00008A650000}"/>
    <cellStyle name="Warning Text 4 6" xfId="25994" xr:uid="{00000000-0005-0000-0000-00008B650000}"/>
    <cellStyle name="Warning Text 4 7" xfId="25995" xr:uid="{00000000-0005-0000-0000-00008C650000}"/>
    <cellStyle name="Warning Text 4 8" xfId="25996" xr:uid="{00000000-0005-0000-0000-00008D650000}"/>
    <cellStyle name="Warning Text 5" xfId="25997" xr:uid="{00000000-0005-0000-0000-00008E650000}"/>
    <cellStyle name="Warning Text 5 2" xfId="25998" xr:uid="{00000000-0005-0000-0000-00008F650000}"/>
    <cellStyle name="Warning Text 5 2 2" xfId="25999" xr:uid="{00000000-0005-0000-0000-000090650000}"/>
    <cellStyle name="Warning Text 5 2 3" xfId="26000" xr:uid="{00000000-0005-0000-0000-000091650000}"/>
    <cellStyle name="Warning Text 5 3" xfId="26001" xr:uid="{00000000-0005-0000-0000-000092650000}"/>
    <cellStyle name="Warning Text 5 4" xfId="26002" xr:uid="{00000000-0005-0000-0000-000093650000}"/>
    <cellStyle name="Warning Text 5 5" xfId="26003" xr:uid="{00000000-0005-0000-0000-000094650000}"/>
    <cellStyle name="Warning Text 6" xfId="26004" xr:uid="{00000000-0005-0000-0000-000095650000}"/>
    <cellStyle name="Warning Text 6 2" xfId="26005" xr:uid="{00000000-0005-0000-0000-000096650000}"/>
    <cellStyle name="Warning Text 6 2 2" xfId="26006" xr:uid="{00000000-0005-0000-0000-000097650000}"/>
    <cellStyle name="Warning Text 6 2 3" xfId="26007" xr:uid="{00000000-0005-0000-0000-000098650000}"/>
    <cellStyle name="Warning Text 6 3" xfId="26008" xr:uid="{00000000-0005-0000-0000-000099650000}"/>
    <cellStyle name="Warning Text 6 4" xfId="26009" xr:uid="{00000000-0005-0000-0000-00009A650000}"/>
    <cellStyle name="Warning Text 6 5" xfId="26010" xr:uid="{00000000-0005-0000-0000-00009B650000}"/>
    <cellStyle name="Warning Text 7" xfId="26011" xr:uid="{00000000-0005-0000-0000-00009C650000}"/>
    <cellStyle name="Warning Text 7 2" xfId="26012" xr:uid="{00000000-0005-0000-0000-00009D650000}"/>
    <cellStyle name="Warning Text 7 2 2" xfId="26013" xr:uid="{00000000-0005-0000-0000-00009E650000}"/>
    <cellStyle name="Warning Text 7 2 3" xfId="26014" xr:uid="{00000000-0005-0000-0000-00009F650000}"/>
    <cellStyle name="Warning Text 7 3" xfId="26015" xr:uid="{00000000-0005-0000-0000-0000A0650000}"/>
    <cellStyle name="Warning Text 7 4" xfId="26016" xr:uid="{00000000-0005-0000-0000-0000A1650000}"/>
    <cellStyle name="Warning Text 7 5" xfId="26017" xr:uid="{00000000-0005-0000-0000-0000A2650000}"/>
    <cellStyle name="Warning Text 8" xfId="26018" xr:uid="{00000000-0005-0000-0000-0000A3650000}"/>
    <cellStyle name="Warning Text 8 2" xfId="26019" xr:uid="{00000000-0005-0000-0000-0000A4650000}"/>
    <cellStyle name="Warning Text 8 3" xfId="26020" xr:uid="{00000000-0005-0000-0000-0000A5650000}"/>
    <cellStyle name="Warning Text 9" xfId="26021" xr:uid="{00000000-0005-0000-0000-0000A6650000}"/>
  </cellStyles>
  <dxfs count="1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sz="1400"/>
              <a:t>Bud</a:t>
            </a:r>
            <a:r>
              <a:rPr lang="en-GB" sz="1400" baseline="0"/>
              <a:t> vs Fcast ( CHMC Approved Changes to Date)</a:t>
            </a:r>
            <a:endParaRPr lang="en-GB" sz="14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numFmt formatCode="&quot;£&quot;#,##0;[Red]&quot;£&quot;#,##0,\k"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'19-20 - Spend to date'!$Q$2:$R$2</c:f>
              <c:strCache>
                <c:ptCount val="2"/>
                <c:pt idx="0">
                  <c:v>Budget £k</c:v>
                </c:pt>
                <c:pt idx="1">
                  <c:v>F cast £k</c:v>
                </c:pt>
              </c:strCache>
            </c:strRef>
          </c:cat>
          <c:val>
            <c:numRef>
              <c:f>'19-20 - Spend to date'!$Q$3:$R$3</c:f>
              <c:numCache>
                <c:formatCode>_-* #,##0_-;\-* #,##0_-;_-* "-"??_-;_-@_-</c:formatCode>
                <c:ptCount val="2"/>
                <c:pt idx="0">
                  <c:v>2500</c:v>
                </c:pt>
                <c:pt idx="1">
                  <c:v>960.83299999999997</c:v>
                </c:pt>
              </c:numCache>
            </c:numRef>
          </c:val>
          <c:extLst>
            <c:ext xmlns:c16="http://schemas.microsoft.com/office/drawing/2014/chart" uri="{C3380CC4-5D6E-409C-BE32-E72D297353CC}">
              <c16:uniqueId val="{00000000-3706-4F58-846B-D97138BB575D}"/>
            </c:ext>
          </c:extLst>
        </c:ser>
        <c:dLbls>
          <c:dLblPos val="ctr"/>
          <c:showLegendKey val="0"/>
          <c:showVal val="1"/>
          <c:showCatName val="0"/>
          <c:showSerName val="0"/>
          <c:showPercent val="0"/>
          <c:showBubbleSize val="0"/>
        </c:dLbls>
        <c:gapWidth val="150"/>
        <c:axId val="1090364096"/>
        <c:axId val="447252960"/>
      </c:barChart>
      <c:catAx>
        <c:axId val="109036409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47252960"/>
        <c:crosses val="autoZero"/>
        <c:auto val="1"/>
        <c:lblAlgn val="ctr"/>
        <c:lblOffset val="100"/>
        <c:noMultiLvlLbl val="0"/>
      </c:catAx>
      <c:valAx>
        <c:axId val="447252960"/>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 #,##0_-;_-* &quot;-&quot;??_-;_-@_-" sourceLinked="1"/>
        <c:majorTickMark val="none"/>
        <c:minorTickMark val="none"/>
        <c:tickLblPos val="nextTo"/>
        <c:crossAx val="10903640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Varience in avilable funds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'20-21 Year End Forecast'!$H$10</c:f>
              <c:strCache>
                <c:ptCount val="1"/>
                <c:pt idx="0">
                  <c:v>Varience in avilable funds since last report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'20-21 Year End Forecast'!$I$9:$L$9</c:f>
              <c:strCache>
                <c:ptCount val="4"/>
                <c:pt idx="0">
                  <c:v>NTS £</c:v>
                </c:pt>
                <c:pt idx="1">
                  <c:v>GDN£</c:v>
                </c:pt>
                <c:pt idx="2">
                  <c:v>IGT £</c:v>
                </c:pt>
                <c:pt idx="3">
                  <c:v>Shipper £</c:v>
                </c:pt>
              </c:strCache>
            </c:strRef>
          </c:cat>
          <c:val>
            <c:numRef>
              <c:f>'20-21 Year End Forecast'!$I$10:$L$10</c:f>
              <c:numCache>
                <c:formatCode>"£"#,##0_);[Red]\("£"#,##0\)</c:formatCode>
                <c:ptCount val="4"/>
                <c:pt idx="0">
                  <c:v>12750.000000000002</c:v>
                </c:pt>
                <c:pt idx="1">
                  <c:v>67250</c:v>
                </c:pt>
                <c:pt idx="2">
                  <c:v>0</c:v>
                </c:pt>
                <c:pt idx="3">
                  <c:v>45000</c:v>
                </c:pt>
              </c:numCache>
            </c:numRef>
          </c:val>
          <c:extLst>
            <c:ext xmlns:c16="http://schemas.microsoft.com/office/drawing/2014/chart" uri="{C3380CC4-5D6E-409C-BE32-E72D297353CC}">
              <c16:uniqueId val="{00000000-8F8F-491F-991C-9FE7BE34C74B}"/>
            </c:ext>
          </c:extLst>
        </c:ser>
        <c:dLbls>
          <c:showLegendKey val="0"/>
          <c:showVal val="0"/>
          <c:showCatName val="0"/>
          <c:showSerName val="0"/>
          <c:showPercent val="0"/>
          <c:showBubbleSize val="0"/>
        </c:dLbls>
        <c:gapWidth val="219"/>
        <c:overlap val="-27"/>
        <c:axId val="1885541696"/>
        <c:axId val="2083245792"/>
      </c:barChart>
      <c:catAx>
        <c:axId val="188554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3245792"/>
        <c:crosses val="autoZero"/>
        <c:auto val="1"/>
        <c:lblAlgn val="ctr"/>
        <c:lblOffset val="100"/>
        <c:noMultiLvlLbl val="0"/>
      </c:catAx>
      <c:valAx>
        <c:axId val="20832457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5541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Shipper </a:t>
            </a:r>
            <a:r>
              <a:rPr lang="en-GB" sz="1400" b="0" i="0" u="none" strike="noStrike" baseline="0">
                <a:effectLst/>
              </a:rPr>
              <a:t>Committed Spend v Approved Budget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'BP21-22 Direct'!$B$2</c:f>
              <c:strCache>
                <c:ptCount val="1"/>
                <c:pt idx="0">
                  <c:v>Budget</c:v>
                </c:pt>
              </c:strCache>
            </c:strRef>
          </c:tx>
          <c:spPr>
            <a:solidFill>
              <a:schemeClr val="accent1"/>
            </a:solidFill>
            <a:ln>
              <a:noFill/>
            </a:ln>
            <a:effectLst/>
          </c:spPr>
          <c:invertIfNegative val="0"/>
          <c:cat>
            <c:strRef>
              <c:f>'BP21-22 Direct'!$A$3:$A$7</c:f>
              <c:strCache>
                <c:ptCount val="5"/>
                <c:pt idx="0">
                  <c:v>Change Budget</c:v>
                </c:pt>
                <c:pt idx="1">
                  <c:v>Split of Contingency</c:v>
                </c:pt>
                <c:pt idx="2">
                  <c:v>PAC Funding</c:v>
                </c:pt>
                <c:pt idx="3">
                  <c:v>Xoserve Change Fund</c:v>
                </c:pt>
                <c:pt idx="4">
                  <c:v>Market Trials</c:v>
                </c:pt>
              </c:strCache>
            </c:strRef>
          </c:cat>
          <c:val>
            <c:numRef>
              <c:f>'BP21-22 Direct'!$B$3:$B$7</c:f>
              <c:numCache>
                <c:formatCode>"£"#,##0</c:formatCode>
                <c:ptCount val="5"/>
                <c:pt idx="0">
                  <c:v>1495000</c:v>
                </c:pt>
                <c:pt idx="1">
                  <c:v>288654.61847389553</c:v>
                </c:pt>
                <c:pt idx="2">
                  <c:v>58434</c:v>
                </c:pt>
                <c:pt idx="3">
                  <c:v>115461.8473895582</c:v>
                </c:pt>
                <c:pt idx="4">
                  <c:v>115461.8473895582</c:v>
                </c:pt>
              </c:numCache>
            </c:numRef>
          </c:val>
          <c:extLst>
            <c:ext xmlns:c16="http://schemas.microsoft.com/office/drawing/2014/chart" uri="{C3380CC4-5D6E-409C-BE32-E72D297353CC}">
              <c16:uniqueId val="{00000000-14A6-4F16-9509-45781D794177}"/>
            </c:ext>
          </c:extLst>
        </c:ser>
        <c:ser>
          <c:idx val="1"/>
          <c:order val="1"/>
          <c:tx>
            <c:strRef>
              <c:f>'BP21-22 Direct'!$C$2</c:f>
              <c:strCache>
                <c:ptCount val="1"/>
                <c:pt idx="0">
                  <c:v>Spend</c:v>
                </c:pt>
              </c:strCache>
            </c:strRef>
          </c:tx>
          <c:spPr>
            <a:solidFill>
              <a:schemeClr val="accent2"/>
            </a:solidFill>
            <a:ln>
              <a:noFill/>
            </a:ln>
            <a:effectLst/>
          </c:spPr>
          <c:invertIfNegative val="0"/>
          <c:cat>
            <c:strRef>
              <c:f>'BP21-22 Direct'!$A$3:$A$7</c:f>
              <c:strCache>
                <c:ptCount val="5"/>
                <c:pt idx="0">
                  <c:v>Change Budget</c:v>
                </c:pt>
                <c:pt idx="1">
                  <c:v>Split of Contingency</c:v>
                </c:pt>
                <c:pt idx="2">
                  <c:v>PAC Funding</c:v>
                </c:pt>
                <c:pt idx="3">
                  <c:v>Xoserve Change Fund</c:v>
                </c:pt>
                <c:pt idx="4">
                  <c:v>Market Trials</c:v>
                </c:pt>
              </c:strCache>
            </c:strRef>
          </c:cat>
          <c:val>
            <c:numRef>
              <c:f>'BP21-22 Direct'!$C$3:$C$7</c:f>
              <c:numCache>
                <c:formatCode>"£"#,##0</c:formatCode>
                <c:ptCount val="5"/>
                <c:pt idx="0">
                  <c:v>1100367.75</c:v>
                </c:pt>
                <c:pt idx="1">
                  <c:v>0</c:v>
                </c:pt>
                <c:pt idx="2">
                  <c:v>58434</c:v>
                </c:pt>
                <c:pt idx="3">
                  <c:v>0</c:v>
                </c:pt>
                <c:pt idx="4">
                  <c:v>0</c:v>
                </c:pt>
              </c:numCache>
            </c:numRef>
          </c:val>
          <c:extLst>
            <c:ext xmlns:c16="http://schemas.microsoft.com/office/drawing/2014/chart" uri="{C3380CC4-5D6E-409C-BE32-E72D297353CC}">
              <c16:uniqueId val="{00000001-14A6-4F16-9509-45781D794177}"/>
            </c:ext>
          </c:extLst>
        </c:ser>
        <c:dLbls>
          <c:showLegendKey val="0"/>
          <c:showVal val="0"/>
          <c:showCatName val="0"/>
          <c:showSerName val="0"/>
          <c:showPercent val="0"/>
          <c:showBubbleSize val="0"/>
        </c:dLbls>
        <c:gapWidth val="219"/>
        <c:overlap val="-27"/>
        <c:axId val="1767509408"/>
        <c:axId val="1956771264"/>
      </c:barChart>
      <c:catAx>
        <c:axId val="1767509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6771264"/>
        <c:crosses val="autoZero"/>
        <c:auto val="1"/>
        <c:lblAlgn val="ctr"/>
        <c:lblOffset val="100"/>
        <c:noMultiLvlLbl val="0"/>
      </c:catAx>
      <c:valAx>
        <c:axId val="195677126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7509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Total Committed Spend</a:t>
            </a:r>
            <a:r>
              <a:rPr lang="en-GB" baseline="0"/>
              <a:t> v Approved Budget</a:t>
            </a:r>
            <a:r>
              <a:rPr lang="en-GB"/>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'BP21-22 Direct'!$J$2</c:f>
              <c:strCache>
                <c:ptCount val="1"/>
                <c:pt idx="0">
                  <c:v>Budget</c:v>
                </c:pt>
              </c:strCache>
            </c:strRef>
          </c:tx>
          <c:spPr>
            <a:solidFill>
              <a:schemeClr val="accent1"/>
            </a:solidFill>
            <a:ln>
              <a:noFill/>
            </a:ln>
            <a:effectLst/>
          </c:spPr>
          <c:invertIfNegative val="0"/>
          <c:cat>
            <c:strRef>
              <c:f>'BP21-22 Direct'!$A$3:$A$7</c:f>
              <c:strCache>
                <c:ptCount val="5"/>
                <c:pt idx="0">
                  <c:v>Change Budget</c:v>
                </c:pt>
                <c:pt idx="1">
                  <c:v>Split of Contingency</c:v>
                </c:pt>
                <c:pt idx="2">
                  <c:v>PAC Funding</c:v>
                </c:pt>
                <c:pt idx="3">
                  <c:v>Xoserve Change Fund</c:v>
                </c:pt>
                <c:pt idx="4">
                  <c:v>Market Trials</c:v>
                </c:pt>
              </c:strCache>
            </c:strRef>
          </c:cat>
          <c:val>
            <c:numRef>
              <c:f>'BP21-22 Direct'!$J$3:$J$7</c:f>
              <c:numCache>
                <c:formatCode>"£"#,##0</c:formatCode>
                <c:ptCount val="5"/>
                <c:pt idx="0">
                  <c:v>2589600</c:v>
                </c:pt>
                <c:pt idx="1">
                  <c:v>499999.99999999994</c:v>
                </c:pt>
                <c:pt idx="2">
                  <c:v>100000</c:v>
                </c:pt>
                <c:pt idx="3">
                  <c:v>199999.99999999997</c:v>
                </c:pt>
                <c:pt idx="4">
                  <c:v>199999.99999999997</c:v>
                </c:pt>
              </c:numCache>
            </c:numRef>
          </c:val>
          <c:extLst>
            <c:ext xmlns:c16="http://schemas.microsoft.com/office/drawing/2014/chart" uri="{C3380CC4-5D6E-409C-BE32-E72D297353CC}">
              <c16:uniqueId val="{00000000-6EFF-437E-93B6-02602B34712F}"/>
            </c:ext>
          </c:extLst>
        </c:ser>
        <c:ser>
          <c:idx val="1"/>
          <c:order val="1"/>
          <c:tx>
            <c:strRef>
              <c:f>'BP21-22 Direct'!$K$2</c:f>
              <c:strCache>
                <c:ptCount val="1"/>
                <c:pt idx="0">
                  <c:v>Spend</c:v>
                </c:pt>
              </c:strCache>
            </c:strRef>
          </c:tx>
          <c:spPr>
            <a:solidFill>
              <a:schemeClr val="accent2"/>
            </a:solidFill>
            <a:ln>
              <a:noFill/>
            </a:ln>
            <a:effectLst/>
          </c:spPr>
          <c:invertIfNegative val="0"/>
          <c:cat>
            <c:strRef>
              <c:f>'BP21-22 Direct'!$A$3:$A$7</c:f>
              <c:strCache>
                <c:ptCount val="5"/>
                <c:pt idx="0">
                  <c:v>Change Budget</c:v>
                </c:pt>
                <c:pt idx="1">
                  <c:v>Split of Contingency</c:v>
                </c:pt>
                <c:pt idx="2">
                  <c:v>PAC Funding</c:v>
                </c:pt>
                <c:pt idx="3">
                  <c:v>Xoserve Change Fund</c:v>
                </c:pt>
                <c:pt idx="4">
                  <c:v>Market Trials</c:v>
                </c:pt>
              </c:strCache>
            </c:strRef>
          </c:cat>
          <c:val>
            <c:numRef>
              <c:f>'BP21-22 Direct'!$K$3:$K$7</c:f>
              <c:numCache>
                <c:formatCode>"£"#,##0</c:formatCode>
                <c:ptCount val="5"/>
                <c:pt idx="0">
                  <c:v>1519722</c:v>
                </c:pt>
                <c:pt idx="1">
                  <c:v>0</c:v>
                </c:pt>
                <c:pt idx="2">
                  <c:v>100000</c:v>
                </c:pt>
                <c:pt idx="3">
                  <c:v>0</c:v>
                </c:pt>
                <c:pt idx="4">
                  <c:v>0</c:v>
                </c:pt>
              </c:numCache>
            </c:numRef>
          </c:val>
          <c:extLst>
            <c:ext xmlns:c16="http://schemas.microsoft.com/office/drawing/2014/chart" uri="{C3380CC4-5D6E-409C-BE32-E72D297353CC}">
              <c16:uniqueId val="{00000001-6EFF-437E-93B6-02602B34712F}"/>
            </c:ext>
          </c:extLst>
        </c:ser>
        <c:dLbls>
          <c:showLegendKey val="0"/>
          <c:showVal val="0"/>
          <c:showCatName val="0"/>
          <c:showSerName val="0"/>
          <c:showPercent val="0"/>
          <c:showBubbleSize val="0"/>
        </c:dLbls>
        <c:gapWidth val="219"/>
        <c:overlap val="-27"/>
        <c:axId val="1983062336"/>
        <c:axId val="1597132240"/>
      </c:barChart>
      <c:catAx>
        <c:axId val="1983062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7132240"/>
        <c:crosses val="autoZero"/>
        <c:auto val="1"/>
        <c:lblAlgn val="ctr"/>
        <c:lblOffset val="100"/>
        <c:noMultiLvlLbl val="0"/>
      </c:catAx>
      <c:valAx>
        <c:axId val="159713224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3062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DN </a:t>
            </a:r>
            <a:r>
              <a:rPr lang="en-GB" sz="1400" b="0" i="0" u="none" strike="noStrike" baseline="0">
                <a:effectLst/>
              </a:rPr>
              <a:t>Committed Spend v Approved Budget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'BP21-22 Direct'!$D$2</c:f>
              <c:strCache>
                <c:ptCount val="1"/>
                <c:pt idx="0">
                  <c:v>Budget</c:v>
                </c:pt>
              </c:strCache>
            </c:strRef>
          </c:tx>
          <c:spPr>
            <a:solidFill>
              <a:schemeClr val="accent1"/>
            </a:solidFill>
            <a:ln>
              <a:noFill/>
            </a:ln>
            <a:effectLst/>
          </c:spPr>
          <c:invertIfNegative val="0"/>
          <c:cat>
            <c:strRef>
              <c:f>'BP21-22 Direct'!$A$3:$A$7</c:f>
              <c:strCache>
                <c:ptCount val="5"/>
                <c:pt idx="0">
                  <c:v>Change Budget</c:v>
                </c:pt>
                <c:pt idx="1">
                  <c:v>Split of Contingency</c:v>
                </c:pt>
                <c:pt idx="2">
                  <c:v>PAC Funding</c:v>
                </c:pt>
                <c:pt idx="3">
                  <c:v>Xoserve Change Fund</c:v>
                </c:pt>
                <c:pt idx="4">
                  <c:v>Market Trials</c:v>
                </c:pt>
              </c:strCache>
            </c:strRef>
          </c:cat>
          <c:val>
            <c:numRef>
              <c:f>'BP21-22 Direct'!$D$3:$D$7</c:f>
              <c:numCache>
                <c:formatCode>"£"#,##0</c:formatCode>
                <c:ptCount val="5"/>
                <c:pt idx="0">
                  <c:v>900000</c:v>
                </c:pt>
                <c:pt idx="1">
                  <c:v>173772.01112140872</c:v>
                </c:pt>
                <c:pt idx="2">
                  <c:v>35457</c:v>
                </c:pt>
                <c:pt idx="3">
                  <c:v>69508.804448563489</c:v>
                </c:pt>
                <c:pt idx="4">
                  <c:v>69508.804448563489</c:v>
                </c:pt>
              </c:numCache>
            </c:numRef>
          </c:val>
          <c:extLst>
            <c:ext xmlns:c16="http://schemas.microsoft.com/office/drawing/2014/chart" uri="{C3380CC4-5D6E-409C-BE32-E72D297353CC}">
              <c16:uniqueId val="{00000000-694C-4B6C-B719-C4AEC2FED1B8}"/>
            </c:ext>
          </c:extLst>
        </c:ser>
        <c:ser>
          <c:idx val="1"/>
          <c:order val="1"/>
          <c:tx>
            <c:strRef>
              <c:f>'BP21-22 Direct'!$E$2</c:f>
              <c:strCache>
                <c:ptCount val="1"/>
                <c:pt idx="0">
                  <c:v>Spend</c:v>
                </c:pt>
              </c:strCache>
            </c:strRef>
          </c:tx>
          <c:spPr>
            <a:solidFill>
              <a:schemeClr val="accent2"/>
            </a:solidFill>
            <a:ln>
              <a:noFill/>
            </a:ln>
            <a:effectLst/>
          </c:spPr>
          <c:invertIfNegative val="0"/>
          <c:cat>
            <c:strRef>
              <c:f>'BP21-22 Direct'!$A$3:$A$7</c:f>
              <c:strCache>
                <c:ptCount val="5"/>
                <c:pt idx="0">
                  <c:v>Change Budget</c:v>
                </c:pt>
                <c:pt idx="1">
                  <c:v>Split of Contingency</c:v>
                </c:pt>
                <c:pt idx="2">
                  <c:v>PAC Funding</c:v>
                </c:pt>
                <c:pt idx="3">
                  <c:v>Xoserve Change Fund</c:v>
                </c:pt>
                <c:pt idx="4">
                  <c:v>Market Trials</c:v>
                </c:pt>
              </c:strCache>
            </c:strRef>
          </c:cat>
          <c:val>
            <c:numRef>
              <c:f>'BP21-22 Direct'!$E$3:$E$7</c:f>
              <c:numCache>
                <c:formatCode>"£"#,##0</c:formatCode>
                <c:ptCount val="5"/>
                <c:pt idx="0">
                  <c:v>396822.45</c:v>
                </c:pt>
                <c:pt idx="1">
                  <c:v>0</c:v>
                </c:pt>
                <c:pt idx="2">
                  <c:v>35457</c:v>
                </c:pt>
                <c:pt idx="3">
                  <c:v>0</c:v>
                </c:pt>
                <c:pt idx="4">
                  <c:v>0</c:v>
                </c:pt>
              </c:numCache>
            </c:numRef>
          </c:val>
          <c:extLst>
            <c:ext xmlns:c16="http://schemas.microsoft.com/office/drawing/2014/chart" uri="{C3380CC4-5D6E-409C-BE32-E72D297353CC}">
              <c16:uniqueId val="{00000001-694C-4B6C-B719-C4AEC2FED1B8}"/>
            </c:ext>
          </c:extLst>
        </c:ser>
        <c:dLbls>
          <c:showLegendKey val="0"/>
          <c:showVal val="0"/>
          <c:showCatName val="0"/>
          <c:showSerName val="0"/>
          <c:showPercent val="0"/>
          <c:showBubbleSize val="0"/>
        </c:dLbls>
        <c:gapWidth val="219"/>
        <c:overlap val="-27"/>
        <c:axId val="1479773456"/>
        <c:axId val="1593949536"/>
      </c:barChart>
      <c:catAx>
        <c:axId val="1479773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3949536"/>
        <c:crosses val="autoZero"/>
        <c:auto val="1"/>
        <c:lblAlgn val="ctr"/>
        <c:lblOffset val="100"/>
        <c:noMultiLvlLbl val="0"/>
      </c:catAx>
      <c:valAx>
        <c:axId val="15939495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73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NTS </a:t>
            </a:r>
            <a:r>
              <a:rPr lang="en-GB" sz="1400" b="0" i="0" u="none" strike="noStrike" baseline="0">
                <a:effectLst/>
              </a:rPr>
              <a:t>Committed Spend v Approved Budget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'BP21-22 Direct'!$H$2</c:f>
              <c:strCache>
                <c:ptCount val="1"/>
                <c:pt idx="0">
                  <c:v>Budget</c:v>
                </c:pt>
              </c:strCache>
            </c:strRef>
          </c:tx>
          <c:spPr>
            <a:solidFill>
              <a:schemeClr val="accent1"/>
            </a:solidFill>
            <a:ln>
              <a:noFill/>
            </a:ln>
            <a:effectLst/>
          </c:spPr>
          <c:invertIfNegative val="0"/>
          <c:cat>
            <c:strRef>
              <c:f>'BP21-22 Direct'!$A$3:$A$7</c:f>
              <c:strCache>
                <c:ptCount val="5"/>
                <c:pt idx="0">
                  <c:v>Change Budget</c:v>
                </c:pt>
                <c:pt idx="1">
                  <c:v>Split of Contingency</c:v>
                </c:pt>
                <c:pt idx="2">
                  <c:v>PAC Funding</c:v>
                </c:pt>
                <c:pt idx="3">
                  <c:v>Xoserve Change Fund</c:v>
                </c:pt>
                <c:pt idx="4">
                  <c:v>Market Trials</c:v>
                </c:pt>
              </c:strCache>
            </c:strRef>
          </c:cat>
          <c:val>
            <c:numRef>
              <c:f>'BP21-22 Direct'!$H$3:$H$7</c:f>
              <c:numCache>
                <c:formatCode>"£"#,##0</c:formatCode>
                <c:ptCount val="5"/>
                <c:pt idx="0">
                  <c:v>54600</c:v>
                </c:pt>
                <c:pt idx="1">
                  <c:v>10542.168674698794</c:v>
                </c:pt>
                <c:pt idx="2">
                  <c:v>0</c:v>
                </c:pt>
                <c:pt idx="3">
                  <c:v>4216.8674698795176</c:v>
                </c:pt>
                <c:pt idx="4">
                  <c:v>4216.8674698795176</c:v>
                </c:pt>
              </c:numCache>
            </c:numRef>
          </c:val>
          <c:extLst>
            <c:ext xmlns:c16="http://schemas.microsoft.com/office/drawing/2014/chart" uri="{C3380CC4-5D6E-409C-BE32-E72D297353CC}">
              <c16:uniqueId val="{00000000-8860-4182-BFAE-1B24F6CCFB0B}"/>
            </c:ext>
          </c:extLst>
        </c:ser>
        <c:ser>
          <c:idx val="1"/>
          <c:order val="1"/>
          <c:tx>
            <c:strRef>
              <c:f>'BP21-22 Direct'!$I$2</c:f>
              <c:strCache>
                <c:ptCount val="1"/>
                <c:pt idx="0">
                  <c:v>Spend</c:v>
                </c:pt>
              </c:strCache>
            </c:strRef>
          </c:tx>
          <c:spPr>
            <a:solidFill>
              <a:schemeClr val="accent2"/>
            </a:solidFill>
            <a:ln>
              <a:noFill/>
            </a:ln>
            <a:effectLst/>
          </c:spPr>
          <c:invertIfNegative val="0"/>
          <c:cat>
            <c:strRef>
              <c:f>'BP21-22 Direct'!$A$3:$A$7</c:f>
              <c:strCache>
                <c:ptCount val="5"/>
                <c:pt idx="0">
                  <c:v>Change Budget</c:v>
                </c:pt>
                <c:pt idx="1">
                  <c:v>Split of Contingency</c:v>
                </c:pt>
                <c:pt idx="2">
                  <c:v>PAC Funding</c:v>
                </c:pt>
                <c:pt idx="3">
                  <c:v>Xoserve Change Fund</c:v>
                </c:pt>
                <c:pt idx="4">
                  <c:v>Market Trials</c:v>
                </c:pt>
              </c:strCache>
            </c:strRef>
          </c:cat>
          <c:val>
            <c:numRef>
              <c:f>'BP21-22 Direct'!$I$3:$I$7</c:f>
              <c:numCache>
                <c:formatCode>"£"#,##0</c:formatCode>
                <c:ptCount val="5"/>
                <c:pt idx="0">
                  <c:v>450</c:v>
                </c:pt>
                <c:pt idx="1">
                  <c:v>0</c:v>
                </c:pt>
                <c:pt idx="2">
                  <c:v>0</c:v>
                </c:pt>
                <c:pt idx="3">
                  <c:v>0</c:v>
                </c:pt>
                <c:pt idx="4">
                  <c:v>0</c:v>
                </c:pt>
              </c:numCache>
            </c:numRef>
          </c:val>
          <c:extLst>
            <c:ext xmlns:c16="http://schemas.microsoft.com/office/drawing/2014/chart" uri="{C3380CC4-5D6E-409C-BE32-E72D297353CC}">
              <c16:uniqueId val="{00000001-8860-4182-BFAE-1B24F6CCFB0B}"/>
            </c:ext>
          </c:extLst>
        </c:ser>
        <c:dLbls>
          <c:showLegendKey val="0"/>
          <c:showVal val="0"/>
          <c:showCatName val="0"/>
          <c:showSerName val="0"/>
          <c:showPercent val="0"/>
          <c:showBubbleSize val="0"/>
        </c:dLbls>
        <c:gapWidth val="219"/>
        <c:overlap val="-27"/>
        <c:axId val="1594301056"/>
        <c:axId val="1956768352"/>
      </c:barChart>
      <c:catAx>
        <c:axId val="1594301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6768352"/>
        <c:crosses val="autoZero"/>
        <c:auto val="1"/>
        <c:lblAlgn val="ctr"/>
        <c:lblOffset val="100"/>
        <c:noMultiLvlLbl val="0"/>
      </c:catAx>
      <c:valAx>
        <c:axId val="195676835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4301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IGT Committed</a:t>
            </a:r>
            <a:r>
              <a:rPr lang="en-GB" baseline="0"/>
              <a:t> Spend v Approved Budget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'BP21-22 Direct'!$F$2</c:f>
              <c:strCache>
                <c:ptCount val="1"/>
                <c:pt idx="0">
                  <c:v>Budget</c:v>
                </c:pt>
              </c:strCache>
            </c:strRef>
          </c:tx>
          <c:spPr>
            <a:solidFill>
              <a:schemeClr val="accent1"/>
            </a:solidFill>
            <a:ln>
              <a:noFill/>
            </a:ln>
            <a:effectLst/>
          </c:spPr>
          <c:invertIfNegative val="0"/>
          <c:cat>
            <c:strRef>
              <c:f>'BP21-22 Direct'!$A$3:$A$7</c:f>
              <c:strCache>
                <c:ptCount val="5"/>
                <c:pt idx="0">
                  <c:v>Change Budget</c:v>
                </c:pt>
                <c:pt idx="1">
                  <c:v>Split of Contingency</c:v>
                </c:pt>
                <c:pt idx="2">
                  <c:v>PAC Funding</c:v>
                </c:pt>
                <c:pt idx="3">
                  <c:v>Xoserve Change Fund</c:v>
                </c:pt>
                <c:pt idx="4">
                  <c:v>Market Trials</c:v>
                </c:pt>
              </c:strCache>
            </c:strRef>
          </c:cat>
          <c:val>
            <c:numRef>
              <c:f>'BP21-22 Direct'!$F$3:$F$7</c:f>
              <c:numCache>
                <c:formatCode>"£"#,##0</c:formatCode>
                <c:ptCount val="5"/>
                <c:pt idx="0">
                  <c:v>140000</c:v>
                </c:pt>
                <c:pt idx="1">
                  <c:v>27031.201729996912</c:v>
                </c:pt>
                <c:pt idx="2">
                  <c:v>6109</c:v>
                </c:pt>
                <c:pt idx="3">
                  <c:v>10812.480691998764</c:v>
                </c:pt>
                <c:pt idx="4">
                  <c:v>10812.480691998764</c:v>
                </c:pt>
              </c:numCache>
            </c:numRef>
          </c:val>
          <c:extLst>
            <c:ext xmlns:c16="http://schemas.microsoft.com/office/drawing/2014/chart" uri="{C3380CC4-5D6E-409C-BE32-E72D297353CC}">
              <c16:uniqueId val="{00000000-8DE9-44B6-B180-98BB5AE73CE4}"/>
            </c:ext>
          </c:extLst>
        </c:ser>
        <c:ser>
          <c:idx val="1"/>
          <c:order val="1"/>
          <c:tx>
            <c:strRef>
              <c:f>'BP21-22 Direct'!$G$2</c:f>
              <c:strCache>
                <c:ptCount val="1"/>
                <c:pt idx="0">
                  <c:v>Spend</c:v>
                </c:pt>
              </c:strCache>
            </c:strRef>
          </c:tx>
          <c:spPr>
            <a:solidFill>
              <a:schemeClr val="accent2"/>
            </a:solidFill>
            <a:ln>
              <a:noFill/>
            </a:ln>
            <a:effectLst/>
          </c:spPr>
          <c:invertIfNegative val="0"/>
          <c:cat>
            <c:strRef>
              <c:f>'BP21-22 Direct'!$A$3:$A$7</c:f>
              <c:strCache>
                <c:ptCount val="5"/>
                <c:pt idx="0">
                  <c:v>Change Budget</c:v>
                </c:pt>
                <c:pt idx="1">
                  <c:v>Split of Contingency</c:v>
                </c:pt>
                <c:pt idx="2">
                  <c:v>PAC Funding</c:v>
                </c:pt>
                <c:pt idx="3">
                  <c:v>Xoserve Change Fund</c:v>
                </c:pt>
                <c:pt idx="4">
                  <c:v>Market Trials</c:v>
                </c:pt>
              </c:strCache>
            </c:strRef>
          </c:cat>
          <c:val>
            <c:numRef>
              <c:f>'BP21-22 Direct'!$G$3:$G$7</c:f>
              <c:numCache>
                <c:formatCode>"£"#,##0</c:formatCode>
                <c:ptCount val="5"/>
                <c:pt idx="0">
                  <c:v>22081.800000000003</c:v>
                </c:pt>
                <c:pt idx="1">
                  <c:v>0</c:v>
                </c:pt>
                <c:pt idx="2">
                  <c:v>6109</c:v>
                </c:pt>
                <c:pt idx="3">
                  <c:v>0</c:v>
                </c:pt>
                <c:pt idx="4">
                  <c:v>0</c:v>
                </c:pt>
              </c:numCache>
            </c:numRef>
          </c:val>
          <c:extLst>
            <c:ext xmlns:c16="http://schemas.microsoft.com/office/drawing/2014/chart" uri="{C3380CC4-5D6E-409C-BE32-E72D297353CC}">
              <c16:uniqueId val="{00000001-8DE9-44B6-B180-98BB5AE73CE4}"/>
            </c:ext>
          </c:extLst>
        </c:ser>
        <c:dLbls>
          <c:showLegendKey val="0"/>
          <c:showVal val="0"/>
          <c:showCatName val="0"/>
          <c:showSerName val="0"/>
          <c:showPercent val="0"/>
          <c:showBubbleSize val="0"/>
        </c:dLbls>
        <c:gapWidth val="219"/>
        <c:overlap val="-27"/>
        <c:axId val="1475761376"/>
        <c:axId val="1569039760"/>
      </c:barChart>
      <c:catAx>
        <c:axId val="1475761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9039760"/>
        <c:crosses val="autoZero"/>
        <c:auto val="1"/>
        <c:lblAlgn val="ctr"/>
        <c:lblOffset val="100"/>
        <c:noMultiLvlLbl val="0"/>
      </c:catAx>
      <c:valAx>
        <c:axId val="156903976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5761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Variance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'BP21-22 Direct'!$B$19:$I$19</c:f>
              <c:strCache>
                <c:ptCount val="7"/>
                <c:pt idx="0">
                  <c:v>Shipper</c:v>
                </c:pt>
                <c:pt idx="2">
                  <c:v>DN</c:v>
                </c:pt>
                <c:pt idx="4">
                  <c:v>IGT</c:v>
                </c:pt>
                <c:pt idx="6">
                  <c:v>NTS</c:v>
                </c:pt>
              </c:strCache>
            </c:strRef>
          </c:cat>
          <c:val>
            <c:numRef>
              <c:f>'BP21-22 Direct'!$B$20:$I$20</c:f>
              <c:numCache>
                <c:formatCode>"£"#,##0</c:formatCode>
                <c:ptCount val="8"/>
                <c:pt idx="0">
                  <c:v>-228982.75</c:v>
                </c:pt>
                <c:pt idx="2">
                  <c:v>-94622.450000000012</c:v>
                </c:pt>
                <c:pt idx="4">
                  <c:v>-2631.8000000000029</c:v>
                </c:pt>
                <c:pt idx="6">
                  <c:v>0</c:v>
                </c:pt>
              </c:numCache>
            </c:numRef>
          </c:val>
          <c:extLst>
            <c:ext xmlns:c16="http://schemas.microsoft.com/office/drawing/2014/chart" uri="{C3380CC4-5D6E-409C-BE32-E72D297353CC}">
              <c16:uniqueId val="{00000000-728C-4929-949E-D071F1573422}"/>
            </c:ext>
          </c:extLst>
        </c:ser>
        <c:dLbls>
          <c:showLegendKey val="0"/>
          <c:showVal val="0"/>
          <c:showCatName val="0"/>
          <c:showSerName val="0"/>
          <c:showPercent val="0"/>
          <c:showBubbleSize val="0"/>
        </c:dLbls>
        <c:gapWidth val="219"/>
        <c:overlap val="-27"/>
        <c:axId val="963832815"/>
        <c:axId val="1155649887"/>
      </c:barChart>
      <c:catAx>
        <c:axId val="9638328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5649887"/>
        <c:crosses val="autoZero"/>
        <c:auto val="1"/>
        <c:lblAlgn val="ctr"/>
        <c:lblOffset val="100"/>
        <c:noMultiLvlLbl val="0"/>
      </c:catAx>
      <c:valAx>
        <c:axId val="1155649887"/>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383281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sz="1200"/>
              <a:t>%age</a:t>
            </a:r>
            <a:r>
              <a:rPr lang="en-GB" sz="1200" baseline="0"/>
              <a:t> Budget remaining</a:t>
            </a:r>
            <a:endParaRPr lang="en-GB" sz="12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explosion val="8"/>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DB9D-4D55-A382-C1E42AE23AFA}"/>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DB9D-4D55-A382-C1E42AE23AF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'19-20 - Spend to date'!$T$2:$U$2</c:f>
              <c:strCache>
                <c:ptCount val="2"/>
                <c:pt idx="0">
                  <c:v>Budget</c:v>
                </c:pt>
                <c:pt idx="1">
                  <c:v>Fcast</c:v>
                </c:pt>
              </c:strCache>
            </c:strRef>
          </c:cat>
          <c:val>
            <c:numRef>
              <c:f>'19-20 - Spend to date'!$T$3:$U$3</c:f>
              <c:numCache>
                <c:formatCode>_-* #,##0_-;\-* #,##0_-;_-* "-"??_-;_-@_-</c:formatCode>
                <c:ptCount val="2"/>
                <c:pt idx="0">
                  <c:v>1539.1669999999999</c:v>
                </c:pt>
                <c:pt idx="1">
                  <c:v>960.83299999999997</c:v>
                </c:pt>
              </c:numCache>
            </c:numRef>
          </c:val>
          <c:extLst>
            <c:ext xmlns:c16="http://schemas.microsoft.com/office/drawing/2014/chart" uri="{C3380CC4-5D6E-409C-BE32-E72D297353CC}">
              <c16:uniqueId val="{00000000-F050-4229-83D1-51C954B9DAB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sz="1400"/>
              <a:t>Bud</a:t>
            </a:r>
            <a:r>
              <a:rPr lang="en-GB" sz="1400" baseline="0"/>
              <a:t> vs Actual </a:t>
            </a:r>
            <a:endParaRPr lang="en-GB" sz="14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numFmt formatCode="&quot;£&quot;#,##0;[Red]&quot;£&quot;#,##0,\k"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'19-20 Final Cost view'!$Q$2:$R$2</c:f>
              <c:strCache>
                <c:ptCount val="2"/>
                <c:pt idx="0">
                  <c:v>Budget £k</c:v>
                </c:pt>
                <c:pt idx="1">
                  <c:v>Actual</c:v>
                </c:pt>
              </c:strCache>
            </c:strRef>
          </c:cat>
          <c:val>
            <c:numRef>
              <c:f>'19-20 Final Cost view'!$Q$3:$R$3</c:f>
              <c:numCache>
                <c:formatCode>_-* #,##0_-;\-* #,##0_-;_-* "-"??_-;_-@_-</c:formatCode>
                <c:ptCount val="2"/>
                <c:pt idx="0">
                  <c:v>2500</c:v>
                </c:pt>
                <c:pt idx="1">
                  <c:v>1400.8403068470591</c:v>
                </c:pt>
              </c:numCache>
            </c:numRef>
          </c:val>
          <c:extLst>
            <c:ext xmlns:c16="http://schemas.microsoft.com/office/drawing/2014/chart" uri="{C3380CC4-5D6E-409C-BE32-E72D297353CC}">
              <c16:uniqueId val="{00000000-89E2-4C69-9505-8C295B7C26F4}"/>
            </c:ext>
          </c:extLst>
        </c:ser>
        <c:dLbls>
          <c:dLblPos val="ctr"/>
          <c:showLegendKey val="0"/>
          <c:showVal val="1"/>
          <c:showCatName val="0"/>
          <c:showSerName val="0"/>
          <c:showPercent val="0"/>
          <c:showBubbleSize val="0"/>
        </c:dLbls>
        <c:gapWidth val="150"/>
        <c:axId val="1090364096"/>
        <c:axId val="447252960"/>
      </c:barChart>
      <c:catAx>
        <c:axId val="109036409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47252960"/>
        <c:crosses val="autoZero"/>
        <c:auto val="1"/>
        <c:lblAlgn val="ctr"/>
        <c:lblOffset val="100"/>
        <c:noMultiLvlLbl val="0"/>
      </c:catAx>
      <c:valAx>
        <c:axId val="447252960"/>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 #,##0_-;_-* &quot;-&quot;??_-;_-@_-" sourceLinked="1"/>
        <c:majorTickMark val="none"/>
        <c:minorTickMark val="none"/>
        <c:tickLblPos val="nextTo"/>
        <c:crossAx val="10903640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sz="1200"/>
              <a:t>%age</a:t>
            </a:r>
            <a:r>
              <a:rPr lang="en-GB" sz="1200" baseline="0"/>
              <a:t> Budget not utilised</a:t>
            </a:r>
            <a:endParaRPr lang="en-GB" sz="12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explosion val="8"/>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533C-4FAD-B535-7AC51D1E4CC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533C-4FAD-B535-7AC51D1E4CCB}"/>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'19-20 Final Cost view'!$T$2:$U$2</c:f>
              <c:strCache>
                <c:ptCount val="2"/>
                <c:pt idx="0">
                  <c:v>Budget</c:v>
                </c:pt>
                <c:pt idx="1">
                  <c:v>Actual</c:v>
                </c:pt>
              </c:strCache>
            </c:strRef>
          </c:cat>
          <c:val>
            <c:numRef>
              <c:f>'19-20 Final Cost view'!$T$3:$U$3</c:f>
              <c:numCache>
                <c:formatCode>_-* #,##0_-;\-* #,##0_-;_-* "-"??_-;_-@_-</c:formatCode>
                <c:ptCount val="2"/>
                <c:pt idx="0">
                  <c:v>1099.1596931529409</c:v>
                </c:pt>
                <c:pt idx="1">
                  <c:v>1400.8403068470591</c:v>
                </c:pt>
              </c:numCache>
            </c:numRef>
          </c:val>
          <c:extLst>
            <c:ext xmlns:c16="http://schemas.microsoft.com/office/drawing/2014/chart" uri="{C3380CC4-5D6E-409C-BE32-E72D297353CC}">
              <c16:uniqueId val="{00000004-533C-4FAD-B535-7AC51D1E4CC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sz="1400"/>
              <a:t>Bud</a:t>
            </a:r>
            <a:r>
              <a:rPr lang="en-GB" sz="1400" baseline="0"/>
              <a:t> vs Fcast ( CHMC Approved Changes to Date)</a:t>
            </a:r>
            <a:endParaRPr lang="en-GB" sz="14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numFmt formatCode="&quot;£&quot;#,##0;[Red]&quot;£&quot;#,##0,\k"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'19-20 Year End Forecast'!$Q$2:$R$2</c:f>
              <c:strCache>
                <c:ptCount val="2"/>
                <c:pt idx="0">
                  <c:v>Budget £k</c:v>
                </c:pt>
                <c:pt idx="1">
                  <c:v>F cast £k</c:v>
                </c:pt>
              </c:strCache>
            </c:strRef>
          </c:cat>
          <c:val>
            <c:numRef>
              <c:f>'19-20 Year End Forecast'!$Q$3:$R$3</c:f>
              <c:numCache>
                <c:formatCode>_-* #,##0_-;\-* #,##0_-;_-* "-"??_-;_-@_-</c:formatCode>
                <c:ptCount val="2"/>
                <c:pt idx="0">
                  <c:v>2500</c:v>
                </c:pt>
                <c:pt idx="1">
                  <c:v>1465.6193186855928</c:v>
                </c:pt>
              </c:numCache>
            </c:numRef>
          </c:val>
          <c:extLst>
            <c:ext xmlns:c16="http://schemas.microsoft.com/office/drawing/2014/chart" uri="{C3380CC4-5D6E-409C-BE32-E72D297353CC}">
              <c16:uniqueId val="{00000000-AF01-492A-809A-76310A219ABA}"/>
            </c:ext>
          </c:extLst>
        </c:ser>
        <c:dLbls>
          <c:dLblPos val="ctr"/>
          <c:showLegendKey val="0"/>
          <c:showVal val="1"/>
          <c:showCatName val="0"/>
          <c:showSerName val="0"/>
          <c:showPercent val="0"/>
          <c:showBubbleSize val="0"/>
        </c:dLbls>
        <c:gapWidth val="150"/>
        <c:axId val="1090364096"/>
        <c:axId val="447252960"/>
      </c:barChart>
      <c:catAx>
        <c:axId val="109036409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47252960"/>
        <c:crosses val="autoZero"/>
        <c:auto val="1"/>
        <c:lblAlgn val="ctr"/>
        <c:lblOffset val="100"/>
        <c:noMultiLvlLbl val="0"/>
      </c:catAx>
      <c:valAx>
        <c:axId val="447252960"/>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 #,##0_-;_-* &quot;-&quot;??_-;_-@_-" sourceLinked="1"/>
        <c:majorTickMark val="none"/>
        <c:minorTickMark val="none"/>
        <c:tickLblPos val="nextTo"/>
        <c:crossAx val="10903640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sz="1200"/>
              <a:t>%age</a:t>
            </a:r>
            <a:r>
              <a:rPr lang="en-GB" sz="1200" baseline="0"/>
              <a:t> Budget remaining</a:t>
            </a:r>
            <a:endParaRPr lang="en-GB" sz="12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explosion val="8"/>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5C7-4186-9968-7BBE8C79F0AF}"/>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5C7-4186-9968-7BBE8C79F0A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'19-20 Year End Forecast'!$T$2:$U$2</c:f>
              <c:strCache>
                <c:ptCount val="2"/>
                <c:pt idx="0">
                  <c:v>Budget</c:v>
                </c:pt>
                <c:pt idx="1">
                  <c:v>Fcast</c:v>
                </c:pt>
              </c:strCache>
            </c:strRef>
          </c:cat>
          <c:val>
            <c:numRef>
              <c:f>'19-20 Year End Forecast'!$T$3:$U$3</c:f>
              <c:numCache>
                <c:formatCode>_-* #,##0_-;\-* #,##0_-;_-* "-"??_-;_-@_-</c:formatCode>
                <c:ptCount val="2"/>
                <c:pt idx="0">
                  <c:v>1034.3806813144072</c:v>
                </c:pt>
                <c:pt idx="1">
                  <c:v>1465.6193186855928</c:v>
                </c:pt>
              </c:numCache>
            </c:numRef>
          </c:val>
          <c:extLst>
            <c:ext xmlns:c16="http://schemas.microsoft.com/office/drawing/2014/chart" uri="{C3380CC4-5D6E-409C-BE32-E72D297353CC}">
              <c16:uniqueId val="{00000004-A5C7-4186-9968-7BBE8C79F0A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a:t>Bud vs Fcast </a:t>
            </a:r>
          </a:p>
        </c:rich>
      </c:tx>
      <c:layout>
        <c:manualLayout>
          <c:xMode val="edge"/>
          <c:yMode val="edge"/>
          <c:x val="0.44112469459158732"/>
          <c:y val="4.555231282602483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numFmt formatCode="&quot;£&quot;#,##0;[Red]&quot;£&quot;#,##0,\k"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'20-21 Year End Forecast'!$R$2:$W$2</c:f>
              <c:numCache>
                <c:formatCode>General</c:formatCode>
                <c:ptCount val="6"/>
              </c:numCache>
            </c:numRef>
          </c:cat>
          <c:val>
            <c:numRef>
              <c:f>'20-21 Year End Forecast'!$R$3:$W$3</c:f>
              <c:numCache>
                <c:formatCode>_-* #,##0_-;\-* #,##0_-;_-* "-"??_-;_-@_-</c:formatCode>
                <c:ptCount val="6"/>
              </c:numCache>
            </c:numRef>
          </c:val>
          <c:extLst>
            <c:ext xmlns:c16="http://schemas.microsoft.com/office/drawing/2014/chart" uri="{C3380CC4-5D6E-409C-BE32-E72D297353CC}">
              <c16:uniqueId val="{00000000-4463-4396-86AA-9578FD377D61}"/>
            </c:ext>
          </c:extLst>
        </c:ser>
        <c:dLbls>
          <c:dLblPos val="inEnd"/>
          <c:showLegendKey val="0"/>
          <c:showVal val="1"/>
          <c:showCatName val="0"/>
          <c:showSerName val="0"/>
          <c:showPercent val="0"/>
          <c:showBubbleSize val="0"/>
        </c:dLbls>
        <c:gapWidth val="65"/>
        <c:axId val="1090364096"/>
        <c:axId val="447252960"/>
      </c:barChart>
      <c:catAx>
        <c:axId val="109036409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47252960"/>
        <c:crosses val="autoZero"/>
        <c:auto val="1"/>
        <c:lblAlgn val="ctr"/>
        <c:lblOffset val="100"/>
        <c:noMultiLvlLbl val="0"/>
      </c:catAx>
      <c:valAx>
        <c:axId val="44725296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0903640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Constituency </a:t>
            </a:r>
            <a:r>
              <a:rPr lang="en-GB" sz="1400" b="0" i="0" u="none" strike="noStrike" baseline="0">
                <a:effectLst/>
              </a:rPr>
              <a:t>Budget v Spend BP20/21 FYTD</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'20-21 Year End Forecast'!$A$3</c:f>
              <c:strCache>
                <c:ptCount val="1"/>
                <c:pt idx="0">
                  <c:v>Change Budget 20/21 Pipeline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'20-21 Year End Forecast'!$B$2:$E$2</c:f>
              <c:strCache>
                <c:ptCount val="4"/>
                <c:pt idx="0">
                  <c:v>NTS £</c:v>
                </c:pt>
                <c:pt idx="1">
                  <c:v>GDN£</c:v>
                </c:pt>
                <c:pt idx="2">
                  <c:v>IGT £</c:v>
                </c:pt>
                <c:pt idx="3">
                  <c:v>Shipper £</c:v>
                </c:pt>
              </c:strCache>
            </c:strRef>
          </c:cat>
          <c:val>
            <c:numRef>
              <c:f>'20-21 Year End Forecast'!$B$3:$E$3</c:f>
              <c:numCache>
                <c:formatCode>"£"#,##0_);[Red]\("£"#,##0\)</c:formatCode>
                <c:ptCount val="4"/>
                <c:pt idx="0">
                  <c:v>1200</c:v>
                </c:pt>
                <c:pt idx="1">
                  <c:v>417912.65672972606</c:v>
                </c:pt>
                <c:pt idx="2">
                  <c:v>75484.933569072178</c:v>
                </c:pt>
                <c:pt idx="3">
                  <c:v>1099695.2665497579</c:v>
                </c:pt>
              </c:numCache>
            </c:numRef>
          </c:val>
          <c:extLst>
            <c:ext xmlns:c16="http://schemas.microsoft.com/office/drawing/2014/chart" uri="{C3380CC4-5D6E-409C-BE32-E72D297353CC}">
              <c16:uniqueId val="{00000000-FD0D-4968-A7BA-881AA6D481AA}"/>
            </c:ext>
          </c:extLst>
        </c:ser>
        <c:ser>
          <c:idx val="1"/>
          <c:order val="1"/>
          <c:tx>
            <c:strRef>
              <c:f>'20-21 Year End Forecast'!$A$4</c:f>
              <c:strCache>
                <c:ptCount val="1"/>
                <c:pt idx="0">
                  <c:v>20/21 Budget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'20-21 Year End Forecast'!$B$2:$E$2</c:f>
              <c:strCache>
                <c:ptCount val="4"/>
                <c:pt idx="0">
                  <c:v>NTS £</c:v>
                </c:pt>
                <c:pt idx="1">
                  <c:v>GDN£</c:v>
                </c:pt>
                <c:pt idx="2">
                  <c:v>IGT £</c:v>
                </c:pt>
                <c:pt idx="3">
                  <c:v>Shipper £</c:v>
                </c:pt>
              </c:strCache>
            </c:strRef>
          </c:cat>
          <c:val>
            <c:numRef>
              <c:f>'20-21 Year End Forecast'!$B$4:$E$4</c:f>
              <c:numCache>
                <c:formatCode>"£"#,##0_);[Red]\("£"#,##0\)</c:formatCode>
                <c:ptCount val="4"/>
                <c:pt idx="0">
                  <c:v>48000</c:v>
                </c:pt>
                <c:pt idx="1">
                  <c:v>600000</c:v>
                </c:pt>
                <c:pt idx="2">
                  <c:v>9000</c:v>
                </c:pt>
                <c:pt idx="3">
                  <c:v>2343000</c:v>
                </c:pt>
              </c:numCache>
            </c:numRef>
          </c:val>
          <c:extLst>
            <c:ext xmlns:c16="http://schemas.microsoft.com/office/drawing/2014/chart" uri="{C3380CC4-5D6E-409C-BE32-E72D297353CC}">
              <c16:uniqueId val="{00000001-FD0D-4968-A7BA-881AA6D481AA}"/>
            </c:ext>
          </c:extLst>
        </c:ser>
        <c:dLbls>
          <c:showLegendKey val="0"/>
          <c:showVal val="0"/>
          <c:showCatName val="0"/>
          <c:showSerName val="0"/>
          <c:showPercent val="0"/>
          <c:showBubbleSize val="0"/>
        </c:dLbls>
        <c:gapWidth val="219"/>
        <c:overlap val="-27"/>
        <c:axId val="66173392"/>
        <c:axId val="323093168"/>
      </c:barChart>
      <c:catAx>
        <c:axId val="6617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3093168"/>
        <c:crosses val="autoZero"/>
        <c:auto val="1"/>
        <c:lblAlgn val="ctr"/>
        <c:lblOffset val="100"/>
        <c:noMultiLvlLbl val="0"/>
      </c:catAx>
      <c:valAx>
        <c:axId val="32309316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73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Total Budget v Spend BP20/21 FYTD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'20-21 Year End Forecast'!$A$3</c:f>
              <c:strCache>
                <c:ptCount val="1"/>
                <c:pt idx="0">
                  <c:v>Change Budget 20/21 Pipeline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'20-21 Year End Forecast'!$F$2</c:f>
              <c:strCache>
                <c:ptCount val="1"/>
                <c:pt idx="0">
                  <c:v>Total £</c:v>
                </c:pt>
              </c:strCache>
            </c:strRef>
          </c:cat>
          <c:val>
            <c:numRef>
              <c:f>'20-21 Year End Forecast'!$F$3</c:f>
              <c:numCache>
                <c:formatCode>"£"#,##0_);[Red]\("£"#,##0\)</c:formatCode>
                <c:ptCount val="1"/>
                <c:pt idx="0">
                  <c:v>1594292.8568485561</c:v>
                </c:pt>
              </c:numCache>
            </c:numRef>
          </c:val>
          <c:extLst>
            <c:ext xmlns:c16="http://schemas.microsoft.com/office/drawing/2014/chart" uri="{C3380CC4-5D6E-409C-BE32-E72D297353CC}">
              <c16:uniqueId val="{00000000-5972-4C26-8DC0-38921952D19D}"/>
            </c:ext>
          </c:extLst>
        </c:ser>
        <c:ser>
          <c:idx val="1"/>
          <c:order val="1"/>
          <c:tx>
            <c:strRef>
              <c:f>'20-21 Year End Forecast'!$A$4</c:f>
              <c:strCache>
                <c:ptCount val="1"/>
                <c:pt idx="0">
                  <c:v>20/21 Budget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'20-21 Year End Forecast'!$F$2</c:f>
              <c:strCache>
                <c:ptCount val="1"/>
                <c:pt idx="0">
                  <c:v>Total £</c:v>
                </c:pt>
              </c:strCache>
            </c:strRef>
          </c:cat>
          <c:val>
            <c:numRef>
              <c:f>'20-21 Year End Forecast'!$F$4</c:f>
              <c:numCache>
                <c:formatCode>"£"#,##0_);[Red]\("£"#,##0\)</c:formatCode>
                <c:ptCount val="1"/>
                <c:pt idx="0">
                  <c:v>3000000</c:v>
                </c:pt>
              </c:numCache>
            </c:numRef>
          </c:val>
          <c:extLst>
            <c:ext xmlns:c16="http://schemas.microsoft.com/office/drawing/2014/chart" uri="{C3380CC4-5D6E-409C-BE32-E72D297353CC}">
              <c16:uniqueId val="{00000001-5972-4C26-8DC0-38921952D19D}"/>
            </c:ext>
          </c:extLst>
        </c:ser>
        <c:dLbls>
          <c:showLegendKey val="0"/>
          <c:showVal val="0"/>
          <c:showCatName val="0"/>
          <c:showSerName val="0"/>
          <c:showPercent val="0"/>
          <c:showBubbleSize val="0"/>
        </c:dLbls>
        <c:gapWidth val="219"/>
        <c:overlap val="-27"/>
        <c:axId val="388678224"/>
        <c:axId val="129420320"/>
      </c:barChart>
      <c:catAx>
        <c:axId val="38867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420320"/>
        <c:crosses val="autoZero"/>
        <c:auto val="1"/>
        <c:lblAlgn val="ctr"/>
        <c:lblOffset val="100"/>
        <c:noMultiLvlLbl val="0"/>
      </c:catAx>
      <c:valAx>
        <c:axId val="12942032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8678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119381</xdr:rowOff>
    </xdr:from>
    <xdr:to>
      <xdr:col>8</xdr:col>
      <xdr:colOff>60536</xdr:colOff>
      <xdr:row>15</xdr:row>
      <xdr:rowOff>146263</xdr:rowOff>
    </xdr:to>
    <xdr:graphicFrame macro="">
      <xdr:nvGraphicFramePr>
        <xdr:cNvPr id="6" name="Chart 5">
          <a:extLst>
            <a:ext uri="{FF2B5EF4-FFF2-40B4-BE49-F238E27FC236}">
              <a16:creationId xmlns:a16="http://schemas.microsoft.com/office/drawing/2014/main" id="{C94F46E1-EEDE-4F4E-85D0-142FEDB5CE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130810</xdr:colOff>
      <xdr:row>0</xdr:row>
      <xdr:rowOff>92286</xdr:rowOff>
    </xdr:from>
    <xdr:to>
      <xdr:col>13</xdr:col>
      <xdr:colOff>10584</xdr:colOff>
      <xdr:row>15</xdr:row>
      <xdr:rowOff>162560</xdr:rowOff>
    </xdr:to>
    <xdr:graphicFrame macro="">
      <xdr:nvGraphicFramePr>
        <xdr:cNvPr id="8" name="Chart 7">
          <a:extLst>
            <a:ext uri="{FF2B5EF4-FFF2-40B4-BE49-F238E27FC236}">
              <a16:creationId xmlns:a16="http://schemas.microsoft.com/office/drawing/2014/main" id="{CD905AB1-CF49-4463-B79A-0CBB6972BD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119381</xdr:rowOff>
    </xdr:from>
    <xdr:to>
      <xdr:col>8</xdr:col>
      <xdr:colOff>60536</xdr:colOff>
      <xdr:row>15</xdr:row>
      <xdr:rowOff>146263</xdr:rowOff>
    </xdr:to>
    <xdr:graphicFrame macro="">
      <xdr:nvGraphicFramePr>
        <xdr:cNvPr id="2" name="Chart 1">
          <a:extLst>
            <a:ext uri="{FF2B5EF4-FFF2-40B4-BE49-F238E27FC236}">
              <a16:creationId xmlns:a16="http://schemas.microsoft.com/office/drawing/2014/main" id="{6A67FBAF-2D03-4641-A3C6-C84228DD5F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130810</xdr:colOff>
      <xdr:row>0</xdr:row>
      <xdr:rowOff>92286</xdr:rowOff>
    </xdr:from>
    <xdr:to>
      <xdr:col>13</xdr:col>
      <xdr:colOff>10584</xdr:colOff>
      <xdr:row>15</xdr:row>
      <xdr:rowOff>162560</xdr:rowOff>
    </xdr:to>
    <xdr:graphicFrame macro="">
      <xdr:nvGraphicFramePr>
        <xdr:cNvPr id="3" name="Chart 2">
          <a:extLst>
            <a:ext uri="{FF2B5EF4-FFF2-40B4-BE49-F238E27FC236}">
              <a16:creationId xmlns:a16="http://schemas.microsoft.com/office/drawing/2014/main" id="{512705FA-D644-44B2-BB51-0F169334E8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119381</xdr:rowOff>
    </xdr:from>
    <xdr:to>
      <xdr:col>8</xdr:col>
      <xdr:colOff>60536</xdr:colOff>
      <xdr:row>15</xdr:row>
      <xdr:rowOff>146263</xdr:rowOff>
    </xdr:to>
    <xdr:graphicFrame macro="">
      <xdr:nvGraphicFramePr>
        <xdr:cNvPr id="2" name="Chart 1">
          <a:extLst>
            <a:ext uri="{FF2B5EF4-FFF2-40B4-BE49-F238E27FC236}">
              <a16:creationId xmlns:a16="http://schemas.microsoft.com/office/drawing/2014/main" id="{C1C05436-245D-4693-9F35-F03A4B86DF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130810</xdr:colOff>
      <xdr:row>0</xdr:row>
      <xdr:rowOff>92286</xdr:rowOff>
    </xdr:from>
    <xdr:to>
      <xdr:col>13</xdr:col>
      <xdr:colOff>10584</xdr:colOff>
      <xdr:row>15</xdr:row>
      <xdr:rowOff>162560</xdr:rowOff>
    </xdr:to>
    <xdr:graphicFrame macro="">
      <xdr:nvGraphicFramePr>
        <xdr:cNvPr id="3" name="Chart 2">
          <a:extLst>
            <a:ext uri="{FF2B5EF4-FFF2-40B4-BE49-F238E27FC236}">
              <a16:creationId xmlns:a16="http://schemas.microsoft.com/office/drawing/2014/main" id="{70E7AB9A-CDF7-4BA8-BB2F-4F40A79435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8</xdr:row>
      <xdr:rowOff>119381</xdr:rowOff>
    </xdr:from>
    <xdr:to>
      <xdr:col>0</xdr:col>
      <xdr:colOff>1228766</xdr:colOff>
      <xdr:row>16</xdr:row>
      <xdr:rowOff>16493</xdr:rowOff>
    </xdr:to>
    <xdr:graphicFrame macro="">
      <xdr:nvGraphicFramePr>
        <xdr:cNvPr id="2" name="Chart 1">
          <a:extLst>
            <a:ext uri="{FF2B5EF4-FFF2-40B4-BE49-F238E27FC236}">
              <a16:creationId xmlns:a16="http://schemas.microsoft.com/office/drawing/2014/main" id="{81539D07-D235-46B0-96A4-675396BB1C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2162176</xdr:colOff>
      <xdr:row>5</xdr:row>
      <xdr:rowOff>123825</xdr:rowOff>
    </xdr:from>
    <xdr:to>
      <xdr:col>5</xdr:col>
      <xdr:colOff>874276</xdr:colOff>
      <xdr:row>19</xdr:row>
      <xdr:rowOff>9525</xdr:rowOff>
    </xdr:to>
    <xdr:graphicFrame macro="">
      <xdr:nvGraphicFramePr>
        <xdr:cNvPr id="4" name="Chart 4">
          <a:extLst>
            <a:ext uri="{FF2B5EF4-FFF2-40B4-BE49-F238E27FC236}">
              <a16:creationId xmlns:a16="http://schemas.microsoft.com/office/drawing/2014/main" id="{C1ECA0C0-4FFB-4C80-B599-6632AD24CA9F}"/>
            </a:ext>
            <a:ext uri="{147F2762-F138-4A5C-976F-8EAC2B608ADB}">
              <a16:predDERef xmlns:a16="http://schemas.microsoft.com/office/drawing/2014/main" pred="{81539D07-D235-46B0-96A4-675396BB1C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100012</xdr:colOff>
      <xdr:row>5</xdr:row>
      <xdr:rowOff>161395</xdr:rowOff>
    </xdr:from>
    <xdr:to>
      <xdr:col>1</xdr:col>
      <xdr:colOff>1887537</xdr:colOff>
      <xdr:row>17</xdr:row>
      <xdr:rowOff>4497</xdr:rowOff>
    </xdr:to>
    <xdr:graphicFrame macro="">
      <xdr:nvGraphicFramePr>
        <xdr:cNvPr id="7" name="Chart 6">
          <a:extLst>
            <a:ext uri="{FF2B5EF4-FFF2-40B4-BE49-F238E27FC236}">
              <a16:creationId xmlns:a16="http://schemas.microsoft.com/office/drawing/2014/main" id="{D98FB028-79DF-45ED-B33C-94FC73389E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384292</xdr:colOff>
      <xdr:row>0</xdr:row>
      <xdr:rowOff>110435</xdr:rowOff>
    </xdr:from>
    <xdr:to>
      <xdr:col>18</xdr:col>
      <xdr:colOff>763839</xdr:colOff>
      <xdr:row>14</xdr:row>
      <xdr:rowOff>0</xdr:rowOff>
    </xdr:to>
    <xdr:graphicFrame macro="">
      <xdr:nvGraphicFramePr>
        <xdr:cNvPr id="6" name="Chart 5">
          <a:extLst>
            <a:ext uri="{FF2B5EF4-FFF2-40B4-BE49-F238E27FC236}">
              <a16:creationId xmlns:a16="http://schemas.microsoft.com/office/drawing/2014/main" id="{28D83495-7D21-472D-AD79-F492C32EB9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265758</xdr:colOff>
      <xdr:row>0</xdr:row>
      <xdr:rowOff>54876</xdr:rowOff>
    </xdr:from>
    <xdr:to>
      <xdr:col>18</xdr:col>
      <xdr:colOff>3786481</xdr:colOff>
      <xdr:row>15</xdr:row>
      <xdr:rowOff>31358</xdr:rowOff>
    </xdr:to>
    <xdr:graphicFrame macro="">
      <xdr:nvGraphicFramePr>
        <xdr:cNvPr id="2" name="Chart 1">
          <a:extLst>
            <a:ext uri="{FF2B5EF4-FFF2-40B4-BE49-F238E27FC236}">
              <a16:creationId xmlns:a16="http://schemas.microsoft.com/office/drawing/2014/main" id="{8A08996C-2012-41AD-82D4-8A08226A94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132488</xdr:colOff>
      <xdr:row>0</xdr:row>
      <xdr:rowOff>47351</xdr:rowOff>
    </xdr:from>
    <xdr:to>
      <xdr:col>17</xdr:col>
      <xdr:colOff>173254</xdr:colOff>
      <xdr:row>15</xdr:row>
      <xdr:rowOff>85921</xdr:rowOff>
    </xdr:to>
    <xdr:graphicFrame macro="">
      <xdr:nvGraphicFramePr>
        <xdr:cNvPr id="3" name="Chart 2">
          <a:extLst>
            <a:ext uri="{FF2B5EF4-FFF2-40B4-BE49-F238E27FC236}">
              <a16:creationId xmlns:a16="http://schemas.microsoft.com/office/drawing/2014/main" id="{39AA28BD-B8C5-4E96-8C38-5F323401DD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3840573</xdr:colOff>
      <xdr:row>0</xdr:row>
      <xdr:rowOff>47352</xdr:rowOff>
    </xdr:from>
    <xdr:to>
      <xdr:col>23</xdr:col>
      <xdr:colOff>510351</xdr:colOff>
      <xdr:row>15</xdr:row>
      <xdr:rowOff>85922</xdr:rowOff>
    </xdr:to>
    <xdr:graphicFrame macro="">
      <xdr:nvGraphicFramePr>
        <xdr:cNvPr id="4" name="Chart 3">
          <a:extLst>
            <a:ext uri="{FF2B5EF4-FFF2-40B4-BE49-F238E27FC236}">
              <a16:creationId xmlns:a16="http://schemas.microsoft.com/office/drawing/2014/main" id="{6BB85AF2-F91E-476C-B37B-AF2BFEBDF1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273599</xdr:colOff>
      <xdr:row>0</xdr:row>
      <xdr:rowOff>47351</xdr:rowOff>
    </xdr:from>
    <xdr:to>
      <xdr:col>38</xdr:col>
      <xdr:colOff>565229</xdr:colOff>
      <xdr:row>15</xdr:row>
      <xdr:rowOff>85921</xdr:rowOff>
    </xdr:to>
    <xdr:graphicFrame macro="">
      <xdr:nvGraphicFramePr>
        <xdr:cNvPr id="5" name="Chart 4">
          <a:extLst>
            <a:ext uri="{FF2B5EF4-FFF2-40B4-BE49-F238E27FC236}">
              <a16:creationId xmlns:a16="http://schemas.microsoft.com/office/drawing/2014/main" id="{FCAE3CA3-0D3D-469F-BE5F-9A4E4E859B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555821</xdr:colOff>
      <xdr:row>0</xdr:row>
      <xdr:rowOff>55191</xdr:rowOff>
    </xdr:from>
    <xdr:to>
      <xdr:col>31</xdr:col>
      <xdr:colOff>235969</xdr:colOff>
      <xdr:row>15</xdr:row>
      <xdr:rowOff>93761</xdr:rowOff>
    </xdr:to>
    <xdr:graphicFrame macro="">
      <xdr:nvGraphicFramePr>
        <xdr:cNvPr id="7" name="Chart 6">
          <a:extLst>
            <a:ext uri="{FF2B5EF4-FFF2-40B4-BE49-F238E27FC236}">
              <a16:creationId xmlns:a16="http://schemas.microsoft.com/office/drawing/2014/main" id="{C9CC8ED9-BED7-47A6-A5FA-9CE13416AB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39</xdr:col>
      <xdr:colOff>132487</xdr:colOff>
      <xdr:row>0</xdr:row>
      <xdr:rowOff>47350</xdr:rowOff>
    </xdr:from>
    <xdr:to>
      <xdr:col>46</xdr:col>
      <xdr:colOff>424117</xdr:colOff>
      <xdr:row>15</xdr:row>
      <xdr:rowOff>85920</xdr:rowOff>
    </xdr:to>
    <xdr:graphicFrame macro="">
      <xdr:nvGraphicFramePr>
        <xdr:cNvPr id="6" name="Chart 5">
          <a:extLst>
            <a:ext uri="{FF2B5EF4-FFF2-40B4-BE49-F238E27FC236}">
              <a16:creationId xmlns:a16="http://schemas.microsoft.com/office/drawing/2014/main" id="{804A5824-B07A-426F-9181-9B52F0ADF9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SRV51H002.uk.corporg.net\Nick.Stace\Evolve\Spreadsheets\CentreV16.0%20Foreca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arhan.haq1/AppData/Local/Microsoft/Windows/Temporary%20Internet%20Files/Content.Outlook/SN7N7LL0/New%20Starter%20Reques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Version History"/>
      <sheetName val="Employee Costs"/>
      <sheetName val="Other Costs"/>
      <sheetName val="Model Input"/>
      <sheetName val="Input Subjective"/>
      <sheetName val="Retrieved Subjective"/>
      <sheetName val="Impact"/>
      <sheetName val="Rates"/>
      <sheetName val="EssRates"/>
      <sheetName val="Rates Check"/>
      <sheetName val="Rates Descriptions"/>
      <sheetName val="Check Loc"/>
      <sheetName val="EssActuals"/>
      <sheetName val="Range Names"/>
      <sheetName val="CentreV16.0 Fore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B1" t="str">
            <v>Actual</v>
          </cell>
          <cell r="C1">
            <v>0</v>
          </cell>
          <cell r="D1" t="str">
            <v>P1 2004/05</v>
          </cell>
        </row>
        <row r="3">
          <cell r="A3" t="str">
            <v>A61000001</v>
          </cell>
        </row>
        <row r="4">
          <cell r="A4" t="str">
            <v>A61000052</v>
          </cell>
        </row>
        <row r="5">
          <cell r="A5" t="str">
            <v>EXC_C</v>
          </cell>
        </row>
        <row r="6">
          <cell r="A6" t="str">
            <v>DMIN_C</v>
          </cell>
        </row>
        <row r="7">
          <cell r="A7" t="str">
            <v>A61000981</v>
          </cell>
        </row>
        <row r="8">
          <cell r="A8" t="str">
            <v>A61000020</v>
          </cell>
        </row>
        <row r="9">
          <cell r="A9" t="str">
            <v>A61000022</v>
          </cell>
        </row>
        <row r="10">
          <cell r="A10" t="str">
            <v>A61000002</v>
          </cell>
        </row>
        <row r="11">
          <cell r="A11" t="str">
            <v>A64200981</v>
          </cell>
        </row>
        <row r="12">
          <cell r="A12" t="str">
            <v>A64200002</v>
          </cell>
        </row>
        <row r="13">
          <cell r="A13" t="str">
            <v>A64200001</v>
          </cell>
        </row>
        <row r="14">
          <cell r="A14" t="str">
            <v>A64200011</v>
          </cell>
        </row>
        <row r="15">
          <cell r="A15" t="str">
            <v>A63200001</v>
          </cell>
        </row>
        <row r="16">
          <cell r="A16" t="str">
            <v>A63200051</v>
          </cell>
        </row>
        <row r="17">
          <cell r="A17" t="str">
            <v>A63200981</v>
          </cell>
        </row>
        <row r="18">
          <cell r="A18" t="str">
            <v>A63100001</v>
          </cell>
        </row>
        <row r="19">
          <cell r="A19" t="str">
            <v>A63100981</v>
          </cell>
        </row>
        <row r="20">
          <cell r="A20" t="str">
            <v>OVH_SSAP24</v>
          </cell>
        </row>
        <row r="21">
          <cell r="A21" t="str">
            <v>A63300002</v>
          </cell>
        </row>
        <row r="22">
          <cell r="A22" t="str">
            <v>A63300004</v>
          </cell>
        </row>
        <row r="23">
          <cell r="A23" t="str">
            <v>COMP_CAR</v>
          </cell>
        </row>
        <row r="24">
          <cell r="A24" t="str">
            <v>TRANSPORT</v>
          </cell>
        </row>
        <row r="25">
          <cell r="A25" t="str">
            <v>A63500051</v>
          </cell>
        </row>
        <row r="26">
          <cell r="A26" t="str">
            <v>MILEAGE</v>
          </cell>
        </row>
        <row r="27">
          <cell r="A27" t="str">
            <v>FUEL_VAT</v>
          </cell>
        </row>
        <row r="28">
          <cell r="A28" t="str">
            <v>A63500981</v>
          </cell>
        </row>
        <row r="29">
          <cell r="A29" t="str">
            <v>A63500021</v>
          </cell>
        </row>
        <row r="30">
          <cell r="A30" t="str">
            <v>OVH_AESOP</v>
          </cell>
        </row>
        <row r="31">
          <cell r="A31" t="str">
            <v>A63400002</v>
          </cell>
        </row>
        <row r="32">
          <cell r="A32" t="str">
            <v>OVH_LTIS</v>
          </cell>
        </row>
        <row r="34">
          <cell r="A34" t="str">
            <v>TOOLS_CON</v>
          </cell>
        </row>
        <row r="35">
          <cell r="A35" t="str">
            <v>DIST_GOV</v>
          </cell>
        </row>
        <row r="36">
          <cell r="A36" t="str">
            <v>TOT_LEAD</v>
          </cell>
        </row>
        <row r="37">
          <cell r="A37" t="str">
            <v>AMBERCOST</v>
          </cell>
        </row>
        <row r="38">
          <cell r="A38" t="str">
            <v>TRANSPLANT</v>
          </cell>
        </row>
        <row r="39">
          <cell r="A39" t="str">
            <v>SUPPLIES</v>
          </cell>
        </row>
        <row r="40">
          <cell r="A40" t="str">
            <v>MAT</v>
          </cell>
        </row>
        <row r="41">
          <cell r="A41" t="str">
            <v>INSTRUMENT</v>
          </cell>
        </row>
        <row r="42">
          <cell r="A42" t="str">
            <v>OTH_LEAK</v>
          </cell>
        </row>
        <row r="43">
          <cell r="A43" t="str">
            <v>MAINS_RM</v>
          </cell>
        </row>
        <row r="44">
          <cell r="A44" t="str">
            <v>A61600641</v>
          </cell>
        </row>
        <row r="45">
          <cell r="A45" t="str">
            <v>A61600621</v>
          </cell>
        </row>
        <row r="46">
          <cell r="A46" t="str">
            <v>R0666</v>
          </cell>
        </row>
        <row r="47">
          <cell r="A47" t="str">
            <v>R0502</v>
          </cell>
        </row>
        <row r="48">
          <cell r="A48" t="str">
            <v>PR_STAT_F</v>
          </cell>
        </row>
        <row r="49">
          <cell r="A49" t="str">
            <v>A65400981</v>
          </cell>
        </row>
        <row r="50">
          <cell r="A50" t="str">
            <v>A65400001</v>
          </cell>
        </row>
        <row r="51">
          <cell r="A51" t="str">
            <v>A65400006</v>
          </cell>
        </row>
        <row r="52">
          <cell r="A52" t="str">
            <v>R6520</v>
          </cell>
        </row>
        <row r="53">
          <cell r="A53" t="str">
            <v>TELE_MOB</v>
          </cell>
        </row>
        <row r="54">
          <cell r="A54" t="str">
            <v>TELE_LAND</v>
          </cell>
        </row>
        <row r="55">
          <cell r="A55" t="str">
            <v>A65500021</v>
          </cell>
        </row>
        <row r="56">
          <cell r="A56" t="str">
            <v>A65500011</v>
          </cell>
        </row>
        <row r="57">
          <cell r="A57" t="str">
            <v>A65500003</v>
          </cell>
        </row>
        <row r="58">
          <cell r="A58" t="str">
            <v>A65500022</v>
          </cell>
        </row>
        <row r="59">
          <cell r="A59" t="str">
            <v>TELCOMM</v>
          </cell>
        </row>
        <row r="60">
          <cell r="A60" t="str">
            <v>A65500981</v>
          </cell>
        </row>
        <row r="61">
          <cell r="A61" t="str">
            <v>R0811</v>
          </cell>
        </row>
        <row r="62">
          <cell r="A62" t="str">
            <v>R0813</v>
          </cell>
        </row>
        <row r="63">
          <cell r="A63" t="str">
            <v>R0806</v>
          </cell>
        </row>
        <row r="64">
          <cell r="A64" t="str">
            <v>A65100801</v>
          </cell>
        </row>
        <row r="65">
          <cell r="A65" t="str">
            <v>R0802</v>
          </cell>
        </row>
        <row r="66">
          <cell r="A66" t="str">
            <v>R0803</v>
          </cell>
        </row>
        <row r="67">
          <cell r="A67" t="str">
            <v>R0804</v>
          </cell>
        </row>
        <row r="68">
          <cell r="A68" t="str">
            <v>R0805</v>
          </cell>
        </row>
        <row r="69">
          <cell r="A69" t="str">
            <v>FURN_OTHEQ</v>
          </cell>
        </row>
        <row r="70">
          <cell r="A70" t="str">
            <v>R6530</v>
          </cell>
        </row>
        <row r="71">
          <cell r="A71" t="str">
            <v>INSURANCE</v>
          </cell>
        </row>
        <row r="72">
          <cell r="A72" t="str">
            <v>A67000981</v>
          </cell>
        </row>
        <row r="73">
          <cell r="A73" t="str">
            <v>CONSULTS</v>
          </cell>
        </row>
        <row r="74">
          <cell r="A74" t="str">
            <v>PRE_FORM</v>
          </cell>
        </row>
        <row r="75">
          <cell r="A75" t="str">
            <v>LEGAL_FEES</v>
          </cell>
        </row>
        <row r="76">
          <cell r="A76" t="str">
            <v>PROFEE_LEG</v>
          </cell>
        </row>
        <row r="77">
          <cell r="A77" t="str">
            <v>PROF_FEES</v>
          </cell>
        </row>
        <row r="78">
          <cell r="A78" t="str">
            <v>PGT</v>
          </cell>
        </row>
        <row r="79">
          <cell r="A79" t="str">
            <v>A64400981</v>
          </cell>
        </row>
        <row r="80">
          <cell r="A80" t="str">
            <v>OTH_PROF</v>
          </cell>
        </row>
        <row r="81">
          <cell r="A81" t="str">
            <v>SOFT_LT2</v>
          </cell>
        </row>
        <row r="82">
          <cell r="A82" t="str">
            <v>SOFT_MT2</v>
          </cell>
        </row>
        <row r="83">
          <cell r="A83" t="str">
            <v>IS_SOFTW</v>
          </cell>
        </row>
        <row r="84">
          <cell r="A84" t="str">
            <v>COMP_EQUIP</v>
          </cell>
        </row>
        <row r="85">
          <cell r="A85" t="str">
            <v>IS_HARDW</v>
          </cell>
        </row>
        <row r="86">
          <cell r="A86" t="str">
            <v>IS_RCH</v>
          </cell>
        </row>
        <row r="87">
          <cell r="A87" t="str">
            <v>A65600981</v>
          </cell>
        </row>
        <row r="88">
          <cell r="A88" t="str">
            <v>COMP_BURX</v>
          </cell>
        </row>
        <row r="89">
          <cell r="A89" t="str">
            <v>INC</v>
          </cell>
        </row>
        <row r="90">
          <cell r="A90" t="str">
            <v>TRAIN_DEV</v>
          </cell>
        </row>
        <row r="91">
          <cell r="A91" t="str">
            <v>TRAINING</v>
          </cell>
        </row>
        <row r="92">
          <cell r="A92" t="str">
            <v>TRAIN_JOB</v>
          </cell>
        </row>
        <row r="93">
          <cell r="A93" t="str">
            <v>A69770001</v>
          </cell>
        </row>
        <row r="94">
          <cell r="A94" t="str">
            <v>RELOCATION</v>
          </cell>
        </row>
        <row r="95">
          <cell r="A95" t="str">
            <v>SUNDRY_EXP</v>
          </cell>
        </row>
        <row r="96">
          <cell r="A96" t="str">
            <v>FSTAID_AWD</v>
          </cell>
        </row>
        <row r="97">
          <cell r="A97" t="str">
            <v>LONG_SRVCE</v>
          </cell>
        </row>
        <row r="98">
          <cell r="A98" t="str">
            <v>ADV</v>
          </cell>
        </row>
        <row r="99">
          <cell r="A99" t="str">
            <v>LEARN_DEV</v>
          </cell>
        </row>
        <row r="100">
          <cell r="A100" t="str">
            <v>BAN</v>
          </cell>
        </row>
        <row r="101">
          <cell r="A101" t="str">
            <v>DIS</v>
          </cell>
        </row>
        <row r="102">
          <cell r="A102" t="str">
            <v>EXCH_DIFF</v>
          </cell>
        </row>
        <row r="103">
          <cell r="A103" t="str">
            <v>A69900981</v>
          </cell>
        </row>
        <row r="104">
          <cell r="A104" t="str">
            <v>SOCPOL_BUS</v>
          </cell>
        </row>
        <row r="105">
          <cell r="A105" t="str">
            <v>SOCPOL_OTH</v>
          </cell>
        </row>
        <row r="106">
          <cell r="A106" t="str">
            <v>NDC_RCH</v>
          </cell>
        </row>
        <row r="107">
          <cell r="A107" t="str">
            <v>STK_CONN</v>
          </cell>
        </row>
        <row r="108">
          <cell r="A108" t="str">
            <v>A63600001</v>
          </cell>
        </row>
        <row r="109">
          <cell r="A109" t="str">
            <v>A63600002</v>
          </cell>
        </row>
        <row r="110">
          <cell r="A110" t="str">
            <v>A63600003</v>
          </cell>
        </row>
        <row r="111">
          <cell r="A111" t="str">
            <v>A69740101</v>
          </cell>
        </row>
        <row r="112">
          <cell r="A112" t="str">
            <v>TOT_DEBT</v>
          </cell>
        </row>
        <row r="113">
          <cell r="A113" t="str">
            <v>METER_READ</v>
          </cell>
        </row>
        <row r="114">
          <cell r="A114" t="str">
            <v>GEN_MRC</v>
          </cell>
        </row>
        <row r="115">
          <cell r="A115" t="str">
            <v>GEN_BLC</v>
          </cell>
        </row>
        <row r="116">
          <cell r="A116" t="str">
            <v>GEN_CMP</v>
          </cell>
        </row>
        <row r="117">
          <cell r="A117" t="str">
            <v>ENB</v>
          </cell>
        </row>
        <row r="118">
          <cell r="A118" t="str">
            <v>IBC_RT</v>
          </cell>
        </row>
        <row r="119">
          <cell r="A119" t="str">
            <v>IBC_EP</v>
          </cell>
        </row>
        <row r="120">
          <cell r="A120" t="str">
            <v>IBC_RCH</v>
          </cell>
        </row>
        <row r="121">
          <cell r="A121" t="str">
            <v>SEVERANCE</v>
          </cell>
        </row>
        <row r="122">
          <cell r="A122" t="str">
            <v>A65000002</v>
          </cell>
        </row>
        <row r="123">
          <cell r="A123" t="str">
            <v>OPEX_OBJ</v>
          </cell>
        </row>
        <row r="125">
          <cell r="A125" t="str">
            <v>TO_INC</v>
          </cell>
        </row>
        <row r="126">
          <cell r="A126" t="str">
            <v>TO_EXC_I</v>
          </cell>
        </row>
        <row r="127">
          <cell r="A127" t="str">
            <v>TO_EXC_X</v>
          </cell>
        </row>
        <row r="128">
          <cell r="A128" t="str">
            <v>TO_DMIN_I</v>
          </cell>
        </row>
        <row r="129">
          <cell r="A129" t="str">
            <v>TO_DMIN_X</v>
          </cell>
        </row>
        <row r="130">
          <cell r="A130" t="str">
            <v>TO_NFO</v>
          </cell>
        </row>
        <row r="132">
          <cell r="A132" t="str">
            <v>TO_MET</v>
          </cell>
        </row>
        <row r="133">
          <cell r="A133" t="str">
            <v>A52310005</v>
          </cell>
        </row>
        <row r="134">
          <cell r="A134" t="str">
            <v>TO_MR</v>
          </cell>
        </row>
        <row r="135">
          <cell r="A135" t="str">
            <v>TO_TPT</v>
          </cell>
        </row>
        <row r="136">
          <cell r="A136" t="str">
            <v>A52100301</v>
          </cell>
        </row>
        <row r="137">
          <cell r="A137" t="str">
            <v>A52100302</v>
          </cell>
        </row>
        <row r="138">
          <cell r="A138" t="str">
            <v>A52100102</v>
          </cell>
        </row>
        <row r="139">
          <cell r="A139" t="str">
            <v>A52100100</v>
          </cell>
        </row>
        <row r="140">
          <cell r="A140" t="str">
            <v>A52100201</v>
          </cell>
        </row>
        <row r="141">
          <cell r="A141" t="str">
            <v>A52100300</v>
          </cell>
        </row>
        <row r="142">
          <cell r="A142" t="str">
            <v>A52100103</v>
          </cell>
        </row>
        <row r="143">
          <cell r="A143" t="str">
            <v>A52100105</v>
          </cell>
        </row>
        <row r="144">
          <cell r="A144" t="str">
            <v>A52100503</v>
          </cell>
        </row>
        <row r="145">
          <cell r="A145" t="str">
            <v>TO_FO</v>
          </cell>
        </row>
        <row r="147">
          <cell r="A147" t="str">
            <v>IS_CAP_C</v>
          </cell>
        </row>
        <row r="148">
          <cell r="A148" t="str">
            <v>IS_CAP_I</v>
          </cell>
        </row>
        <row r="149">
          <cell r="A149" t="str">
            <v>VEH_COMM_C</v>
          </cell>
        </row>
        <row r="150">
          <cell r="A150" t="str">
            <v>TELE_C</v>
          </cell>
        </row>
        <row r="151">
          <cell r="A151" t="str">
            <v>TELE_I</v>
          </cell>
        </row>
        <row r="152">
          <cell r="A152" t="str">
            <v>OFF_CAP_C</v>
          </cell>
        </row>
        <row r="153">
          <cell r="A153" t="str">
            <v>OFF_CAP_I</v>
          </cell>
        </row>
        <row r="154">
          <cell r="A154" t="str">
            <v>PM_C</v>
          </cell>
        </row>
        <row r="155">
          <cell r="A155" t="str">
            <v>CAPEX_OBJ</v>
          </cell>
        </row>
        <row r="157">
          <cell r="A157" t="str">
            <v>PL_FA_SAL</v>
          </cell>
        </row>
        <row r="158">
          <cell r="A158" t="str">
            <v>PL_DIS_RVC</v>
          </cell>
        </row>
        <row r="159">
          <cell r="A159" t="str">
            <v>PL_DIS_RVD</v>
          </cell>
        </row>
        <row r="161">
          <cell r="A161" t="str">
            <v>TOT_PIPE</v>
          </cell>
        </row>
        <row r="162">
          <cell r="A162" t="str">
            <v>TOT_DIV</v>
          </cell>
        </row>
        <row r="163">
          <cell r="A163" t="str">
            <v>P0162_I</v>
          </cell>
        </row>
        <row r="164">
          <cell r="A164" t="str">
            <v>P0161_C</v>
          </cell>
        </row>
        <row r="165">
          <cell r="A165" t="str">
            <v>P0161_I</v>
          </cell>
        </row>
        <row r="166">
          <cell r="A166" t="str">
            <v>P0202</v>
          </cell>
        </row>
        <row r="167">
          <cell r="A167" t="str">
            <v>P0201</v>
          </cell>
        </row>
        <row r="168">
          <cell r="A168" t="str">
            <v>P0221_I</v>
          </cell>
        </row>
        <row r="169">
          <cell r="A169" t="str">
            <v>P0221_C</v>
          </cell>
        </row>
        <row r="170">
          <cell r="A170" t="str">
            <v>P0222</v>
          </cell>
        </row>
        <row r="171">
          <cell r="A171" t="str">
            <v>P0969_C</v>
          </cell>
        </row>
        <row r="172">
          <cell r="A172" t="str">
            <v>P0969_I</v>
          </cell>
        </row>
        <row r="173">
          <cell r="A173" t="str">
            <v>REPEX_OBJ</v>
          </cell>
        </row>
      </sheetData>
      <sheetData sheetId="14" refreshError="1">
        <row r="10">
          <cell r="B10" t="str">
            <v>Forecast</v>
          </cell>
        </row>
        <row r="13">
          <cell r="B13">
            <v>0</v>
          </cell>
        </row>
      </sheetData>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Allegis TEK</v>
          </cell>
        </row>
        <row r="2">
          <cell r="A2" t="str">
            <v>Baringa</v>
          </cell>
        </row>
        <row r="3">
          <cell r="A3" t="str">
            <v>Capgemini</v>
          </cell>
        </row>
        <row r="4">
          <cell r="A4" t="str">
            <v>FLG</v>
          </cell>
        </row>
        <row r="5">
          <cell r="A5" t="str">
            <v>FTC</v>
          </cell>
        </row>
        <row r="6">
          <cell r="A6" t="str">
            <v>Hy-Phen</v>
          </cell>
        </row>
        <row r="7">
          <cell r="A7" t="str">
            <v>Jumar</v>
          </cell>
        </row>
        <row r="8">
          <cell r="A8" t="str">
            <v xml:space="preserve">Pertemps </v>
          </cell>
        </row>
        <row r="9">
          <cell r="A9" t="str">
            <v>Pontoon</v>
          </cell>
        </row>
        <row r="10">
          <cell r="A10" t="str">
            <v>Project 1</v>
          </cell>
        </row>
        <row r="11">
          <cell r="A11" t="str">
            <v>TCS</v>
          </cell>
        </row>
        <row r="12">
          <cell r="A12" t="str">
            <v>Wipro</v>
          </cell>
        </row>
        <row r="13">
          <cell r="A13" t="str">
            <v>Xoserve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L23"/>
  <sheetViews>
    <sheetView showGridLines="0" workbookViewId="0">
      <pane ySplit="1" topLeftCell="A2" activePane="bottomLeft" state="frozen"/>
      <selection pane="bottomLeft" activeCell="B4" sqref="B4"/>
    </sheetView>
  </sheetViews>
  <sheetFormatPr defaultRowHeight="14.5"/>
  <cols>
    <col min="1" max="1" width="34.453125" customWidth="1"/>
    <col min="2" max="2" width="40.54296875" customWidth="1"/>
    <col min="3" max="3" width="9.81640625" customWidth="1"/>
    <col min="4" max="4" width="17.1796875" customWidth="1"/>
    <col min="7" max="7" width="10" customWidth="1"/>
    <col min="8" max="8" width="12.453125" customWidth="1"/>
    <col min="9" max="9" width="10.54296875" bestFit="1" customWidth="1"/>
    <col min="10" max="10" width="9.54296875" bestFit="1" customWidth="1"/>
    <col min="11" max="11" width="10.54296875" bestFit="1" customWidth="1"/>
  </cols>
  <sheetData>
    <row r="1" spans="1:12">
      <c r="A1" s="7" t="s">
        <v>3</v>
      </c>
      <c r="B1" s="7" t="s">
        <v>4</v>
      </c>
      <c r="C1" s="7" t="s">
        <v>5</v>
      </c>
      <c r="D1" s="27" t="s">
        <v>0</v>
      </c>
      <c r="E1" s="8" t="s">
        <v>1</v>
      </c>
      <c r="F1" s="8" t="s">
        <v>6</v>
      </c>
      <c r="G1" s="8" t="s">
        <v>7</v>
      </c>
      <c r="H1" s="26" t="s">
        <v>8</v>
      </c>
      <c r="I1" s="26" t="s">
        <v>9</v>
      </c>
      <c r="J1" s="26" t="s">
        <v>10</v>
      </c>
      <c r="K1" s="26" t="s">
        <v>11</v>
      </c>
    </row>
    <row r="2" spans="1:12" ht="54" customHeight="1">
      <c r="A2" s="5" t="s">
        <v>12</v>
      </c>
      <c r="B2" s="5" t="s">
        <v>13</v>
      </c>
      <c r="C2" s="6">
        <v>82500</v>
      </c>
      <c r="D2" s="30">
        <v>0</v>
      </c>
      <c r="E2" s="30">
        <v>0</v>
      </c>
      <c r="F2" s="30">
        <v>0</v>
      </c>
      <c r="G2" s="30">
        <v>1</v>
      </c>
      <c r="H2" s="31">
        <f>$C2*D2</f>
        <v>0</v>
      </c>
      <c r="I2" s="31">
        <f t="shared" ref="I2:K2" si="0">$C2*E2</f>
        <v>0</v>
      </c>
      <c r="J2" s="31">
        <f t="shared" si="0"/>
        <v>0</v>
      </c>
      <c r="K2" s="31">
        <f t="shared" si="0"/>
        <v>82500</v>
      </c>
      <c r="L2" s="9"/>
    </row>
    <row r="3" spans="1:12" ht="54" customHeight="1">
      <c r="A3" s="5" t="s">
        <v>14</v>
      </c>
      <c r="B3" s="5" t="s">
        <v>15</v>
      </c>
      <c r="C3" s="6">
        <v>165000</v>
      </c>
      <c r="D3" s="30">
        <v>0</v>
      </c>
      <c r="E3" s="30">
        <v>0</v>
      </c>
      <c r="F3" s="30">
        <v>0</v>
      </c>
      <c r="G3" s="30">
        <v>1</v>
      </c>
      <c r="H3" s="31">
        <f t="shared" ref="H3:H21" si="1">$C3*D3</f>
        <v>0</v>
      </c>
      <c r="I3" s="31">
        <f t="shared" ref="I3:I21" si="2">$C3*E3</f>
        <v>0</v>
      </c>
      <c r="J3" s="31">
        <f t="shared" ref="J3:J21" si="3">$C3*F3</f>
        <v>0</v>
      </c>
      <c r="K3" s="31">
        <f t="shared" ref="K3:K21" si="4">$C3*G3</f>
        <v>165000</v>
      </c>
      <c r="L3" s="9"/>
    </row>
    <row r="4" spans="1:12" ht="63" customHeight="1">
      <c r="A4" s="5" t="s">
        <v>16</v>
      </c>
      <c r="B4" s="5" t="s">
        <v>17</v>
      </c>
      <c r="C4" s="6">
        <v>38500</v>
      </c>
      <c r="D4" s="30">
        <v>0</v>
      </c>
      <c r="E4" s="30">
        <v>0</v>
      </c>
      <c r="F4" s="30">
        <v>0</v>
      </c>
      <c r="G4" s="30">
        <v>1</v>
      </c>
      <c r="H4" s="31">
        <f t="shared" si="1"/>
        <v>0</v>
      </c>
      <c r="I4" s="31">
        <f t="shared" si="2"/>
        <v>0</v>
      </c>
      <c r="J4" s="31">
        <f t="shared" si="3"/>
        <v>0</v>
      </c>
      <c r="K4" s="31">
        <f t="shared" si="4"/>
        <v>38500</v>
      </c>
      <c r="L4" s="9"/>
    </row>
    <row r="5" spans="1:12" ht="54" customHeight="1">
      <c r="A5" s="5" t="s">
        <v>18</v>
      </c>
      <c r="B5" s="5" t="s">
        <v>19</v>
      </c>
      <c r="C5" s="6">
        <v>330000</v>
      </c>
      <c r="D5" s="30">
        <v>0</v>
      </c>
      <c r="E5" s="30">
        <v>0</v>
      </c>
      <c r="F5" s="30">
        <v>0</v>
      </c>
      <c r="G5" s="30">
        <v>1</v>
      </c>
      <c r="H5" s="31">
        <f t="shared" si="1"/>
        <v>0</v>
      </c>
      <c r="I5" s="31">
        <f t="shared" si="2"/>
        <v>0</v>
      </c>
      <c r="J5" s="31">
        <f t="shared" si="3"/>
        <v>0</v>
      </c>
      <c r="K5" s="31">
        <f t="shared" si="4"/>
        <v>330000</v>
      </c>
      <c r="L5" s="9"/>
    </row>
    <row r="6" spans="1:12" ht="54" customHeight="1">
      <c r="A6" s="5" t="s">
        <v>20</v>
      </c>
      <c r="B6" s="5" t="s">
        <v>21</v>
      </c>
      <c r="C6" s="6">
        <v>55000.000000000007</v>
      </c>
      <c r="D6" s="30">
        <v>0</v>
      </c>
      <c r="E6" s="30">
        <v>0</v>
      </c>
      <c r="F6" s="30">
        <v>0</v>
      </c>
      <c r="G6" s="30">
        <v>1</v>
      </c>
      <c r="H6" s="31">
        <f t="shared" si="1"/>
        <v>0</v>
      </c>
      <c r="I6" s="31">
        <f t="shared" si="2"/>
        <v>0</v>
      </c>
      <c r="J6" s="31">
        <f t="shared" si="3"/>
        <v>0</v>
      </c>
      <c r="K6" s="31">
        <f t="shared" si="4"/>
        <v>55000.000000000007</v>
      </c>
      <c r="L6" s="9"/>
    </row>
    <row r="7" spans="1:12" ht="54" customHeight="1">
      <c r="A7" s="5" t="s">
        <v>22</v>
      </c>
      <c r="B7" s="5" t="s">
        <v>23</v>
      </c>
      <c r="C7" s="6">
        <v>55000.000000000007</v>
      </c>
      <c r="D7" s="30">
        <v>0</v>
      </c>
      <c r="E7" s="30">
        <v>0</v>
      </c>
      <c r="F7" s="30">
        <v>0</v>
      </c>
      <c r="G7" s="30">
        <v>1</v>
      </c>
      <c r="H7" s="31">
        <f t="shared" si="1"/>
        <v>0</v>
      </c>
      <c r="I7" s="31">
        <f t="shared" si="2"/>
        <v>0</v>
      </c>
      <c r="J7" s="31">
        <f t="shared" si="3"/>
        <v>0</v>
      </c>
      <c r="K7" s="31">
        <f t="shared" si="4"/>
        <v>55000.000000000007</v>
      </c>
      <c r="L7" s="9"/>
    </row>
    <row r="8" spans="1:12" ht="54" customHeight="1">
      <c r="A8" s="5" t="s">
        <v>24</v>
      </c>
      <c r="B8" s="5" t="s">
        <v>25</v>
      </c>
      <c r="C8" s="6">
        <v>137500</v>
      </c>
      <c r="D8" s="30">
        <v>0</v>
      </c>
      <c r="E8" s="30">
        <v>0</v>
      </c>
      <c r="F8" s="30">
        <v>0</v>
      </c>
      <c r="G8" s="30">
        <v>1</v>
      </c>
      <c r="H8" s="31">
        <f t="shared" si="1"/>
        <v>0</v>
      </c>
      <c r="I8" s="31">
        <f t="shared" si="2"/>
        <v>0</v>
      </c>
      <c r="J8" s="31">
        <f t="shared" si="3"/>
        <v>0</v>
      </c>
      <c r="K8" s="31">
        <f t="shared" si="4"/>
        <v>137500</v>
      </c>
      <c r="L8" s="9"/>
    </row>
    <row r="9" spans="1:12" ht="54" customHeight="1">
      <c r="A9" s="5" t="s">
        <v>26</v>
      </c>
      <c r="B9" s="5" t="s">
        <v>25</v>
      </c>
      <c r="C9" s="6">
        <v>137500</v>
      </c>
      <c r="D9" s="30">
        <v>0</v>
      </c>
      <c r="E9" s="30">
        <v>0</v>
      </c>
      <c r="F9" s="30">
        <v>0</v>
      </c>
      <c r="G9" s="30">
        <v>1</v>
      </c>
      <c r="H9" s="31">
        <f t="shared" si="1"/>
        <v>0</v>
      </c>
      <c r="I9" s="31">
        <f t="shared" si="2"/>
        <v>0</v>
      </c>
      <c r="J9" s="31">
        <f t="shared" si="3"/>
        <v>0</v>
      </c>
      <c r="K9" s="31">
        <f t="shared" si="4"/>
        <v>137500</v>
      </c>
      <c r="L9" s="9"/>
    </row>
    <row r="10" spans="1:12" ht="54" customHeight="1">
      <c r="A10" s="5" t="s">
        <v>27</v>
      </c>
      <c r="B10" s="5" t="s">
        <v>25</v>
      </c>
      <c r="C10" s="6">
        <v>137500</v>
      </c>
      <c r="D10" s="30">
        <v>0</v>
      </c>
      <c r="E10" s="30">
        <v>0</v>
      </c>
      <c r="F10" s="30">
        <v>0</v>
      </c>
      <c r="G10" s="30">
        <v>1</v>
      </c>
      <c r="H10" s="31">
        <f t="shared" si="1"/>
        <v>0</v>
      </c>
      <c r="I10" s="31">
        <f t="shared" si="2"/>
        <v>0</v>
      </c>
      <c r="J10" s="31">
        <f t="shared" si="3"/>
        <v>0</v>
      </c>
      <c r="K10" s="31">
        <f t="shared" si="4"/>
        <v>137500</v>
      </c>
      <c r="L10" s="9"/>
    </row>
    <row r="11" spans="1:12" ht="54" customHeight="1">
      <c r="A11" s="5" t="s">
        <v>28</v>
      </c>
      <c r="B11" s="5" t="s">
        <v>25</v>
      </c>
      <c r="C11" s="6">
        <v>110000.00000000001</v>
      </c>
      <c r="D11" s="30">
        <v>0</v>
      </c>
      <c r="E11" s="30">
        <v>0</v>
      </c>
      <c r="F11" s="30">
        <v>0</v>
      </c>
      <c r="G11" s="30">
        <v>1</v>
      </c>
      <c r="H11" s="31">
        <f t="shared" si="1"/>
        <v>0</v>
      </c>
      <c r="I11" s="31">
        <f t="shared" si="2"/>
        <v>0</v>
      </c>
      <c r="J11" s="31">
        <f t="shared" si="3"/>
        <v>0</v>
      </c>
      <c r="K11" s="31">
        <f t="shared" si="4"/>
        <v>110000.00000000001</v>
      </c>
      <c r="L11" s="9"/>
    </row>
    <row r="12" spans="1:12" ht="54" customHeight="1">
      <c r="A12" s="5" t="s">
        <v>29</v>
      </c>
      <c r="B12" s="5" t="s">
        <v>30</v>
      </c>
      <c r="C12" s="6">
        <v>82500</v>
      </c>
      <c r="D12" s="30">
        <v>0</v>
      </c>
      <c r="E12" s="30">
        <v>0</v>
      </c>
      <c r="F12" s="30">
        <v>0</v>
      </c>
      <c r="G12" s="30">
        <v>1</v>
      </c>
      <c r="H12" s="31">
        <f t="shared" si="1"/>
        <v>0</v>
      </c>
      <c r="I12" s="31">
        <f t="shared" si="2"/>
        <v>0</v>
      </c>
      <c r="J12" s="31">
        <f t="shared" si="3"/>
        <v>0</v>
      </c>
      <c r="K12" s="31">
        <f t="shared" si="4"/>
        <v>82500</v>
      </c>
      <c r="L12" s="9"/>
    </row>
    <row r="13" spans="1:12" ht="54" customHeight="1">
      <c r="A13" s="5" t="s">
        <v>31</v>
      </c>
      <c r="B13" s="5" t="s">
        <v>30</v>
      </c>
      <c r="C13" s="6">
        <v>82500</v>
      </c>
      <c r="D13" s="30">
        <v>0</v>
      </c>
      <c r="E13" s="30">
        <v>0</v>
      </c>
      <c r="F13" s="30">
        <v>0</v>
      </c>
      <c r="G13" s="30">
        <v>1</v>
      </c>
      <c r="H13" s="31">
        <f t="shared" si="1"/>
        <v>0</v>
      </c>
      <c r="I13" s="31">
        <f t="shared" si="2"/>
        <v>0</v>
      </c>
      <c r="J13" s="31">
        <f t="shared" si="3"/>
        <v>0</v>
      </c>
      <c r="K13" s="31">
        <f t="shared" si="4"/>
        <v>82500</v>
      </c>
      <c r="L13" s="9"/>
    </row>
    <row r="14" spans="1:12" ht="54" customHeight="1">
      <c r="A14" s="5" t="s">
        <v>32</v>
      </c>
      <c r="B14" s="5" t="s">
        <v>33</v>
      </c>
      <c r="C14" s="6">
        <v>82500</v>
      </c>
      <c r="D14" s="30">
        <v>0</v>
      </c>
      <c r="E14" s="30">
        <v>0</v>
      </c>
      <c r="F14" s="30">
        <v>0</v>
      </c>
      <c r="G14" s="30">
        <v>1</v>
      </c>
      <c r="H14" s="31">
        <f t="shared" si="1"/>
        <v>0</v>
      </c>
      <c r="I14" s="31">
        <f t="shared" si="2"/>
        <v>0</v>
      </c>
      <c r="J14" s="31">
        <f t="shared" si="3"/>
        <v>0</v>
      </c>
      <c r="K14" s="31">
        <f t="shared" si="4"/>
        <v>82500</v>
      </c>
      <c r="L14" s="9"/>
    </row>
    <row r="15" spans="1:12" ht="54" customHeight="1">
      <c r="A15" s="5" t="s">
        <v>34</v>
      </c>
      <c r="B15" s="5" t="s">
        <v>35</v>
      </c>
      <c r="C15" s="6">
        <v>82500</v>
      </c>
      <c r="D15" s="30">
        <v>0</v>
      </c>
      <c r="E15" s="30">
        <v>0</v>
      </c>
      <c r="F15" s="30">
        <v>0</v>
      </c>
      <c r="G15" s="30">
        <v>1</v>
      </c>
      <c r="H15" s="31">
        <f t="shared" si="1"/>
        <v>0</v>
      </c>
      <c r="I15" s="31">
        <f t="shared" si="2"/>
        <v>0</v>
      </c>
      <c r="J15" s="31">
        <f t="shared" si="3"/>
        <v>0</v>
      </c>
      <c r="K15" s="31">
        <f t="shared" si="4"/>
        <v>82500</v>
      </c>
      <c r="L15" s="9"/>
    </row>
    <row r="16" spans="1:12" ht="54" customHeight="1">
      <c r="A16" s="5" t="s">
        <v>36</v>
      </c>
      <c r="B16" s="5" t="s">
        <v>37</v>
      </c>
      <c r="C16" s="6">
        <v>57000</v>
      </c>
      <c r="D16" s="30">
        <v>0</v>
      </c>
      <c r="E16" s="30">
        <v>1</v>
      </c>
      <c r="F16" s="30">
        <v>0</v>
      </c>
      <c r="G16" s="30"/>
      <c r="H16" s="31">
        <f t="shared" si="1"/>
        <v>0</v>
      </c>
      <c r="I16" s="31">
        <f t="shared" si="2"/>
        <v>57000</v>
      </c>
      <c r="J16" s="31">
        <f t="shared" si="3"/>
        <v>0</v>
      </c>
      <c r="K16" s="31">
        <f t="shared" si="4"/>
        <v>0</v>
      </c>
      <c r="L16" s="9"/>
    </row>
    <row r="17" spans="1:12" ht="54" customHeight="1">
      <c r="A17" s="5" t="s">
        <v>38</v>
      </c>
      <c r="B17" s="5" t="s">
        <v>39</v>
      </c>
      <c r="C17" s="6">
        <v>165000</v>
      </c>
      <c r="D17" s="30">
        <v>7.1192156448737123E-2</v>
      </c>
      <c r="E17" s="30">
        <v>0.51037325427920133</v>
      </c>
      <c r="F17" s="30">
        <v>1.4621010273530596E-2</v>
      </c>
      <c r="G17" s="30">
        <v>0.40381357899853104</v>
      </c>
      <c r="H17" s="31">
        <f t="shared" si="1"/>
        <v>11746.705814041625</v>
      </c>
      <c r="I17" s="31">
        <f t="shared" si="2"/>
        <v>84211.586956068219</v>
      </c>
      <c r="J17" s="31">
        <f t="shared" si="3"/>
        <v>2412.4666951325485</v>
      </c>
      <c r="K17" s="31">
        <f t="shared" si="4"/>
        <v>66629.240534757628</v>
      </c>
      <c r="L17" s="9"/>
    </row>
    <row r="18" spans="1:12" ht="54" customHeight="1">
      <c r="A18" s="5" t="s">
        <v>40</v>
      </c>
      <c r="B18" s="5" t="s">
        <v>41</v>
      </c>
      <c r="C18" s="6">
        <v>82500</v>
      </c>
      <c r="D18" s="30">
        <v>0</v>
      </c>
      <c r="E18" s="30">
        <v>0</v>
      </c>
      <c r="F18" s="30">
        <v>0</v>
      </c>
      <c r="G18" s="30">
        <v>1</v>
      </c>
      <c r="H18" s="31">
        <f t="shared" si="1"/>
        <v>0</v>
      </c>
      <c r="I18" s="31">
        <f t="shared" si="2"/>
        <v>0</v>
      </c>
      <c r="J18" s="31">
        <f t="shared" si="3"/>
        <v>0</v>
      </c>
      <c r="K18" s="31">
        <f t="shared" si="4"/>
        <v>82500</v>
      </c>
      <c r="L18" s="9"/>
    </row>
    <row r="19" spans="1:12" ht="54" customHeight="1">
      <c r="A19" s="5" t="s">
        <v>42</v>
      </c>
      <c r="B19" s="5" t="s">
        <v>43</v>
      </c>
      <c r="C19" s="6">
        <v>58000</v>
      </c>
      <c r="D19" s="30">
        <v>0</v>
      </c>
      <c r="E19" s="30">
        <v>1</v>
      </c>
      <c r="F19" s="30">
        <v>0</v>
      </c>
      <c r="G19" s="30">
        <v>0</v>
      </c>
      <c r="H19" s="31">
        <f t="shared" si="1"/>
        <v>0</v>
      </c>
      <c r="I19" s="31">
        <f t="shared" si="2"/>
        <v>58000</v>
      </c>
      <c r="J19" s="31">
        <f t="shared" si="3"/>
        <v>0</v>
      </c>
      <c r="K19" s="31">
        <f t="shared" si="4"/>
        <v>0</v>
      </c>
      <c r="L19" s="9"/>
    </row>
    <row r="20" spans="1:12" ht="54" customHeight="1">
      <c r="A20" s="5" t="s">
        <v>44</v>
      </c>
      <c r="B20" s="5" t="s">
        <v>45</v>
      </c>
      <c r="C20" s="6">
        <v>165000</v>
      </c>
      <c r="D20" s="30">
        <v>0</v>
      </c>
      <c r="E20" s="30">
        <v>0</v>
      </c>
      <c r="F20" s="30">
        <v>0</v>
      </c>
      <c r="G20" s="30">
        <v>1</v>
      </c>
      <c r="H20" s="31">
        <f t="shared" si="1"/>
        <v>0</v>
      </c>
      <c r="I20" s="31">
        <f t="shared" si="2"/>
        <v>0</v>
      </c>
      <c r="J20" s="31">
        <f t="shared" si="3"/>
        <v>0</v>
      </c>
      <c r="K20" s="31">
        <f t="shared" si="4"/>
        <v>165000</v>
      </c>
      <c r="L20" s="9"/>
    </row>
    <row r="21" spans="1:12">
      <c r="A21" s="5" t="s">
        <v>46</v>
      </c>
      <c r="B21" s="5"/>
      <c r="C21" s="6">
        <v>394000</v>
      </c>
      <c r="D21" s="30">
        <v>7.1192156448737123E-2</v>
      </c>
      <c r="E21" s="30">
        <v>0.51037325427920133</v>
      </c>
      <c r="F21" s="30">
        <v>1.4621010273530596E-2</v>
      </c>
      <c r="G21" s="30">
        <v>0.40381357899853104</v>
      </c>
      <c r="H21" s="31">
        <f t="shared" si="1"/>
        <v>28049.709640802426</v>
      </c>
      <c r="I21" s="31">
        <f t="shared" si="2"/>
        <v>201087.06218600532</v>
      </c>
      <c r="J21" s="31">
        <f t="shared" si="3"/>
        <v>5760.6780477710545</v>
      </c>
      <c r="K21" s="31">
        <f t="shared" si="4"/>
        <v>159102.55012542123</v>
      </c>
      <c r="L21" s="9"/>
    </row>
    <row r="22" spans="1:12" ht="6.75" customHeight="1"/>
    <row r="23" spans="1:12">
      <c r="A23" s="10" t="s">
        <v>47</v>
      </c>
      <c r="B23" s="11"/>
      <c r="C23" s="11"/>
      <c r="D23" s="11"/>
      <c r="E23" s="11"/>
      <c r="F23" s="11"/>
      <c r="G23" s="11"/>
      <c r="H23" s="12">
        <f>SUM(H2:H22)</f>
        <v>39796.415454844049</v>
      </c>
      <c r="I23" s="12">
        <f t="shared" ref="I23:K23" si="5">SUM(I2:I22)</f>
        <v>400298.64914207358</v>
      </c>
      <c r="J23" s="12">
        <f t="shared" si="5"/>
        <v>8173.1447429036034</v>
      </c>
      <c r="K23" s="12">
        <f t="shared" si="5"/>
        <v>2051731.790660179</v>
      </c>
    </row>
  </sheetData>
  <autoFilter ref="A1:L1" xr:uid="{00000000-0009-0000-0000-00000100000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D8B89-1FD3-4FCC-BA99-EB050E9A93C0}">
  <dimension ref="A1:R10"/>
  <sheetViews>
    <sheetView tabSelected="1" zoomScale="84" workbookViewId="0">
      <selection activeCell="C2" sqref="C2"/>
    </sheetView>
  </sheetViews>
  <sheetFormatPr defaultRowHeight="14.5"/>
  <cols>
    <col min="1" max="1" width="9.26953125" style="167" customWidth="1"/>
    <col min="2" max="2" width="39.1796875" style="167" customWidth="1"/>
    <col min="3" max="3" width="38.1796875" style="167" customWidth="1"/>
    <col min="4" max="4" width="9.1796875" style="167" customWidth="1"/>
    <col min="5" max="8" width="8.7265625" style="167"/>
    <col min="9" max="10" width="9.08984375" style="167" bestFit="1" customWidth="1"/>
    <col min="11" max="12" width="8.7265625" style="167"/>
    <col min="13" max="13" width="12.81640625" style="167" customWidth="1"/>
    <col min="14" max="14" width="15.1796875" style="167" bestFit="1" customWidth="1"/>
    <col min="15" max="15" width="11.54296875" style="167" customWidth="1"/>
    <col min="16" max="16" width="11.08984375" style="167" bestFit="1" customWidth="1"/>
    <col min="17" max="17" width="12.26953125" style="167" customWidth="1"/>
    <col min="18" max="18" width="14.90625" style="167" customWidth="1"/>
    <col min="19" max="16384" width="8.7265625" style="167"/>
  </cols>
  <sheetData>
    <row r="1" spans="1:18" s="153" customFormat="1" ht="35.15" customHeight="1">
      <c r="A1" s="157" t="s">
        <v>257</v>
      </c>
      <c r="B1" s="157" t="s">
        <v>3</v>
      </c>
      <c r="C1" s="157" t="s">
        <v>194</v>
      </c>
      <c r="D1" s="156" t="s">
        <v>239</v>
      </c>
      <c r="E1" s="155" t="s">
        <v>7</v>
      </c>
      <c r="F1" s="157" t="s">
        <v>260</v>
      </c>
      <c r="G1" s="157" t="s">
        <v>6</v>
      </c>
      <c r="H1" s="157" t="s">
        <v>0</v>
      </c>
      <c r="I1" s="154" t="s">
        <v>60</v>
      </c>
      <c r="J1" s="154" t="s">
        <v>9</v>
      </c>
      <c r="K1" s="154" t="s">
        <v>10</v>
      </c>
      <c r="L1" s="154" t="s">
        <v>198</v>
      </c>
      <c r="M1" s="154" t="s">
        <v>311</v>
      </c>
      <c r="N1" s="154" t="s">
        <v>240</v>
      </c>
      <c r="O1" s="154" t="s">
        <v>243</v>
      </c>
      <c r="P1" s="154" t="s">
        <v>242</v>
      </c>
      <c r="Q1" s="154" t="s">
        <v>244</v>
      </c>
      <c r="R1" s="154" t="s">
        <v>241</v>
      </c>
    </row>
    <row r="2" spans="1:18" s="40" customFormat="1" ht="101.5">
      <c r="A2" s="15">
        <v>5038</v>
      </c>
      <c r="B2" s="158" t="s">
        <v>269</v>
      </c>
      <c r="C2" s="15" t="s">
        <v>329</v>
      </c>
      <c r="D2" s="192">
        <v>0</v>
      </c>
      <c r="E2" s="169">
        <v>1</v>
      </c>
      <c r="F2" s="169">
        <v>0</v>
      </c>
      <c r="G2" s="169">
        <v>0</v>
      </c>
      <c r="H2" s="169">
        <v>0</v>
      </c>
      <c r="I2" s="192">
        <f>D2*E2</f>
        <v>0</v>
      </c>
      <c r="J2" s="192">
        <f>D2*F2</f>
        <v>0</v>
      </c>
      <c r="K2" s="192">
        <f>D2*G2</f>
        <v>0</v>
      </c>
      <c r="L2" s="192">
        <f>D2*H2</f>
        <v>0</v>
      </c>
      <c r="M2" s="191">
        <v>45000</v>
      </c>
      <c r="N2" s="159">
        <f>M2-D2</f>
        <v>45000</v>
      </c>
      <c r="O2" s="170">
        <f t="shared" ref="O2:O8" si="0">N2*E2</f>
        <v>45000</v>
      </c>
      <c r="P2" s="170">
        <f t="shared" ref="P2:P8" si="1">N2*F2</f>
        <v>0</v>
      </c>
      <c r="Q2" s="170">
        <f t="shared" ref="Q2:Q8" si="2">N2*G2</f>
        <v>0</v>
      </c>
      <c r="R2" s="170">
        <f t="shared" ref="R2:R8" si="3">N2*H2</f>
        <v>0</v>
      </c>
    </row>
    <row r="3" spans="1:18" s="40" customFormat="1" ht="40.5" customHeight="1">
      <c r="A3" s="15">
        <v>4941</v>
      </c>
      <c r="B3" s="15" t="s">
        <v>264</v>
      </c>
      <c r="C3" s="15" t="s">
        <v>330</v>
      </c>
      <c r="D3" s="192">
        <v>211942</v>
      </c>
      <c r="E3" s="169">
        <v>1</v>
      </c>
      <c r="F3" s="169">
        <v>0</v>
      </c>
      <c r="G3" s="169">
        <v>0</v>
      </c>
      <c r="H3" s="169">
        <v>0</v>
      </c>
      <c r="I3" s="192">
        <f>D3*E3</f>
        <v>211942</v>
      </c>
      <c r="J3" s="192">
        <f>D3*F3</f>
        <v>0</v>
      </c>
      <c r="K3" s="192">
        <f>D3*G3</f>
        <v>0</v>
      </c>
      <c r="L3" s="192">
        <f>D3*H3</f>
        <v>0</v>
      </c>
      <c r="M3" s="191">
        <v>44694</v>
      </c>
      <c r="N3" s="159">
        <f>M3-D3</f>
        <v>-167248</v>
      </c>
      <c r="O3" s="170">
        <f t="shared" si="0"/>
        <v>-167248</v>
      </c>
      <c r="P3" s="170">
        <f t="shared" si="1"/>
        <v>0</v>
      </c>
      <c r="Q3" s="170">
        <f t="shared" si="2"/>
        <v>0</v>
      </c>
      <c r="R3" s="170">
        <f t="shared" si="3"/>
        <v>0</v>
      </c>
    </row>
    <row r="4" spans="1:18" s="40" customFormat="1" ht="40.5" customHeight="1">
      <c r="A4" s="15">
        <v>5007</v>
      </c>
      <c r="B4" s="15" t="s">
        <v>272</v>
      </c>
      <c r="C4" s="15" t="s">
        <v>331</v>
      </c>
      <c r="D4" s="192">
        <v>235875</v>
      </c>
      <c r="E4" s="169">
        <v>0.33</v>
      </c>
      <c r="F4" s="169">
        <v>0.67</v>
      </c>
      <c r="G4" s="169">
        <v>0</v>
      </c>
      <c r="H4" s="169">
        <v>0</v>
      </c>
      <c r="I4" s="192">
        <f>D4*E4</f>
        <v>77838.75</v>
      </c>
      <c r="J4" s="192">
        <f>D4*F4</f>
        <v>158036.25</v>
      </c>
      <c r="K4" s="192">
        <f>D4*G4</f>
        <v>0</v>
      </c>
      <c r="L4" s="192">
        <f>D4*H4</f>
        <v>0</v>
      </c>
      <c r="M4" s="191">
        <v>130000</v>
      </c>
      <c r="N4" s="159">
        <f>M4-D4</f>
        <v>-105875</v>
      </c>
      <c r="O4" s="170">
        <f t="shared" ref="O4" si="4">N4*E4</f>
        <v>-34938.75</v>
      </c>
      <c r="P4" s="170">
        <f t="shared" ref="P4" si="5">N4*F4</f>
        <v>-70936.25</v>
      </c>
      <c r="Q4" s="170">
        <f t="shared" ref="Q4" si="6">N4*G4</f>
        <v>0</v>
      </c>
      <c r="R4" s="170">
        <f t="shared" ref="R4" si="7">N4*H4</f>
        <v>0</v>
      </c>
    </row>
    <row r="5" spans="1:18" s="40" customFormat="1" ht="40.5" customHeight="1">
      <c r="A5" s="15">
        <v>5072</v>
      </c>
      <c r="B5" s="15" t="s">
        <v>270</v>
      </c>
      <c r="C5" s="15" t="s">
        <v>332</v>
      </c>
      <c r="D5" s="192">
        <v>354482</v>
      </c>
      <c r="E5" s="169">
        <v>1</v>
      </c>
      <c r="F5" s="169">
        <v>0</v>
      </c>
      <c r="G5" s="169">
        <v>0</v>
      </c>
      <c r="H5" s="169">
        <v>0</v>
      </c>
      <c r="I5" s="192">
        <f>D5*E5</f>
        <v>354482</v>
      </c>
      <c r="J5" s="192">
        <f>D5*F5</f>
        <v>0</v>
      </c>
      <c r="K5" s="192">
        <f>D5*G5</f>
        <v>0</v>
      </c>
      <c r="L5" s="192">
        <f>D5*H5</f>
        <v>0</v>
      </c>
      <c r="M5" s="191">
        <v>170000</v>
      </c>
      <c r="N5" s="159">
        <f>M5-D5</f>
        <v>-184482</v>
      </c>
      <c r="O5" s="170">
        <f t="shared" ref="O5:O7" si="8">N5*E5</f>
        <v>-184482</v>
      </c>
      <c r="P5" s="170">
        <f t="shared" ref="P5:P7" si="9">N5*F5</f>
        <v>0</v>
      </c>
      <c r="Q5" s="170">
        <f t="shared" ref="Q5:Q7" si="10">N5*G5</f>
        <v>0</v>
      </c>
      <c r="R5" s="170">
        <f t="shared" ref="R5:R7" si="11">N5*H5</f>
        <v>0</v>
      </c>
    </row>
    <row r="6" spans="1:18" s="40" customFormat="1" ht="40.5" customHeight="1">
      <c r="A6" s="15">
        <v>5091</v>
      </c>
      <c r="B6" s="15" t="s">
        <v>266</v>
      </c>
      <c r="C6" s="15" t="s">
        <v>333</v>
      </c>
      <c r="D6" s="192">
        <v>0</v>
      </c>
      <c r="E6" s="169">
        <v>1</v>
      </c>
      <c r="F6" s="169">
        <v>0</v>
      </c>
      <c r="G6" s="169">
        <v>0</v>
      </c>
      <c r="H6" s="169">
        <v>0</v>
      </c>
      <c r="I6" s="192">
        <f t="shared" ref="I6:I7" si="12">D6*E6</f>
        <v>0</v>
      </c>
      <c r="J6" s="192">
        <f t="shared" ref="J6:J7" si="13">D6*F6</f>
        <v>0</v>
      </c>
      <c r="K6" s="192">
        <f t="shared" ref="K6:K7" si="14">D6*G6</f>
        <v>0</v>
      </c>
      <c r="L6" s="192">
        <f t="shared" ref="L6:L7" si="15">D6*H6</f>
        <v>0</v>
      </c>
      <c r="M6" s="191">
        <v>175000</v>
      </c>
      <c r="N6" s="159">
        <f t="shared" ref="N6:N7" si="16">M6-D6</f>
        <v>175000</v>
      </c>
      <c r="O6" s="170">
        <f t="shared" si="8"/>
        <v>175000</v>
      </c>
      <c r="P6" s="170">
        <f t="shared" si="9"/>
        <v>0</v>
      </c>
      <c r="Q6" s="170">
        <f t="shared" si="10"/>
        <v>0</v>
      </c>
      <c r="R6" s="170">
        <f t="shared" si="11"/>
        <v>0</v>
      </c>
    </row>
    <row r="7" spans="1:18" s="40" customFormat="1" ht="40.5" customHeight="1">
      <c r="A7" s="15">
        <v>5142</v>
      </c>
      <c r="B7" s="15" t="s">
        <v>268</v>
      </c>
      <c r="C7" s="15" t="s">
        <v>330</v>
      </c>
      <c r="D7" s="192">
        <v>216318</v>
      </c>
      <c r="E7" s="169">
        <v>0</v>
      </c>
      <c r="F7" s="169">
        <v>0.9</v>
      </c>
      <c r="G7" s="169">
        <v>0.1</v>
      </c>
      <c r="H7" s="169">
        <v>0</v>
      </c>
      <c r="I7" s="192">
        <f t="shared" si="12"/>
        <v>0</v>
      </c>
      <c r="J7" s="192">
        <f t="shared" si="13"/>
        <v>194686.2</v>
      </c>
      <c r="K7" s="192">
        <f t="shared" si="14"/>
        <v>21631.800000000003</v>
      </c>
      <c r="L7" s="192">
        <f t="shared" si="15"/>
        <v>0</v>
      </c>
      <c r="M7" s="191">
        <v>190000</v>
      </c>
      <c r="N7" s="159">
        <f t="shared" si="16"/>
        <v>-26318</v>
      </c>
      <c r="O7" s="170">
        <f t="shared" si="8"/>
        <v>0</v>
      </c>
      <c r="P7" s="170">
        <f t="shared" si="9"/>
        <v>-23686.2</v>
      </c>
      <c r="Q7" s="170">
        <f t="shared" si="10"/>
        <v>-2631.8</v>
      </c>
      <c r="R7" s="170">
        <f t="shared" si="11"/>
        <v>0</v>
      </c>
    </row>
    <row r="8" spans="1:18" s="40" customFormat="1" ht="40.5" customHeight="1">
      <c r="A8" s="15">
        <v>5180</v>
      </c>
      <c r="B8" s="15" t="s">
        <v>275</v>
      </c>
      <c r="C8" s="15" t="s">
        <v>331</v>
      </c>
      <c r="D8" s="192">
        <v>172314</v>
      </c>
      <c r="E8" s="169">
        <v>1</v>
      </c>
      <c r="F8" s="169">
        <v>0</v>
      </c>
      <c r="G8" s="169">
        <v>0</v>
      </c>
      <c r="H8" s="169">
        <v>0</v>
      </c>
      <c r="I8" s="192">
        <f>D8*E8</f>
        <v>172314</v>
      </c>
      <c r="J8" s="192">
        <f>D8*F8</f>
        <v>0</v>
      </c>
      <c r="K8" s="192">
        <f>D8*G8</f>
        <v>0</v>
      </c>
      <c r="L8" s="192">
        <f>D8*H8</f>
        <v>0</v>
      </c>
      <c r="M8" s="191">
        <v>130000</v>
      </c>
      <c r="N8" s="159">
        <f>M8-D8</f>
        <v>-42314</v>
      </c>
      <c r="O8" s="170">
        <f t="shared" si="0"/>
        <v>-42314</v>
      </c>
      <c r="P8" s="170">
        <f t="shared" si="1"/>
        <v>0</v>
      </c>
      <c r="Q8" s="170">
        <f t="shared" si="2"/>
        <v>0</v>
      </c>
      <c r="R8" s="170">
        <f t="shared" si="3"/>
        <v>0</v>
      </c>
    </row>
    <row r="9" spans="1:18" s="40" customFormat="1" ht="40.5" customHeight="1">
      <c r="A9" s="15">
        <v>5188</v>
      </c>
      <c r="B9" s="15" t="s">
        <v>278</v>
      </c>
      <c r="C9" s="15" t="s">
        <v>334</v>
      </c>
      <c r="D9" s="192">
        <v>20000</v>
      </c>
      <c r="E9" s="169">
        <v>1</v>
      </c>
      <c r="F9" s="169">
        <v>0</v>
      </c>
      <c r="G9" s="169">
        <v>0</v>
      </c>
      <c r="H9" s="169">
        <v>0</v>
      </c>
      <c r="I9" s="192">
        <f>D9*E9</f>
        <v>20000</v>
      </c>
      <c r="J9" s="192">
        <f>D9*F9</f>
        <v>0</v>
      </c>
      <c r="K9" s="192">
        <f>D9*G9</f>
        <v>0</v>
      </c>
      <c r="L9" s="192">
        <f>D9*H9</f>
        <v>0</v>
      </c>
      <c r="M9" s="191">
        <v>0</v>
      </c>
      <c r="N9" s="159">
        <f>M9-D9</f>
        <v>-20000</v>
      </c>
      <c r="O9" s="170">
        <f>N9*E9</f>
        <v>-20000</v>
      </c>
      <c r="P9" s="170">
        <f>N9*F9</f>
        <v>0</v>
      </c>
      <c r="Q9" s="170">
        <f>N9*G9</f>
        <v>0</v>
      </c>
      <c r="R9" s="170">
        <f>N9*H9</f>
        <v>0</v>
      </c>
    </row>
    <row r="10" spans="1:18">
      <c r="N10" s="111">
        <f>SUM(N2:N9)</f>
        <v>-326237</v>
      </c>
      <c r="O10" s="111">
        <f>SUM(O2:O9)</f>
        <v>-228982.75</v>
      </c>
      <c r="P10" s="111">
        <f>SUM(P2:P9)</f>
        <v>-94622.45</v>
      </c>
      <c r="Q10" s="111">
        <f>SUM(Q2:Q9)</f>
        <v>-2631.8</v>
      </c>
      <c r="R10" s="111">
        <f>SUM(R2:R9)</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73770-7639-47FD-9A4A-C5887C993685}">
  <dimension ref="A1:G65"/>
  <sheetViews>
    <sheetView workbookViewId="0">
      <selection activeCell="D8" sqref="D8"/>
    </sheetView>
  </sheetViews>
  <sheetFormatPr defaultRowHeight="14.5"/>
  <cols>
    <col min="1" max="1" width="7.54296875" bestFit="1" customWidth="1"/>
    <col min="2" max="2" width="105.453125" bestFit="1" customWidth="1"/>
    <col min="3" max="3" width="7.1796875" bestFit="1" customWidth="1"/>
    <col min="4" max="4" width="5.26953125" bestFit="1" customWidth="1"/>
    <col min="5" max="5" width="10.26953125" bestFit="1" customWidth="1"/>
    <col min="6" max="6" width="5.26953125" bestFit="1" customWidth="1"/>
    <col min="7" max="7" width="4.54296875" bestFit="1" customWidth="1"/>
  </cols>
  <sheetData>
    <row r="1" spans="1:7">
      <c r="A1" s="126" t="s">
        <v>195</v>
      </c>
      <c r="B1" s="126" t="s">
        <v>196</v>
      </c>
      <c r="C1" s="126" t="s">
        <v>197</v>
      </c>
      <c r="D1" s="126" t="s">
        <v>198</v>
      </c>
      <c r="E1" s="126" t="s">
        <v>199</v>
      </c>
      <c r="F1" s="126" t="s">
        <v>55</v>
      </c>
      <c r="G1" s="126" t="s">
        <v>200</v>
      </c>
    </row>
    <row r="2" spans="1:7">
      <c r="A2" s="1">
        <v>1</v>
      </c>
      <c r="B2" s="1" t="s">
        <v>201</v>
      </c>
      <c r="C2" s="2">
        <v>1</v>
      </c>
      <c r="D2" s="2"/>
      <c r="E2" s="2"/>
      <c r="F2" s="2"/>
      <c r="G2" s="2"/>
    </row>
    <row r="3" spans="1:7">
      <c r="A3" s="1">
        <v>2</v>
      </c>
      <c r="B3" s="1" t="s">
        <v>202</v>
      </c>
      <c r="C3" s="2">
        <v>0.9</v>
      </c>
      <c r="D3" s="2"/>
      <c r="E3" s="2"/>
      <c r="F3" s="2">
        <v>0.1</v>
      </c>
      <c r="G3" s="2"/>
    </row>
    <row r="4" spans="1:7">
      <c r="A4" s="1">
        <v>3</v>
      </c>
      <c r="B4" s="1" t="s">
        <v>203</v>
      </c>
      <c r="C4" s="2">
        <v>1</v>
      </c>
      <c r="D4" s="2"/>
      <c r="E4" s="2"/>
      <c r="F4" s="2"/>
      <c r="G4" s="2"/>
    </row>
    <row r="5" spans="1:7">
      <c r="A5" s="1">
        <v>4</v>
      </c>
      <c r="B5" s="1" t="s">
        <v>204</v>
      </c>
      <c r="C5" s="2"/>
      <c r="D5" s="2"/>
      <c r="E5" s="2"/>
      <c r="F5" s="2">
        <v>1</v>
      </c>
      <c r="G5" s="2"/>
    </row>
    <row r="6" spans="1:7">
      <c r="A6" s="1">
        <v>5</v>
      </c>
      <c r="B6" s="1" t="s">
        <v>205</v>
      </c>
      <c r="C6" s="2">
        <v>0.33</v>
      </c>
      <c r="D6" s="2"/>
      <c r="E6" s="2"/>
      <c r="F6" s="2">
        <v>0.67</v>
      </c>
      <c r="G6" s="2"/>
    </row>
    <row r="7" spans="1:7">
      <c r="A7" s="1">
        <v>6</v>
      </c>
      <c r="B7" s="1" t="s">
        <v>206</v>
      </c>
      <c r="C7" s="2">
        <v>1</v>
      </c>
      <c r="D7" s="2"/>
      <c r="E7" s="2"/>
      <c r="F7" s="2"/>
      <c r="G7" s="2"/>
    </row>
    <row r="8" spans="1:7">
      <c r="A8" s="1">
        <v>7</v>
      </c>
      <c r="B8" s="1" t="s">
        <v>207</v>
      </c>
      <c r="C8" s="2"/>
      <c r="D8" s="2">
        <v>0.17</v>
      </c>
      <c r="E8" s="2"/>
      <c r="F8" s="2">
        <v>0.83</v>
      </c>
      <c r="G8" s="2"/>
    </row>
    <row r="9" spans="1:7">
      <c r="A9" s="1">
        <v>8</v>
      </c>
      <c r="B9" s="1" t="s">
        <v>208</v>
      </c>
      <c r="C9" s="2"/>
      <c r="D9" s="2">
        <v>1</v>
      </c>
      <c r="E9" s="2"/>
      <c r="F9" s="2"/>
      <c r="G9" s="2"/>
    </row>
    <row r="10" spans="1:7">
      <c r="A10" s="1">
        <v>9</v>
      </c>
      <c r="B10" s="1" t="s">
        <v>209</v>
      </c>
      <c r="C10" s="2"/>
      <c r="D10" s="2">
        <v>0.5</v>
      </c>
      <c r="E10" s="2"/>
      <c r="F10" s="2">
        <v>0.5</v>
      </c>
      <c r="G10" s="2"/>
    </row>
    <row r="11" spans="1:7">
      <c r="A11" s="1">
        <v>10</v>
      </c>
      <c r="B11" s="1" t="s">
        <v>210</v>
      </c>
      <c r="C11" s="2"/>
      <c r="D11" s="2"/>
      <c r="E11" s="2"/>
      <c r="F11" s="2">
        <v>1</v>
      </c>
      <c r="G11" s="2"/>
    </row>
    <row r="12" spans="1:7">
      <c r="A12" s="1">
        <v>11</v>
      </c>
      <c r="B12" s="2" t="s">
        <v>211</v>
      </c>
      <c r="C12" s="2"/>
      <c r="D12" s="2"/>
      <c r="E12" s="2"/>
      <c r="F12" s="2">
        <v>1</v>
      </c>
      <c r="G12" s="2"/>
    </row>
    <row r="13" spans="1:7">
      <c r="A13" s="1">
        <v>12</v>
      </c>
      <c r="B13" s="1" t="s">
        <v>212</v>
      </c>
      <c r="C13" s="2"/>
      <c r="D13" s="2"/>
      <c r="E13" s="2"/>
      <c r="F13" s="2">
        <v>1</v>
      </c>
      <c r="G13" s="2"/>
    </row>
    <row r="14" spans="1:7">
      <c r="A14" s="1">
        <v>13</v>
      </c>
      <c r="B14" s="1" t="s">
        <v>213</v>
      </c>
      <c r="C14" s="2"/>
      <c r="D14" s="2"/>
      <c r="E14" s="2"/>
      <c r="F14" s="2">
        <v>1</v>
      </c>
      <c r="G14" s="2"/>
    </row>
    <row r="15" spans="1:7">
      <c r="A15" s="1">
        <v>14</v>
      </c>
      <c r="B15" s="1" t="s">
        <v>214</v>
      </c>
      <c r="C15" s="2">
        <v>1</v>
      </c>
      <c r="D15" s="2"/>
      <c r="E15" s="2"/>
      <c r="F15" s="2"/>
      <c r="G15" s="2"/>
    </row>
    <row r="16" spans="1:7">
      <c r="A16" s="1">
        <v>15</v>
      </c>
      <c r="B16" s="2" t="s">
        <v>215</v>
      </c>
      <c r="C16" s="2">
        <v>0.5</v>
      </c>
      <c r="D16" s="2"/>
      <c r="E16" s="2"/>
      <c r="F16" s="2">
        <v>0.5</v>
      </c>
      <c r="G16" s="2"/>
    </row>
    <row r="17" spans="1:7">
      <c r="A17" s="1">
        <v>16</v>
      </c>
      <c r="B17" s="1" t="s">
        <v>216</v>
      </c>
      <c r="C17" s="2"/>
      <c r="D17" s="2"/>
      <c r="E17" s="2">
        <v>1</v>
      </c>
      <c r="F17" s="2"/>
      <c r="G17" s="2"/>
    </row>
    <row r="18" spans="1:7">
      <c r="A18" s="1">
        <v>17</v>
      </c>
      <c r="B18" s="2" t="s">
        <v>217</v>
      </c>
      <c r="C18" s="2">
        <v>0.5</v>
      </c>
      <c r="D18" s="2"/>
      <c r="E18" s="2">
        <v>0.5</v>
      </c>
      <c r="F18" s="2"/>
      <c r="G18" s="2"/>
    </row>
    <row r="19" spans="1:7">
      <c r="A19" s="1">
        <v>18</v>
      </c>
      <c r="B19" s="1" t="s">
        <v>218</v>
      </c>
      <c r="C19" s="2">
        <v>0.34</v>
      </c>
      <c r="D19" s="2">
        <v>7.0000000000000007E-2</v>
      </c>
      <c r="E19" s="2">
        <v>0.59</v>
      </c>
      <c r="F19" s="2"/>
      <c r="G19" s="2"/>
    </row>
    <row r="20" spans="1:7">
      <c r="A20" s="1">
        <v>19</v>
      </c>
      <c r="B20" s="1" t="s">
        <v>219</v>
      </c>
      <c r="C20" s="2">
        <v>0.5</v>
      </c>
      <c r="D20" s="2">
        <v>0.06</v>
      </c>
      <c r="E20" s="2">
        <v>0.44</v>
      </c>
      <c r="F20" s="2"/>
      <c r="G20" s="2"/>
    </row>
    <row r="21" spans="1:7">
      <c r="A21" s="1">
        <v>20</v>
      </c>
      <c r="B21" s="1" t="s">
        <v>220</v>
      </c>
      <c r="C21" s="2"/>
      <c r="D21" s="2">
        <v>1</v>
      </c>
      <c r="E21" s="2"/>
      <c r="F21" s="2"/>
      <c r="G21" s="2"/>
    </row>
    <row r="22" spans="1:7">
      <c r="A22" s="1">
        <v>21</v>
      </c>
      <c r="B22" s="2" t="s">
        <v>221</v>
      </c>
      <c r="C22" s="2"/>
      <c r="D22" s="2">
        <v>0.06</v>
      </c>
      <c r="E22" s="2">
        <v>0.94</v>
      </c>
      <c r="F22" s="2"/>
      <c r="G22" s="2"/>
    </row>
    <row r="23" spans="1:7">
      <c r="A23" s="1">
        <v>22</v>
      </c>
      <c r="B23" s="2" t="s">
        <v>222</v>
      </c>
      <c r="C23" s="2"/>
      <c r="D23" s="2"/>
      <c r="E23" s="2"/>
      <c r="F23" s="2"/>
      <c r="G23" s="2"/>
    </row>
    <row r="24" spans="1:7">
      <c r="A24" s="1">
        <v>23</v>
      </c>
      <c r="B24" s="1" t="s">
        <v>223</v>
      </c>
      <c r="C24" s="2">
        <v>1</v>
      </c>
      <c r="D24" s="2"/>
      <c r="E24" s="2"/>
      <c r="F24" s="2"/>
      <c r="G24" s="2"/>
    </row>
    <row r="25" spans="1:7">
      <c r="C25" s="125"/>
      <c r="D25" s="125"/>
      <c r="E25" s="125"/>
      <c r="F25" s="125"/>
      <c r="G25" s="125"/>
    </row>
    <row r="26" spans="1:7">
      <c r="C26" s="125"/>
      <c r="D26" s="125"/>
      <c r="E26" s="125"/>
      <c r="F26" s="125"/>
      <c r="G26" s="125"/>
    </row>
    <row r="27" spans="1:7">
      <c r="C27" s="125"/>
      <c r="D27" s="125"/>
      <c r="E27" s="125"/>
      <c r="F27" s="125"/>
      <c r="G27" s="125"/>
    </row>
    <row r="28" spans="1:7">
      <c r="B28" s="125"/>
      <c r="C28" s="125"/>
      <c r="D28" s="125"/>
      <c r="E28" s="125"/>
      <c r="F28" s="125"/>
      <c r="G28" s="125"/>
    </row>
    <row r="29" spans="1:7">
      <c r="C29" s="125"/>
      <c r="D29" s="125"/>
      <c r="E29" s="125"/>
      <c r="F29" s="125"/>
      <c r="G29" s="125"/>
    </row>
    <row r="30" spans="1:7">
      <c r="C30" s="125"/>
      <c r="D30" s="125"/>
      <c r="E30" s="125"/>
      <c r="F30" s="125"/>
      <c r="G30" s="125"/>
    </row>
    <row r="31" spans="1:7">
      <c r="C31" s="125"/>
      <c r="D31" s="125"/>
      <c r="E31" s="125"/>
      <c r="F31" s="125"/>
      <c r="G31" s="125"/>
    </row>
    <row r="32" spans="1:7">
      <c r="B32" s="125"/>
      <c r="C32" s="125"/>
      <c r="D32" s="125"/>
      <c r="E32" s="125"/>
      <c r="F32" s="125"/>
      <c r="G32" s="125"/>
    </row>
    <row r="33" spans="2:7">
      <c r="C33" s="125"/>
      <c r="D33" s="125"/>
      <c r="E33" s="125"/>
      <c r="F33" s="125"/>
      <c r="G33" s="125"/>
    </row>
    <row r="34" spans="2:7">
      <c r="B34" s="125"/>
      <c r="C34" s="125"/>
      <c r="D34" s="125"/>
      <c r="E34" s="125"/>
      <c r="F34" s="125"/>
      <c r="G34" s="125"/>
    </row>
    <row r="35" spans="2:7">
      <c r="C35" s="125"/>
      <c r="D35" s="125"/>
      <c r="E35" s="125"/>
      <c r="F35" s="125"/>
      <c r="G35" s="125"/>
    </row>
    <row r="36" spans="2:7">
      <c r="B36" s="125"/>
      <c r="C36" s="125"/>
      <c r="D36" s="125"/>
      <c r="E36" s="125"/>
      <c r="F36" s="125"/>
      <c r="G36" s="125"/>
    </row>
    <row r="37" spans="2:7">
      <c r="C37" s="125"/>
      <c r="D37" s="125"/>
      <c r="E37" s="125"/>
      <c r="F37" s="125"/>
      <c r="G37" s="125"/>
    </row>
    <row r="38" spans="2:7">
      <c r="B38" s="125"/>
      <c r="C38" s="125"/>
      <c r="D38" s="125"/>
      <c r="E38" s="125"/>
      <c r="F38" s="125"/>
      <c r="G38" s="125"/>
    </row>
    <row r="39" spans="2:7">
      <c r="C39" s="125"/>
      <c r="D39" s="125"/>
      <c r="E39" s="125"/>
      <c r="F39" s="125"/>
      <c r="G39" s="125"/>
    </row>
    <row r="40" spans="2:7">
      <c r="C40" s="125"/>
      <c r="D40" s="125"/>
      <c r="E40" s="125"/>
      <c r="F40" s="125"/>
      <c r="G40" s="125"/>
    </row>
    <row r="41" spans="2:7">
      <c r="C41" s="125"/>
      <c r="D41" s="125"/>
      <c r="E41" s="125"/>
      <c r="F41" s="125"/>
      <c r="G41" s="125"/>
    </row>
    <row r="42" spans="2:7">
      <c r="C42" s="125"/>
      <c r="D42" s="125"/>
      <c r="E42" s="125"/>
      <c r="F42" s="125"/>
      <c r="G42" s="125"/>
    </row>
    <row r="43" spans="2:7">
      <c r="C43" s="125"/>
      <c r="D43" s="125"/>
      <c r="E43" s="125"/>
      <c r="F43" s="125"/>
      <c r="G43" s="125"/>
    </row>
    <row r="44" spans="2:7">
      <c r="C44" s="125"/>
      <c r="D44" s="125"/>
      <c r="E44" s="125"/>
      <c r="F44" s="125"/>
      <c r="G44" s="125"/>
    </row>
    <row r="45" spans="2:7">
      <c r="C45" s="125"/>
      <c r="D45" s="125"/>
      <c r="E45" s="125"/>
      <c r="F45" s="125"/>
      <c r="G45" s="125"/>
    </row>
    <row r="46" spans="2:7">
      <c r="C46" s="125"/>
      <c r="D46" s="125"/>
      <c r="E46" s="125"/>
      <c r="F46" s="125"/>
      <c r="G46" s="125"/>
    </row>
    <row r="47" spans="2:7">
      <c r="C47" s="125"/>
      <c r="D47" s="125"/>
      <c r="E47" s="125"/>
      <c r="F47" s="125"/>
      <c r="G47" s="125"/>
    </row>
    <row r="48" spans="2:7">
      <c r="C48" s="125"/>
      <c r="D48" s="125"/>
      <c r="E48" s="125"/>
      <c r="F48" s="125"/>
      <c r="G48" s="125"/>
    </row>
    <row r="49" spans="3:7">
      <c r="C49" s="125"/>
      <c r="D49" s="125"/>
      <c r="E49" s="125"/>
      <c r="F49" s="125"/>
      <c r="G49" s="125"/>
    </row>
    <row r="50" spans="3:7">
      <c r="C50" s="125"/>
      <c r="D50" s="125"/>
      <c r="E50" s="125"/>
      <c r="F50" s="125"/>
      <c r="G50" s="125"/>
    </row>
    <row r="51" spans="3:7">
      <c r="C51" s="125"/>
      <c r="D51" s="125"/>
      <c r="E51" s="125"/>
      <c r="F51" s="125"/>
      <c r="G51" s="125"/>
    </row>
    <row r="52" spans="3:7">
      <c r="C52" s="125"/>
      <c r="D52" s="125"/>
      <c r="E52" s="125"/>
      <c r="F52" s="125"/>
      <c r="G52" s="125"/>
    </row>
    <row r="53" spans="3:7">
      <c r="C53" s="125"/>
      <c r="D53" s="125"/>
      <c r="E53" s="125"/>
      <c r="F53" s="125"/>
      <c r="G53" s="125"/>
    </row>
    <row r="54" spans="3:7">
      <c r="C54" s="125"/>
      <c r="D54" s="125"/>
      <c r="E54" s="125"/>
      <c r="F54" s="125"/>
      <c r="G54" s="125"/>
    </row>
    <row r="55" spans="3:7">
      <c r="C55" s="125"/>
      <c r="D55" s="125"/>
      <c r="E55" s="125"/>
      <c r="F55" s="125"/>
      <c r="G55" s="125"/>
    </row>
    <row r="56" spans="3:7">
      <c r="C56" s="125"/>
      <c r="D56" s="125"/>
      <c r="E56" s="125"/>
      <c r="F56" s="125"/>
      <c r="G56" s="125"/>
    </row>
    <row r="57" spans="3:7">
      <c r="C57" s="125"/>
      <c r="D57" s="125"/>
      <c r="E57" s="125"/>
      <c r="F57" s="125"/>
      <c r="G57" s="125"/>
    </row>
    <row r="58" spans="3:7">
      <c r="C58" s="125"/>
      <c r="D58" s="125"/>
      <c r="E58" s="125"/>
      <c r="F58" s="125"/>
      <c r="G58" s="125"/>
    </row>
    <row r="59" spans="3:7">
      <c r="C59" s="125"/>
      <c r="D59" s="125"/>
      <c r="E59" s="125"/>
      <c r="F59" s="125"/>
      <c r="G59" s="125"/>
    </row>
    <row r="60" spans="3:7">
      <c r="C60" s="125"/>
      <c r="D60" s="125"/>
      <c r="E60" s="125"/>
      <c r="F60" s="125"/>
      <c r="G60" s="125"/>
    </row>
    <row r="61" spans="3:7">
      <c r="C61" s="125"/>
      <c r="D61" s="125"/>
      <c r="E61" s="125"/>
      <c r="F61" s="125"/>
      <c r="G61" s="125"/>
    </row>
    <row r="62" spans="3:7">
      <c r="C62" s="125"/>
      <c r="D62" s="125"/>
      <c r="E62" s="125"/>
      <c r="F62" s="125"/>
      <c r="G62" s="125"/>
    </row>
    <row r="63" spans="3:7">
      <c r="C63" s="125"/>
      <c r="D63" s="125"/>
      <c r="E63" s="125"/>
      <c r="F63" s="125"/>
      <c r="G63" s="125"/>
    </row>
    <row r="64" spans="3:7">
      <c r="C64" s="125"/>
      <c r="D64" s="125"/>
      <c r="E64" s="125"/>
      <c r="F64" s="125"/>
      <c r="G64" s="125"/>
    </row>
    <row r="65" spans="3:7">
      <c r="C65" s="125"/>
      <c r="D65" s="125"/>
      <c r="E65" s="125"/>
      <c r="F65" s="125"/>
      <c r="G65" s="12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296B1-6292-4582-B928-1D73AF2B53AD}">
  <dimension ref="A1"/>
  <sheetViews>
    <sheetView topLeftCell="A2" workbookViewId="0">
      <selection activeCell="A2" sqref="A2"/>
    </sheetView>
  </sheetViews>
  <sheetFormatPr defaultRowHeight="14.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698BB-3911-4AEA-800F-3D3766E9F853}">
  <dimension ref="A1:Q15"/>
  <sheetViews>
    <sheetView workbookViewId="0">
      <selection activeCell="A12" sqref="A12"/>
    </sheetView>
  </sheetViews>
  <sheetFormatPr defaultRowHeight="14.5"/>
  <cols>
    <col min="1" max="1" width="20.1796875" bestFit="1" customWidth="1"/>
    <col min="2" max="2" width="9.81640625" bestFit="1" customWidth="1"/>
    <col min="3" max="3" width="7.26953125" style="167" customWidth="1"/>
    <col min="4" max="4" width="9.81640625" bestFit="1" customWidth="1"/>
    <col min="5" max="5" width="8.7265625" style="167"/>
    <col min="7" max="7" width="8.7265625" style="167"/>
    <col min="9" max="9" width="8.7265625" style="167"/>
    <col min="13" max="13" width="29.08984375" customWidth="1"/>
    <col min="14" max="14" width="30.81640625" bestFit="1" customWidth="1"/>
    <col min="15" max="15" width="26.90625" bestFit="1" customWidth="1"/>
    <col min="16" max="16" width="26.1796875" bestFit="1" customWidth="1"/>
    <col min="17" max="17" width="16.7265625" bestFit="1" customWidth="1"/>
  </cols>
  <sheetData>
    <row r="1" spans="1:17" s="167" customFormat="1">
      <c r="B1" s="210" t="s">
        <v>197</v>
      </c>
      <c r="C1" s="210"/>
      <c r="D1" s="210" t="s">
        <v>55</v>
      </c>
      <c r="E1" s="210"/>
      <c r="F1" s="210" t="s">
        <v>200</v>
      </c>
      <c r="G1" s="210"/>
      <c r="H1" s="210" t="s">
        <v>198</v>
      </c>
      <c r="I1" s="210"/>
      <c r="N1" s="208" t="s">
        <v>337</v>
      </c>
      <c r="O1" s="214"/>
      <c r="P1" s="209"/>
    </row>
    <row r="2" spans="1:17">
      <c r="A2" s="171" t="s">
        <v>252</v>
      </c>
      <c r="B2" s="172" t="s">
        <v>318</v>
      </c>
      <c r="C2" s="172" t="s">
        <v>327</v>
      </c>
      <c r="D2" s="172" t="s">
        <v>318</v>
      </c>
      <c r="E2" s="172" t="s">
        <v>327</v>
      </c>
      <c r="F2" s="172" t="s">
        <v>318</v>
      </c>
      <c r="G2" s="199" t="s">
        <v>327</v>
      </c>
      <c r="H2" s="199" t="s">
        <v>318</v>
      </c>
      <c r="I2" s="200" t="s">
        <v>327</v>
      </c>
      <c r="J2" s="172" t="s">
        <v>325</v>
      </c>
      <c r="M2" s="211" t="s">
        <v>335</v>
      </c>
      <c r="N2" s="215" t="s">
        <v>338</v>
      </c>
      <c r="O2" s="215" t="s">
        <v>339</v>
      </c>
      <c r="P2" s="215" t="s">
        <v>340</v>
      </c>
      <c r="Q2" s="211" t="s">
        <v>336</v>
      </c>
    </row>
    <row r="3" spans="1:17">
      <c r="A3" s="202" t="s">
        <v>324</v>
      </c>
      <c r="B3" s="174">
        <v>57730.9236947791</v>
      </c>
      <c r="C3" s="201">
        <f>B3/J3</f>
        <v>0.57730923694779113</v>
      </c>
      <c r="D3" s="174">
        <v>34754.402224281745</v>
      </c>
      <c r="E3" s="201">
        <f>D3/J3</f>
        <v>0.3475440222428175</v>
      </c>
      <c r="F3" s="174">
        <v>5406.240345999382</v>
      </c>
      <c r="G3" s="201">
        <f>F3/J3</f>
        <v>5.406240345999383E-2</v>
      </c>
      <c r="H3" s="175">
        <v>2108.4337349397588</v>
      </c>
      <c r="I3" s="201">
        <f>H3/J3</f>
        <v>2.1084337349397592E-2</v>
      </c>
      <c r="J3" s="174">
        <v>99999.999999999985</v>
      </c>
      <c r="M3" s="193">
        <v>2108</v>
      </c>
      <c r="N3" s="212">
        <f>M3*57.7%</f>
        <v>1216.316</v>
      </c>
      <c r="O3" s="212">
        <f>M3*34.8%</f>
        <v>733.58399999999995</v>
      </c>
      <c r="P3" s="212">
        <f>M3*5.4%</f>
        <v>113.83200000000001</v>
      </c>
      <c r="Q3" s="193">
        <f>M3-SUM(N3:P3)</f>
        <v>44.268000000000029</v>
      </c>
    </row>
    <row r="4" spans="1:17" s="167" customFormat="1">
      <c r="A4" s="202" t="s">
        <v>326</v>
      </c>
      <c r="B4" s="174">
        <f>B3+B7</f>
        <v>58433.734939759022</v>
      </c>
      <c r="C4" s="201">
        <f>B4/J4</f>
        <v>0.58433734939759019</v>
      </c>
      <c r="D4" s="174">
        <f>D3+B7</f>
        <v>35457.213469261667</v>
      </c>
      <c r="E4" s="201">
        <f>D4/J4</f>
        <v>0.35457213469261667</v>
      </c>
      <c r="F4" s="174">
        <f>F3+B7</f>
        <v>6109.0515909793012</v>
      </c>
      <c r="G4" s="201">
        <f>F4/J4</f>
        <v>6.109051590979301E-2</v>
      </c>
      <c r="H4" s="175">
        <v>0</v>
      </c>
      <c r="I4" s="201">
        <v>0</v>
      </c>
      <c r="J4" s="174">
        <v>100000</v>
      </c>
      <c r="N4" s="213">
        <f>Q3*57.7%</f>
        <v>25.542636000000019</v>
      </c>
      <c r="O4" s="213">
        <f>Q3*34.8%</f>
        <v>15.40526400000001</v>
      </c>
      <c r="P4" s="213">
        <f>Q3*5.4%</f>
        <v>2.3904720000000017</v>
      </c>
    </row>
    <row r="5" spans="1:17" s="167" customFormat="1">
      <c r="A5" s="202" t="s">
        <v>328</v>
      </c>
      <c r="B5" s="174">
        <f t="shared" ref="B5:I5" si="0">B4-B3</f>
        <v>702.81124497992278</v>
      </c>
      <c r="C5" s="201">
        <f t="shared" si="0"/>
        <v>7.0281124497990621E-3</v>
      </c>
      <c r="D5" s="174">
        <f t="shared" si="0"/>
        <v>702.81124497992278</v>
      </c>
      <c r="E5" s="201">
        <f t="shared" si="0"/>
        <v>7.0281124497991732E-3</v>
      </c>
      <c r="F5" s="174">
        <f t="shared" si="0"/>
        <v>702.81124497991914</v>
      </c>
      <c r="G5" s="201">
        <f t="shared" si="0"/>
        <v>7.0281124497991801E-3</v>
      </c>
      <c r="H5" s="175">
        <f t="shared" si="0"/>
        <v>-2108.4337349397588</v>
      </c>
      <c r="I5" s="201">
        <f t="shared" si="0"/>
        <v>-2.1084337349397592E-2</v>
      </c>
      <c r="J5" s="174">
        <f>B5+D5+F5</f>
        <v>2108.4337349397647</v>
      </c>
      <c r="M5" s="212">
        <v>2108</v>
      </c>
      <c r="N5" s="212">
        <f>N3+N4</f>
        <v>1241.8586360000002</v>
      </c>
      <c r="O5" s="212">
        <f>O3+O4</f>
        <v>748.98926399999993</v>
      </c>
      <c r="P5" s="212">
        <f>P3+P4</f>
        <v>116.22247200000001</v>
      </c>
    </row>
    <row r="6" spans="1:17">
      <c r="N6" s="125">
        <f>N5/M5</f>
        <v>0.58911700000000011</v>
      </c>
      <c r="O6" s="125">
        <f>O5/M5</f>
        <v>0.35530799999999996</v>
      </c>
      <c r="P6" s="125">
        <f>P5/M5</f>
        <v>5.5134000000000002E-2</v>
      </c>
    </row>
    <row r="7" spans="1:17">
      <c r="B7" s="71">
        <f>H3/3</f>
        <v>702.81124497991959</v>
      </c>
      <c r="M7" t="s">
        <v>341</v>
      </c>
      <c r="N7" s="193">
        <f>B3</f>
        <v>57730.9236947791</v>
      </c>
      <c r="O7" s="193">
        <f>D3</f>
        <v>34754.402224281745</v>
      </c>
      <c r="P7" s="193">
        <f>F3</f>
        <v>5406.240345999382</v>
      </c>
    </row>
    <row r="8" spans="1:17">
      <c r="M8" t="s">
        <v>342</v>
      </c>
      <c r="N8" s="193">
        <f>N5+N7</f>
        <v>58972.782330779097</v>
      </c>
      <c r="O8" s="193">
        <f>O5+O7</f>
        <v>35503.391488281748</v>
      </c>
      <c r="P8" s="193">
        <f>P5+P7</f>
        <v>5522.4628179993824</v>
      </c>
    </row>
    <row r="9" spans="1:17">
      <c r="A9" s="167"/>
      <c r="B9" s="210" t="s">
        <v>197</v>
      </c>
      <c r="C9" s="210"/>
      <c r="D9" s="210" t="s">
        <v>55</v>
      </c>
      <c r="E9" s="210"/>
      <c r="F9" s="210" t="s">
        <v>200</v>
      </c>
      <c r="G9" s="210"/>
      <c r="H9" s="210" t="s">
        <v>198</v>
      </c>
      <c r="I9" s="210"/>
      <c r="J9" s="167"/>
      <c r="M9" t="s">
        <v>343</v>
      </c>
      <c r="N9" s="193">
        <f>N8-N7</f>
        <v>1241.8586359999972</v>
      </c>
      <c r="O9" s="193">
        <f>O8-O7</f>
        <v>748.98926400000346</v>
      </c>
      <c r="P9" s="193">
        <f>P8-P7</f>
        <v>116.22247200000038</v>
      </c>
    </row>
    <row r="10" spans="1:17">
      <c r="A10" s="171" t="s">
        <v>252</v>
      </c>
      <c r="B10" s="172" t="s">
        <v>318</v>
      </c>
      <c r="C10" s="172" t="s">
        <v>327</v>
      </c>
      <c r="D10" s="172" t="s">
        <v>318</v>
      </c>
      <c r="E10" s="172" t="s">
        <v>327</v>
      </c>
      <c r="F10" s="172" t="s">
        <v>318</v>
      </c>
      <c r="G10" s="199" t="s">
        <v>327</v>
      </c>
      <c r="H10" s="199" t="s">
        <v>318</v>
      </c>
      <c r="I10" s="200" t="s">
        <v>327</v>
      </c>
      <c r="J10" s="172" t="s">
        <v>325</v>
      </c>
    </row>
    <row r="11" spans="1:17">
      <c r="A11" s="202" t="s">
        <v>324</v>
      </c>
      <c r="B11" s="174">
        <v>57730.9236947791</v>
      </c>
      <c r="C11" s="201">
        <f>B11/J11</f>
        <v>0.57730923694779113</v>
      </c>
      <c r="D11" s="174">
        <v>34754.402224281745</v>
      </c>
      <c r="E11" s="201">
        <f>D11/J11</f>
        <v>0.3475440222428175</v>
      </c>
      <c r="F11" s="174">
        <v>5406.240345999382</v>
      </c>
      <c r="G11" s="201">
        <f>F11/J11</f>
        <v>5.406240345999383E-2</v>
      </c>
      <c r="H11" s="175">
        <v>2108.4337349397588</v>
      </c>
      <c r="I11" s="201">
        <f>H11/J11</f>
        <v>2.1084337349397592E-2</v>
      </c>
      <c r="J11" s="174">
        <v>99999.999999999985</v>
      </c>
    </row>
    <row r="12" spans="1:17">
      <c r="A12" s="202" t="s">
        <v>326</v>
      </c>
      <c r="B12" s="174">
        <f>B11+B15</f>
        <v>57730.9236947791</v>
      </c>
      <c r="C12" s="201">
        <f>B12/J12</f>
        <v>0.57730923694779102</v>
      </c>
      <c r="D12" s="174">
        <f>D11+B15</f>
        <v>34754.402224281745</v>
      </c>
      <c r="E12" s="201">
        <f>D12/J12</f>
        <v>0.34754402224281744</v>
      </c>
      <c r="F12" s="174">
        <f>F11+B15</f>
        <v>5406.240345999382</v>
      </c>
      <c r="G12" s="201">
        <f>F12/J12</f>
        <v>5.4062403459993823E-2</v>
      </c>
      <c r="H12" s="175">
        <v>0</v>
      </c>
      <c r="I12" s="201">
        <v>0</v>
      </c>
      <c r="J12" s="174">
        <v>100000</v>
      </c>
      <c r="M12" s="40"/>
      <c r="N12" s="216" t="s">
        <v>197</v>
      </c>
      <c r="O12" s="216" t="s">
        <v>55</v>
      </c>
      <c r="P12" s="216" t="s">
        <v>200</v>
      </c>
    </row>
    <row r="13" spans="1:17">
      <c r="A13" s="202" t="s">
        <v>328</v>
      </c>
      <c r="B13" s="174">
        <f t="shared" ref="B13:I13" si="1">B12-B11</f>
        <v>0</v>
      </c>
      <c r="C13" s="201">
        <f t="shared" si="1"/>
        <v>0</v>
      </c>
      <c r="D13" s="174">
        <f t="shared" si="1"/>
        <v>0</v>
      </c>
      <c r="E13" s="201">
        <f t="shared" si="1"/>
        <v>0</v>
      </c>
      <c r="F13" s="174">
        <f t="shared" si="1"/>
        <v>0</v>
      </c>
      <c r="G13" s="201">
        <f t="shared" si="1"/>
        <v>0</v>
      </c>
      <c r="H13" s="175">
        <f t="shared" si="1"/>
        <v>-2108.4337349397588</v>
      </c>
      <c r="I13" s="201">
        <f t="shared" si="1"/>
        <v>-2.1084337349397592E-2</v>
      </c>
      <c r="J13" s="174">
        <f>B13+D13+F13</f>
        <v>0</v>
      </c>
      <c r="M13" s="1" t="s">
        <v>341</v>
      </c>
      <c r="N13" s="217">
        <v>57730.9236947791</v>
      </c>
      <c r="O13" s="217">
        <v>34754.402224281745</v>
      </c>
      <c r="P13" s="217">
        <v>5406.240345999382</v>
      </c>
    </row>
    <row r="14" spans="1:17">
      <c r="M14" s="126" t="s">
        <v>344</v>
      </c>
      <c r="N14" s="218">
        <v>58972.782330779097</v>
      </c>
      <c r="O14" s="218">
        <v>35503.391488281748</v>
      </c>
      <c r="P14" s="218">
        <v>5522.4628179993824</v>
      </c>
    </row>
    <row r="15" spans="1:17">
      <c r="M15" s="1" t="s">
        <v>343</v>
      </c>
      <c r="N15" s="217">
        <v>1241.8586359999972</v>
      </c>
      <c r="O15" s="217">
        <v>748.98926400000346</v>
      </c>
      <c r="P15" s="217">
        <v>116.22247200000038</v>
      </c>
    </row>
  </sheetData>
  <mergeCells count="9">
    <mergeCell ref="N1:P1"/>
    <mergeCell ref="B1:C1"/>
    <mergeCell ref="D1:E1"/>
    <mergeCell ref="F1:G1"/>
    <mergeCell ref="H1:I1"/>
    <mergeCell ref="B9:C9"/>
    <mergeCell ref="D9:E9"/>
    <mergeCell ref="F9:G9"/>
    <mergeCell ref="H9:I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33B3E-2C5E-4AEA-B65E-447585513A18}">
  <sheetPr codeName="Sheet3"/>
  <dimension ref="C4:D7"/>
  <sheetViews>
    <sheetView workbookViewId="0">
      <selection activeCell="H18" sqref="H18"/>
    </sheetView>
  </sheetViews>
  <sheetFormatPr defaultRowHeight="14.5"/>
  <cols>
    <col min="3" max="3" width="24.1796875" bestFit="1" customWidth="1"/>
    <col min="4" max="4" width="12.54296875" bestFit="1" customWidth="1"/>
  </cols>
  <sheetData>
    <row r="4" spans="3:4">
      <c r="D4" t="s">
        <v>48</v>
      </c>
    </row>
    <row r="5" spans="3:4">
      <c r="C5" s="55" t="s">
        <v>49</v>
      </c>
      <c r="D5" s="56">
        <f>Sheet1!K2</f>
        <v>51165.89</v>
      </c>
    </row>
    <row r="6" spans="3:4">
      <c r="C6" t="s">
        <v>50</v>
      </c>
      <c r="D6" s="56">
        <f>Sheet1!K4</f>
        <v>50000</v>
      </c>
    </row>
    <row r="7" spans="3:4">
      <c r="C7" t="s">
        <v>51</v>
      </c>
      <c r="D7" s="56">
        <f>Sheet1!K3</f>
        <v>40448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0DE3D-5B07-47E7-A7F7-44868B7376D1}">
  <sheetPr codeName="Sheet4"/>
  <dimension ref="A1:M5"/>
  <sheetViews>
    <sheetView workbookViewId="0">
      <selection activeCell="A2" sqref="A2"/>
    </sheetView>
  </sheetViews>
  <sheetFormatPr defaultRowHeight="14.5"/>
  <cols>
    <col min="1" max="1" width="44.54296875" customWidth="1"/>
    <col min="2" max="2" width="14.81640625" customWidth="1"/>
    <col min="5" max="5" width="10.1796875" bestFit="1" customWidth="1"/>
    <col min="12" max="12" width="16.1796875" bestFit="1" customWidth="1"/>
    <col min="13" max="13" width="11.453125" bestFit="1" customWidth="1"/>
  </cols>
  <sheetData>
    <row r="1" spans="1:13">
      <c r="A1" s="32" t="s">
        <v>3</v>
      </c>
      <c r="B1" s="33" t="s">
        <v>4</v>
      </c>
      <c r="C1" s="32" t="s">
        <v>5</v>
      </c>
      <c r="D1" s="32" t="s">
        <v>52</v>
      </c>
      <c r="E1" s="37" t="s">
        <v>53</v>
      </c>
      <c r="F1" s="32" t="s">
        <v>2</v>
      </c>
      <c r="G1" s="32" t="s">
        <v>1</v>
      </c>
      <c r="H1" s="32" t="s">
        <v>0</v>
      </c>
      <c r="I1" s="32" t="s">
        <v>6</v>
      </c>
      <c r="J1" s="32" t="s">
        <v>11</v>
      </c>
      <c r="K1" s="32" t="s">
        <v>9</v>
      </c>
    </row>
    <row r="2" spans="1:13" ht="59.5" customHeight="1">
      <c r="A2" s="15" t="s">
        <v>32</v>
      </c>
      <c r="B2" s="15" t="s">
        <v>33</v>
      </c>
      <c r="C2" s="16">
        <v>82500</v>
      </c>
      <c r="D2" s="17" t="s">
        <v>54</v>
      </c>
      <c r="E2" s="25">
        <v>76367</v>
      </c>
      <c r="F2" s="34">
        <v>0.33</v>
      </c>
      <c r="G2" s="34">
        <v>0.67</v>
      </c>
      <c r="H2" s="35"/>
      <c r="I2" s="35"/>
      <c r="J2" s="36">
        <v>25201.11</v>
      </c>
      <c r="K2" s="36">
        <v>51165.89</v>
      </c>
      <c r="M2" t="s">
        <v>55</v>
      </c>
    </row>
    <row r="3" spans="1:13">
      <c r="A3" s="14" t="s">
        <v>56</v>
      </c>
      <c r="B3" s="14"/>
      <c r="C3" s="13"/>
      <c r="D3" s="17"/>
      <c r="E3" s="25">
        <v>80896</v>
      </c>
      <c r="F3" s="34">
        <v>0.5</v>
      </c>
      <c r="G3" s="34">
        <v>0.5</v>
      </c>
      <c r="H3" s="35"/>
      <c r="I3" s="35"/>
      <c r="J3" s="36">
        <v>40448</v>
      </c>
      <c r="K3" s="36">
        <v>40448</v>
      </c>
      <c r="L3" t="s">
        <v>57</v>
      </c>
      <c r="M3" s="54">
        <f>K2+K3+K4</f>
        <v>141613.89000000001</v>
      </c>
    </row>
    <row r="4" spans="1:13">
      <c r="A4" s="14" t="s">
        <v>58</v>
      </c>
      <c r="B4" s="14"/>
      <c r="C4" s="13"/>
      <c r="D4" s="17"/>
      <c r="E4" s="25">
        <v>50000</v>
      </c>
      <c r="F4" s="34"/>
      <c r="G4" s="34">
        <v>1</v>
      </c>
      <c r="H4" s="35"/>
      <c r="I4" s="35"/>
      <c r="J4" s="36">
        <v>0</v>
      </c>
      <c r="K4" s="36">
        <v>50000</v>
      </c>
      <c r="L4" s="55">
        <v>43983</v>
      </c>
      <c r="M4" s="56">
        <f>247893</f>
        <v>247893</v>
      </c>
    </row>
    <row r="5" spans="1:13">
      <c r="F5"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7"/>
  </sheetPr>
  <dimension ref="A1:X52"/>
  <sheetViews>
    <sheetView showGridLines="0" topLeftCell="A28" zoomScale="90" zoomScaleNormal="90" workbookViewId="0">
      <selection activeCell="G3" sqref="G3"/>
    </sheetView>
  </sheetViews>
  <sheetFormatPr defaultRowHeight="14.5"/>
  <cols>
    <col min="1" max="1" width="33.453125" customWidth="1"/>
    <col min="2" max="2" width="29" customWidth="1"/>
    <col min="3" max="3" width="11.81640625" customWidth="1"/>
    <col min="4" max="4" width="23.453125" customWidth="1"/>
    <col min="5" max="5" width="14.1796875" style="23" customWidth="1"/>
    <col min="10" max="10" width="11.54296875" bestFit="1" customWidth="1"/>
    <col min="11" max="11" width="10.54296875" bestFit="1" customWidth="1"/>
    <col min="12" max="12" width="9.453125" bestFit="1" customWidth="1"/>
    <col min="13" max="13" width="16.453125" customWidth="1"/>
    <col min="14" max="14" width="14.453125" bestFit="1" customWidth="1"/>
    <col min="15" max="15" width="11.54296875" bestFit="1" customWidth="1"/>
    <col min="16" max="16" width="10.54296875" bestFit="1" customWidth="1"/>
    <col min="17" max="17" width="12.453125" bestFit="1" customWidth="1"/>
    <col min="18" max="18" width="8" bestFit="1" customWidth="1"/>
  </cols>
  <sheetData>
    <row r="1" spans="1:24" ht="15" thickBot="1">
      <c r="N1" s="46"/>
      <c r="O1" s="46"/>
      <c r="P1" s="47"/>
      <c r="Q1" s="47"/>
      <c r="R1" s="47"/>
      <c r="S1" s="47"/>
      <c r="T1" s="47"/>
      <c r="U1" s="47"/>
      <c r="V1" s="47"/>
      <c r="W1" s="46"/>
      <c r="X1" s="46"/>
    </row>
    <row r="2" spans="1:24">
      <c r="A2" s="29"/>
      <c r="B2" s="28" t="s">
        <v>8</v>
      </c>
      <c r="C2" s="3" t="s">
        <v>59</v>
      </c>
      <c r="D2" s="28" t="s">
        <v>10</v>
      </c>
      <c r="E2" s="4" t="s">
        <v>60</v>
      </c>
      <c r="N2" s="46"/>
      <c r="O2" s="46"/>
      <c r="P2" s="47"/>
      <c r="Q2" s="42" t="s">
        <v>61</v>
      </c>
      <c r="R2" s="42" t="s">
        <v>62</v>
      </c>
      <c r="S2" s="42" t="s">
        <v>63</v>
      </c>
      <c r="T2" s="47" t="s">
        <v>64</v>
      </c>
      <c r="U2" s="47" t="s">
        <v>63</v>
      </c>
      <c r="V2" s="47"/>
      <c r="W2" s="46"/>
      <c r="X2" s="46"/>
    </row>
    <row r="3" spans="1:24">
      <c r="A3" s="1" t="s">
        <v>65</v>
      </c>
      <c r="B3" s="51">
        <f>SUM(L18:L37)</f>
        <v>0</v>
      </c>
      <c r="C3" s="51">
        <f>SUM(K18:K51)</f>
        <v>171053.49</v>
      </c>
      <c r="D3" s="51">
        <f>SUM(M18:M51)</f>
        <v>10299.9</v>
      </c>
      <c r="E3" s="51">
        <f>SUM(J18:J51)</f>
        <v>731583.61</v>
      </c>
      <c r="N3" s="46"/>
      <c r="O3" s="46"/>
      <c r="P3" s="48"/>
      <c r="Q3" s="43">
        <v>2500</v>
      </c>
      <c r="R3" s="43">
        <f>SUM(E18:E51)/1000</f>
        <v>960.83299999999997</v>
      </c>
      <c r="S3" s="49"/>
      <c r="T3" s="50">
        <f>Q3-R3</f>
        <v>1539.1669999999999</v>
      </c>
      <c r="U3" s="50">
        <f>R3</f>
        <v>960.83299999999997</v>
      </c>
      <c r="V3" s="47"/>
      <c r="W3" s="46"/>
      <c r="X3" s="46"/>
    </row>
    <row r="4" spans="1:24">
      <c r="A4" s="1" t="s">
        <v>66</v>
      </c>
      <c r="B4" s="51" t="e">
        <f>#REF!*1000</f>
        <v>#REF!</v>
      </c>
      <c r="C4" s="51" t="e">
        <f>#REF!*1000</f>
        <v>#REF!</v>
      </c>
      <c r="D4" s="51" t="e">
        <f>#REF!*1000</f>
        <v>#REF!</v>
      </c>
      <c r="E4" s="51" t="e">
        <f>#REF!*1000</f>
        <v>#REF!</v>
      </c>
      <c r="N4" s="46"/>
      <c r="O4" s="46"/>
      <c r="P4" s="48"/>
      <c r="Q4" s="43"/>
      <c r="R4" s="43"/>
      <c r="S4" s="49"/>
      <c r="T4" s="50"/>
      <c r="U4" s="50"/>
      <c r="V4" s="47"/>
      <c r="W4" s="46"/>
      <c r="X4" s="46"/>
    </row>
    <row r="5" spans="1:24">
      <c r="A5" s="52" t="s">
        <v>67</v>
      </c>
      <c r="B5" s="53" t="e">
        <f>B3-B4</f>
        <v>#REF!</v>
      </c>
      <c r="C5" s="53" t="e">
        <f t="shared" ref="C5:E5" si="0">C3-C4</f>
        <v>#REF!</v>
      </c>
      <c r="D5" s="53" t="e">
        <f t="shared" si="0"/>
        <v>#REF!</v>
      </c>
      <c r="E5" s="53" t="e">
        <f t="shared" si="0"/>
        <v>#REF!</v>
      </c>
      <c r="N5" s="46"/>
      <c r="O5" s="46"/>
      <c r="P5" s="48"/>
      <c r="Q5" s="43"/>
      <c r="R5" s="43"/>
      <c r="S5" s="49"/>
      <c r="T5" s="50"/>
      <c r="U5" s="50"/>
      <c r="V5" s="47"/>
      <c r="W5" s="46"/>
      <c r="X5" s="46"/>
    </row>
    <row r="6" spans="1:24">
      <c r="A6" s="40"/>
      <c r="B6" s="41"/>
      <c r="C6" s="41"/>
      <c r="D6" s="41"/>
      <c r="E6" s="41"/>
      <c r="N6" s="46"/>
      <c r="O6" s="46"/>
      <c r="P6" s="48"/>
      <c r="Q6" s="43"/>
      <c r="R6" s="43"/>
      <c r="S6" s="49"/>
      <c r="T6" s="50"/>
      <c r="U6" s="50"/>
      <c r="V6" s="47"/>
      <c r="W6" s="46"/>
      <c r="X6" s="46"/>
    </row>
    <row r="7" spans="1:24">
      <c r="A7" s="40"/>
      <c r="B7" s="41"/>
      <c r="C7" s="41"/>
      <c r="D7" s="41"/>
      <c r="E7" s="41"/>
      <c r="N7" s="46"/>
      <c r="O7" s="46"/>
      <c r="P7" s="48"/>
      <c r="Q7" s="43"/>
      <c r="R7" s="43"/>
      <c r="S7" s="49"/>
      <c r="T7" s="50"/>
      <c r="U7" s="50"/>
      <c r="V7" s="47"/>
      <c r="W7" s="46"/>
      <c r="X7" s="46"/>
    </row>
    <row r="8" spans="1:24">
      <c r="A8" s="40"/>
      <c r="B8" s="41"/>
      <c r="C8" s="41"/>
      <c r="D8" s="41"/>
      <c r="E8" s="41"/>
      <c r="N8" s="46"/>
      <c r="O8" s="46"/>
      <c r="P8" s="47"/>
      <c r="Q8" s="47"/>
      <c r="R8" s="47"/>
      <c r="S8" s="47"/>
      <c r="T8" s="47"/>
      <c r="U8" s="47"/>
      <c r="V8" s="47"/>
      <c r="W8" s="46"/>
      <c r="X8" s="46"/>
    </row>
    <row r="9" spans="1:24">
      <c r="A9" s="40"/>
      <c r="B9" s="41"/>
      <c r="C9" s="41"/>
      <c r="D9" s="41"/>
      <c r="E9" s="41"/>
      <c r="N9" s="46"/>
      <c r="O9" s="46"/>
      <c r="P9" s="47"/>
      <c r="Q9" s="47"/>
      <c r="R9" s="47"/>
      <c r="S9" s="47"/>
      <c r="T9" s="47"/>
      <c r="U9" s="47"/>
      <c r="V9" s="47"/>
      <c r="W9" s="46"/>
      <c r="X9" s="46"/>
    </row>
    <row r="10" spans="1:24">
      <c r="A10" s="40"/>
      <c r="B10" s="41"/>
      <c r="C10" s="41"/>
      <c r="D10" s="41"/>
      <c r="E10" s="41"/>
      <c r="N10" s="46"/>
      <c r="O10" s="46"/>
      <c r="P10" s="46"/>
      <c r="Q10" s="46"/>
      <c r="R10" s="46"/>
      <c r="S10" s="46"/>
      <c r="T10" s="46"/>
      <c r="U10" s="46"/>
      <c r="V10" s="46"/>
      <c r="W10" s="46"/>
      <c r="X10" s="46"/>
    </row>
    <row r="11" spans="1:24">
      <c r="A11" s="40"/>
      <c r="B11" s="41"/>
      <c r="C11" s="41"/>
      <c r="D11" s="41"/>
      <c r="E11" s="41"/>
      <c r="N11" s="46"/>
      <c r="O11" s="46"/>
      <c r="P11" s="46"/>
      <c r="Q11" s="46"/>
      <c r="R11" s="46"/>
      <c r="S11" s="46"/>
      <c r="T11" s="46"/>
      <c r="U11" s="46"/>
      <c r="V11" s="46"/>
      <c r="W11" s="46"/>
      <c r="X11" s="46"/>
    </row>
    <row r="12" spans="1:24">
      <c r="N12" s="46"/>
      <c r="O12" s="46"/>
      <c r="P12" s="46"/>
      <c r="Q12" s="46"/>
      <c r="R12" s="46"/>
      <c r="S12" s="46"/>
      <c r="T12" s="46"/>
      <c r="U12" s="46"/>
      <c r="V12" s="46"/>
      <c r="W12" s="46"/>
      <c r="X12" s="46"/>
    </row>
    <row r="13" spans="1:24">
      <c r="N13" s="46"/>
      <c r="O13" s="46"/>
      <c r="P13" s="46"/>
      <c r="Q13" s="46"/>
      <c r="R13" s="46"/>
      <c r="S13" s="46"/>
      <c r="T13" s="46"/>
      <c r="U13" s="46"/>
      <c r="V13" s="46"/>
      <c r="W13" s="46"/>
      <c r="X13" s="46"/>
    </row>
    <row r="14" spans="1:24">
      <c r="N14" s="46"/>
      <c r="O14" s="46"/>
      <c r="P14" s="46"/>
      <c r="Q14" s="46"/>
      <c r="R14" s="46"/>
      <c r="S14" s="46"/>
      <c r="T14" s="46"/>
      <c r="U14" s="46"/>
      <c r="V14" s="46"/>
      <c r="W14" s="46"/>
      <c r="X14" s="46"/>
    </row>
    <row r="15" spans="1:24">
      <c r="N15" s="46"/>
      <c r="O15" s="46"/>
      <c r="P15" s="46"/>
      <c r="Q15" s="46"/>
      <c r="R15" s="46"/>
      <c r="S15" s="46"/>
      <c r="T15" s="46"/>
      <c r="U15" s="46"/>
      <c r="V15" s="46"/>
      <c r="W15" s="46"/>
      <c r="X15" s="46"/>
    </row>
    <row r="16" spans="1:24">
      <c r="N16" s="46"/>
      <c r="O16" s="46"/>
      <c r="P16" s="46"/>
      <c r="Q16" s="46"/>
      <c r="R16" s="46"/>
      <c r="S16" s="46"/>
      <c r="T16" s="46"/>
      <c r="U16" s="46"/>
      <c r="V16" s="46"/>
      <c r="W16" s="46"/>
      <c r="X16" s="46"/>
    </row>
    <row r="17" spans="1:24">
      <c r="A17" s="32" t="s">
        <v>3</v>
      </c>
      <c r="B17" s="33" t="s">
        <v>4</v>
      </c>
      <c r="C17" s="32" t="s">
        <v>5</v>
      </c>
      <c r="D17" s="32" t="s">
        <v>52</v>
      </c>
      <c r="E17" s="37" t="s">
        <v>53</v>
      </c>
      <c r="F17" s="32" t="s">
        <v>2</v>
      </c>
      <c r="G17" s="32" t="s">
        <v>1</v>
      </c>
      <c r="H17" s="32" t="s">
        <v>0</v>
      </c>
      <c r="I17" s="32" t="s">
        <v>6</v>
      </c>
      <c r="J17" s="32" t="s">
        <v>11</v>
      </c>
      <c r="K17" s="32" t="s">
        <v>9</v>
      </c>
      <c r="L17" s="32" t="s">
        <v>8</v>
      </c>
      <c r="M17" s="32" t="s">
        <v>10</v>
      </c>
      <c r="N17" s="46"/>
      <c r="O17" s="46"/>
      <c r="P17" s="46"/>
      <c r="Q17" s="46"/>
      <c r="R17" s="46"/>
      <c r="S17" s="46"/>
      <c r="T17" s="46"/>
      <c r="U17" s="46"/>
      <c r="V17" s="46"/>
      <c r="W17" s="46"/>
      <c r="X17" s="46"/>
    </row>
    <row r="18" spans="1:24" ht="62.25" customHeight="1">
      <c r="A18" s="15" t="s">
        <v>12</v>
      </c>
      <c r="B18" s="15" t="s">
        <v>13</v>
      </c>
      <c r="C18" s="16">
        <v>82500</v>
      </c>
      <c r="D18" s="17">
        <v>43770</v>
      </c>
      <c r="E18" s="18">
        <v>85913</v>
      </c>
      <c r="F18" s="34">
        <v>1</v>
      </c>
      <c r="G18" s="35"/>
      <c r="H18" s="35"/>
      <c r="I18" s="35"/>
      <c r="J18" s="36">
        <f>$E18*F18</f>
        <v>85913</v>
      </c>
      <c r="K18" s="36">
        <f t="shared" ref="K18:M18" si="1">$E18*G18</f>
        <v>0</v>
      </c>
      <c r="L18" s="36">
        <f t="shared" si="1"/>
        <v>0</v>
      </c>
      <c r="M18" s="36">
        <f t="shared" si="1"/>
        <v>0</v>
      </c>
      <c r="N18" s="46"/>
      <c r="O18" s="46"/>
      <c r="P18" s="46"/>
      <c r="Q18" s="46"/>
      <c r="R18" s="46"/>
      <c r="S18" s="46"/>
      <c r="T18" s="46"/>
      <c r="U18" s="46"/>
      <c r="V18" s="46"/>
      <c r="W18" s="46"/>
      <c r="X18" s="46"/>
    </row>
    <row r="19" spans="1:24" ht="62.25" customHeight="1">
      <c r="A19" s="15" t="s">
        <v>14</v>
      </c>
      <c r="B19" s="15" t="s">
        <v>15</v>
      </c>
      <c r="C19" s="16">
        <v>165000</v>
      </c>
      <c r="D19" s="21" t="s">
        <v>68</v>
      </c>
      <c r="E19" s="19"/>
      <c r="F19" s="35"/>
      <c r="G19" s="35"/>
      <c r="H19" s="35"/>
      <c r="I19" s="35"/>
      <c r="J19" s="36">
        <f t="shared" ref="J19:J36" si="2">$E19*F19</f>
        <v>0</v>
      </c>
      <c r="K19" s="36">
        <f t="shared" ref="K19:K48" si="3">$E19*G19</f>
        <v>0</v>
      </c>
      <c r="L19" s="36">
        <f t="shared" ref="L19:L48" si="4">$E19*H19</f>
        <v>0</v>
      </c>
      <c r="M19" s="36">
        <f t="shared" ref="M19:M48" si="5">$E19*I19</f>
        <v>0</v>
      </c>
    </row>
    <row r="20" spans="1:24" ht="62.25" customHeight="1">
      <c r="A20" s="15" t="s">
        <v>69</v>
      </c>
      <c r="B20" s="15" t="s">
        <v>17</v>
      </c>
      <c r="C20" s="16">
        <v>38500</v>
      </c>
      <c r="D20" s="17">
        <v>43617</v>
      </c>
      <c r="E20" s="18">
        <f>23948+948</f>
        <v>24896</v>
      </c>
      <c r="F20" s="35"/>
      <c r="G20" s="35"/>
      <c r="H20" s="35"/>
      <c r="I20" s="35"/>
      <c r="J20" s="36">
        <f t="shared" si="2"/>
        <v>0</v>
      </c>
      <c r="K20" s="36">
        <f t="shared" si="3"/>
        <v>0</v>
      </c>
      <c r="L20" s="36">
        <f t="shared" si="4"/>
        <v>0</v>
      </c>
      <c r="M20" s="36">
        <f t="shared" si="5"/>
        <v>0</v>
      </c>
    </row>
    <row r="21" spans="1:24" ht="62.25" customHeight="1">
      <c r="A21" s="15" t="s">
        <v>70</v>
      </c>
      <c r="B21" s="15" t="s">
        <v>19</v>
      </c>
      <c r="C21" s="16">
        <v>330000</v>
      </c>
      <c r="D21" s="21" t="s">
        <v>71</v>
      </c>
      <c r="E21" s="20">
        <f>409375-137421</f>
        <v>271954</v>
      </c>
      <c r="F21" s="34">
        <v>1</v>
      </c>
      <c r="G21" s="35"/>
      <c r="H21" s="35"/>
      <c r="I21" s="35"/>
      <c r="J21" s="36">
        <f t="shared" si="2"/>
        <v>271954</v>
      </c>
      <c r="K21" s="36">
        <f t="shared" si="3"/>
        <v>0</v>
      </c>
      <c r="L21" s="36">
        <f t="shared" si="4"/>
        <v>0</v>
      </c>
      <c r="M21" s="36">
        <f t="shared" si="5"/>
        <v>0</v>
      </c>
    </row>
    <row r="22" spans="1:24" s="23" customFormat="1" ht="62.25" customHeight="1">
      <c r="A22" s="15" t="s">
        <v>20</v>
      </c>
      <c r="B22" s="15" t="s">
        <v>21</v>
      </c>
      <c r="C22" s="16">
        <v>55000.000000000007</v>
      </c>
      <c r="D22" s="17">
        <v>43617</v>
      </c>
      <c r="E22" s="20">
        <v>23948</v>
      </c>
      <c r="F22" s="34">
        <v>1</v>
      </c>
      <c r="G22" s="35"/>
      <c r="H22" s="35"/>
      <c r="I22" s="35"/>
      <c r="J22" s="36">
        <f t="shared" si="2"/>
        <v>23948</v>
      </c>
      <c r="K22" s="36">
        <f t="shared" si="3"/>
        <v>0</v>
      </c>
      <c r="L22" s="36">
        <f t="shared" si="4"/>
        <v>0</v>
      </c>
      <c r="M22" s="36">
        <f t="shared" si="5"/>
        <v>0</v>
      </c>
    </row>
    <row r="23" spans="1:24" ht="62.25" customHeight="1">
      <c r="A23" s="15" t="s">
        <v>24</v>
      </c>
      <c r="B23" s="15" t="s">
        <v>25</v>
      </c>
      <c r="C23" s="16">
        <v>137500</v>
      </c>
      <c r="D23" s="17">
        <v>43983</v>
      </c>
      <c r="E23" s="45">
        <v>5187</v>
      </c>
      <c r="F23" s="35"/>
      <c r="G23" s="34">
        <v>0.9</v>
      </c>
      <c r="H23" s="35"/>
      <c r="I23" s="34">
        <v>0.1</v>
      </c>
      <c r="J23" s="36">
        <f t="shared" si="2"/>
        <v>0</v>
      </c>
      <c r="K23" s="36">
        <f t="shared" si="3"/>
        <v>4668.3</v>
      </c>
      <c r="L23" s="36">
        <f t="shared" si="4"/>
        <v>0</v>
      </c>
      <c r="M23" s="36">
        <f t="shared" si="5"/>
        <v>518.70000000000005</v>
      </c>
    </row>
    <row r="24" spans="1:24" ht="62.25" customHeight="1">
      <c r="A24" s="15" t="s">
        <v>26</v>
      </c>
      <c r="B24" s="15" t="s">
        <v>25</v>
      </c>
      <c r="C24" s="16">
        <v>137500</v>
      </c>
      <c r="D24" s="17">
        <v>43983</v>
      </c>
      <c r="E24" s="45">
        <v>5434</v>
      </c>
      <c r="F24" s="35"/>
      <c r="G24" s="34">
        <v>0.9</v>
      </c>
      <c r="H24" s="35"/>
      <c r="I24" s="34">
        <v>0.1</v>
      </c>
      <c r="J24" s="36">
        <f t="shared" si="2"/>
        <v>0</v>
      </c>
      <c r="K24" s="36">
        <f t="shared" si="3"/>
        <v>4890.6000000000004</v>
      </c>
      <c r="L24" s="36">
        <f t="shared" si="4"/>
        <v>0</v>
      </c>
      <c r="M24" s="36">
        <f t="shared" si="5"/>
        <v>543.4</v>
      </c>
    </row>
    <row r="25" spans="1:24" ht="62.25" customHeight="1">
      <c r="A25" s="15" t="s">
        <v>27</v>
      </c>
      <c r="B25" s="15" t="s">
        <v>25</v>
      </c>
      <c r="C25" s="16">
        <v>137500</v>
      </c>
      <c r="D25" s="13" t="s">
        <v>68</v>
      </c>
      <c r="E25" s="19"/>
      <c r="F25" s="35"/>
      <c r="G25" s="35"/>
      <c r="H25" s="35"/>
      <c r="I25" s="34"/>
      <c r="J25" s="36">
        <f t="shared" si="2"/>
        <v>0</v>
      </c>
      <c r="K25" s="36">
        <f t="shared" si="3"/>
        <v>0</v>
      </c>
      <c r="L25" s="36">
        <f t="shared" si="4"/>
        <v>0</v>
      </c>
      <c r="M25" s="36">
        <f t="shared" si="5"/>
        <v>0</v>
      </c>
    </row>
    <row r="26" spans="1:24" ht="62.25" customHeight="1">
      <c r="A26" s="15" t="s">
        <v>28</v>
      </c>
      <c r="B26" s="15" t="s">
        <v>25</v>
      </c>
      <c r="C26" s="16">
        <v>110000.00000000001</v>
      </c>
      <c r="D26" s="13" t="s">
        <v>68</v>
      </c>
      <c r="E26" s="19"/>
      <c r="F26" s="35"/>
      <c r="G26" s="35"/>
      <c r="H26" s="35"/>
      <c r="I26" s="34"/>
      <c r="J26" s="36">
        <f t="shared" si="2"/>
        <v>0</v>
      </c>
      <c r="K26" s="36">
        <f t="shared" si="3"/>
        <v>0</v>
      </c>
      <c r="L26" s="36">
        <f t="shared" si="4"/>
        <v>0</v>
      </c>
      <c r="M26" s="36">
        <f t="shared" si="5"/>
        <v>0</v>
      </c>
    </row>
    <row r="27" spans="1:24" s="23" customFormat="1" ht="62.25" customHeight="1">
      <c r="A27" s="15" t="s">
        <v>29</v>
      </c>
      <c r="B27" s="15" t="s">
        <v>30</v>
      </c>
      <c r="C27" s="16">
        <v>82500</v>
      </c>
      <c r="D27" s="17">
        <v>43617</v>
      </c>
      <c r="E27" s="25">
        <v>23000</v>
      </c>
      <c r="F27" s="35"/>
      <c r="G27" s="35"/>
      <c r="H27" s="35"/>
      <c r="I27" s="35"/>
      <c r="J27" s="36">
        <f t="shared" si="2"/>
        <v>0</v>
      </c>
      <c r="K27" s="36">
        <f t="shared" si="3"/>
        <v>0</v>
      </c>
      <c r="L27" s="36">
        <f t="shared" si="4"/>
        <v>0</v>
      </c>
      <c r="M27" s="36">
        <f t="shared" si="5"/>
        <v>0</v>
      </c>
    </row>
    <row r="28" spans="1:24" ht="62.25" customHeight="1">
      <c r="A28" s="15" t="s">
        <v>72</v>
      </c>
      <c r="B28" s="15" t="s">
        <v>30</v>
      </c>
      <c r="C28" s="16">
        <v>82500</v>
      </c>
      <c r="D28" s="21" t="s">
        <v>73</v>
      </c>
      <c r="E28" s="19"/>
      <c r="F28" s="35"/>
      <c r="G28" s="35"/>
      <c r="H28" s="35"/>
      <c r="I28" s="35"/>
      <c r="J28" s="36">
        <f t="shared" si="2"/>
        <v>0</v>
      </c>
      <c r="K28" s="36">
        <f t="shared" si="3"/>
        <v>0</v>
      </c>
      <c r="L28" s="36">
        <f t="shared" si="4"/>
        <v>0</v>
      </c>
      <c r="M28" s="36">
        <f t="shared" si="5"/>
        <v>0</v>
      </c>
    </row>
    <row r="29" spans="1:24" ht="62.25" customHeight="1">
      <c r="A29" s="15" t="s">
        <v>32</v>
      </c>
      <c r="B29" s="15" t="s">
        <v>33</v>
      </c>
      <c r="C29" s="16">
        <v>82500</v>
      </c>
      <c r="D29" s="17" t="s">
        <v>54</v>
      </c>
      <c r="E29" s="25">
        <v>76367</v>
      </c>
      <c r="F29" s="34">
        <v>0.33</v>
      </c>
      <c r="G29" s="34">
        <v>0.67</v>
      </c>
      <c r="H29" s="35"/>
      <c r="I29" s="35"/>
      <c r="J29" s="36">
        <f t="shared" si="2"/>
        <v>25201.11</v>
      </c>
      <c r="K29" s="36">
        <f t="shared" si="3"/>
        <v>51165.89</v>
      </c>
      <c r="L29" s="36">
        <f t="shared" si="4"/>
        <v>0</v>
      </c>
      <c r="M29" s="36">
        <f t="shared" si="5"/>
        <v>0</v>
      </c>
    </row>
    <row r="30" spans="1:24" ht="62.25" customHeight="1">
      <c r="A30" s="15" t="s">
        <v>34</v>
      </c>
      <c r="B30" s="15" t="s">
        <v>35</v>
      </c>
      <c r="C30" s="16">
        <v>82500</v>
      </c>
      <c r="D30" s="21" t="s">
        <v>74</v>
      </c>
      <c r="E30" s="19"/>
      <c r="F30" s="35"/>
      <c r="G30" s="35"/>
      <c r="H30" s="35"/>
      <c r="I30" s="35"/>
      <c r="J30" s="36">
        <f t="shared" si="2"/>
        <v>0</v>
      </c>
      <c r="K30" s="36">
        <f t="shared" si="3"/>
        <v>0</v>
      </c>
      <c r="L30" s="36">
        <f t="shared" si="4"/>
        <v>0</v>
      </c>
      <c r="M30" s="36">
        <f t="shared" si="5"/>
        <v>0</v>
      </c>
    </row>
    <row r="31" spans="1:24" ht="62.25" customHeight="1">
      <c r="A31" s="15" t="s">
        <v>36</v>
      </c>
      <c r="B31" s="15" t="s">
        <v>37</v>
      </c>
      <c r="C31" s="16">
        <v>57000</v>
      </c>
      <c r="D31" s="22" t="s">
        <v>73</v>
      </c>
      <c r="E31" s="19"/>
      <c r="F31" s="35"/>
      <c r="G31" s="35"/>
      <c r="H31" s="35"/>
      <c r="I31" s="35"/>
      <c r="J31" s="36">
        <f t="shared" si="2"/>
        <v>0</v>
      </c>
      <c r="K31" s="36">
        <f t="shared" si="3"/>
        <v>0</v>
      </c>
      <c r="L31" s="36">
        <f t="shared" si="4"/>
        <v>0</v>
      </c>
      <c r="M31" s="36">
        <f t="shared" si="5"/>
        <v>0</v>
      </c>
    </row>
    <row r="32" spans="1:24" ht="29">
      <c r="A32" s="15" t="s">
        <v>38</v>
      </c>
      <c r="B32" s="15" t="s">
        <v>39</v>
      </c>
      <c r="C32" s="16">
        <v>165000</v>
      </c>
      <c r="D32" s="21" t="s">
        <v>68</v>
      </c>
      <c r="E32" s="19"/>
      <c r="F32" s="35"/>
      <c r="G32" s="35"/>
      <c r="H32" s="35"/>
      <c r="I32" s="35"/>
      <c r="J32" s="36">
        <f t="shared" si="2"/>
        <v>0</v>
      </c>
      <c r="K32" s="36">
        <f t="shared" si="3"/>
        <v>0</v>
      </c>
      <c r="L32" s="36">
        <f t="shared" si="4"/>
        <v>0</v>
      </c>
      <c r="M32" s="36">
        <f t="shared" si="5"/>
        <v>0</v>
      </c>
    </row>
    <row r="33" spans="1:13" ht="72.5">
      <c r="A33" s="15" t="s">
        <v>40</v>
      </c>
      <c r="B33" s="15" t="s">
        <v>41</v>
      </c>
      <c r="C33" s="16">
        <v>82500</v>
      </c>
      <c r="D33" s="22" t="s">
        <v>75</v>
      </c>
      <c r="E33" s="19"/>
      <c r="F33" s="35"/>
      <c r="G33" s="35"/>
      <c r="H33" s="35"/>
      <c r="I33" s="35"/>
      <c r="J33" s="36">
        <f t="shared" si="2"/>
        <v>0</v>
      </c>
      <c r="K33" s="36">
        <f t="shared" si="3"/>
        <v>0</v>
      </c>
      <c r="L33" s="36">
        <f t="shared" si="4"/>
        <v>0</v>
      </c>
      <c r="M33" s="36">
        <f t="shared" si="5"/>
        <v>0</v>
      </c>
    </row>
    <row r="34" spans="1:13" ht="62.25" customHeight="1">
      <c r="A34" s="15" t="s">
        <v>42</v>
      </c>
      <c r="B34" s="15" t="s">
        <v>43</v>
      </c>
      <c r="C34" s="16">
        <v>58000</v>
      </c>
      <c r="D34" s="21" t="s">
        <v>75</v>
      </c>
      <c r="E34" s="19"/>
      <c r="F34" s="35"/>
      <c r="G34" s="35"/>
      <c r="H34" s="35"/>
      <c r="I34" s="35"/>
      <c r="J34" s="36">
        <f t="shared" si="2"/>
        <v>0</v>
      </c>
      <c r="K34" s="36">
        <f t="shared" si="3"/>
        <v>0</v>
      </c>
      <c r="L34" s="36">
        <f t="shared" si="4"/>
        <v>0</v>
      </c>
      <c r="M34" s="36">
        <f t="shared" si="5"/>
        <v>0</v>
      </c>
    </row>
    <row r="35" spans="1:13" ht="62.25" customHeight="1">
      <c r="A35" s="15" t="s">
        <v>44</v>
      </c>
      <c r="B35" s="15" t="s">
        <v>45</v>
      </c>
      <c r="C35" s="16">
        <v>165000</v>
      </c>
      <c r="D35" s="17" t="s">
        <v>75</v>
      </c>
      <c r="E35" s="19"/>
      <c r="F35" s="35"/>
      <c r="G35" s="35"/>
      <c r="H35" s="35"/>
      <c r="I35" s="35"/>
      <c r="J35" s="36">
        <f t="shared" si="2"/>
        <v>0</v>
      </c>
      <c r="K35" s="36">
        <f t="shared" si="3"/>
        <v>0</v>
      </c>
      <c r="L35" s="36">
        <f t="shared" si="4"/>
        <v>0</v>
      </c>
      <c r="M35" s="36">
        <f t="shared" si="5"/>
        <v>0</v>
      </c>
    </row>
    <row r="36" spans="1:13" ht="62.25" customHeight="1">
      <c r="A36" s="14" t="s">
        <v>76</v>
      </c>
      <c r="B36" s="14" t="s">
        <v>54</v>
      </c>
      <c r="C36" s="13"/>
      <c r="D36" s="17">
        <v>43770</v>
      </c>
      <c r="E36" s="24">
        <v>76367</v>
      </c>
      <c r="F36" s="34">
        <v>1</v>
      </c>
      <c r="G36" s="35"/>
      <c r="H36" s="35"/>
      <c r="I36" s="35"/>
      <c r="J36" s="36">
        <f t="shared" si="2"/>
        <v>76367</v>
      </c>
      <c r="K36" s="36">
        <f t="shared" si="3"/>
        <v>0</v>
      </c>
      <c r="L36" s="36">
        <f t="shared" si="4"/>
        <v>0</v>
      </c>
      <c r="M36" s="36">
        <f t="shared" si="5"/>
        <v>0</v>
      </c>
    </row>
    <row r="37" spans="1:13" ht="62.25" customHeight="1">
      <c r="A37" s="14" t="s">
        <v>77</v>
      </c>
      <c r="B37" s="14" t="s">
        <v>78</v>
      </c>
      <c r="C37" s="13"/>
      <c r="D37" s="17">
        <v>43770</v>
      </c>
      <c r="E37" s="25">
        <v>40000</v>
      </c>
      <c r="F37" s="34">
        <v>1</v>
      </c>
      <c r="G37" s="35"/>
      <c r="H37" s="35"/>
      <c r="I37" s="35"/>
      <c r="J37" s="36">
        <f>$E37*F37</f>
        <v>40000</v>
      </c>
      <c r="K37" s="36">
        <f t="shared" si="3"/>
        <v>0</v>
      </c>
      <c r="L37" s="36">
        <f t="shared" si="4"/>
        <v>0</v>
      </c>
      <c r="M37" s="36">
        <f t="shared" si="5"/>
        <v>0</v>
      </c>
    </row>
    <row r="38" spans="1:13" ht="62.25" customHeight="1">
      <c r="A38" s="14" t="s">
        <v>79</v>
      </c>
      <c r="B38" s="14" t="s">
        <v>80</v>
      </c>
      <c r="C38" s="44"/>
      <c r="D38" s="17">
        <v>43983</v>
      </c>
      <c r="E38" s="25">
        <v>5434</v>
      </c>
      <c r="F38" s="34">
        <v>1</v>
      </c>
      <c r="G38" s="35"/>
      <c r="H38" s="35"/>
      <c r="I38" s="35"/>
      <c r="J38" s="36">
        <f>$E38*F38</f>
        <v>5434</v>
      </c>
      <c r="K38" s="36">
        <f t="shared" si="3"/>
        <v>0</v>
      </c>
      <c r="L38" s="36">
        <f t="shared" si="4"/>
        <v>0</v>
      </c>
      <c r="M38" s="36">
        <f t="shared" si="5"/>
        <v>0</v>
      </c>
    </row>
    <row r="39" spans="1:13" ht="62.25" customHeight="1">
      <c r="A39" s="14" t="s">
        <v>81</v>
      </c>
      <c r="B39" s="14" t="s">
        <v>80</v>
      </c>
      <c r="C39" s="44"/>
      <c r="D39" s="17">
        <v>43983</v>
      </c>
      <c r="E39" s="25">
        <v>9139</v>
      </c>
      <c r="F39" s="34">
        <v>0.5</v>
      </c>
      <c r="G39" s="34">
        <v>0.5</v>
      </c>
      <c r="H39" s="35"/>
      <c r="I39" s="35"/>
      <c r="J39" s="36">
        <f t="shared" ref="J39:J48" si="6">$E39*F39</f>
        <v>4569.5</v>
      </c>
      <c r="K39" s="36">
        <f t="shared" si="3"/>
        <v>4569.5</v>
      </c>
      <c r="L39" s="36">
        <f t="shared" si="4"/>
        <v>0</v>
      </c>
      <c r="M39" s="36">
        <f t="shared" si="5"/>
        <v>0</v>
      </c>
    </row>
    <row r="40" spans="1:13" ht="62.25" customHeight="1">
      <c r="A40" s="14" t="s">
        <v>82</v>
      </c>
      <c r="B40" s="14" t="s">
        <v>83</v>
      </c>
      <c r="C40" s="44"/>
      <c r="D40" s="17"/>
      <c r="E40" s="25"/>
      <c r="F40" s="34"/>
      <c r="G40" s="35"/>
      <c r="H40" s="35"/>
      <c r="I40" s="35"/>
      <c r="J40" s="36">
        <f t="shared" si="6"/>
        <v>0</v>
      </c>
      <c r="K40" s="36">
        <f t="shared" si="3"/>
        <v>0</v>
      </c>
      <c r="L40" s="36">
        <f t="shared" si="4"/>
        <v>0</v>
      </c>
      <c r="M40" s="36">
        <f t="shared" si="5"/>
        <v>0</v>
      </c>
    </row>
    <row r="41" spans="1:13" ht="62.25" customHeight="1">
      <c r="A41" s="14" t="s">
        <v>84</v>
      </c>
      <c r="B41" s="14" t="s">
        <v>80</v>
      </c>
      <c r="C41" s="44"/>
      <c r="D41" s="17">
        <v>43983</v>
      </c>
      <c r="E41" s="25">
        <v>5928</v>
      </c>
      <c r="F41" s="34">
        <v>1</v>
      </c>
      <c r="G41" s="35"/>
      <c r="H41" s="35"/>
      <c r="I41" s="35"/>
      <c r="J41" s="36">
        <f t="shared" si="6"/>
        <v>5928</v>
      </c>
      <c r="K41" s="36">
        <f t="shared" si="3"/>
        <v>0</v>
      </c>
      <c r="L41" s="36">
        <f t="shared" si="4"/>
        <v>0</v>
      </c>
      <c r="M41" s="36">
        <f t="shared" si="5"/>
        <v>0</v>
      </c>
    </row>
    <row r="42" spans="1:13" ht="58">
      <c r="A42" s="14" t="s">
        <v>85</v>
      </c>
      <c r="B42" s="14" t="s">
        <v>80</v>
      </c>
      <c r="C42" s="44"/>
      <c r="D42" s="17">
        <v>43983</v>
      </c>
      <c r="E42" s="25">
        <v>8151</v>
      </c>
      <c r="F42" s="34"/>
      <c r="G42" s="35"/>
      <c r="H42" s="35"/>
      <c r="I42" s="34">
        <v>1</v>
      </c>
      <c r="J42" s="36">
        <f t="shared" si="6"/>
        <v>0</v>
      </c>
      <c r="K42" s="36">
        <f t="shared" si="3"/>
        <v>0</v>
      </c>
      <c r="L42" s="36">
        <f t="shared" si="4"/>
        <v>0</v>
      </c>
      <c r="M42" s="36">
        <f t="shared" si="5"/>
        <v>8151</v>
      </c>
    </row>
    <row r="43" spans="1:13" ht="62.25" customHeight="1">
      <c r="A43" s="14" t="s">
        <v>86</v>
      </c>
      <c r="B43" s="14" t="s">
        <v>80</v>
      </c>
      <c r="C43" s="44"/>
      <c r="D43" s="17">
        <v>43983</v>
      </c>
      <c r="E43" s="25">
        <v>8892</v>
      </c>
      <c r="F43" s="34">
        <v>1</v>
      </c>
      <c r="G43" s="35"/>
      <c r="H43" s="35"/>
      <c r="I43" s="35"/>
      <c r="J43" s="36">
        <f t="shared" si="6"/>
        <v>8892</v>
      </c>
      <c r="K43" s="36">
        <f t="shared" si="3"/>
        <v>0</v>
      </c>
      <c r="L43" s="36">
        <f t="shared" si="4"/>
        <v>0</v>
      </c>
      <c r="M43" s="36">
        <f t="shared" si="5"/>
        <v>0</v>
      </c>
    </row>
    <row r="44" spans="1:13" ht="62.25" customHeight="1">
      <c r="A44" s="14" t="s">
        <v>87</v>
      </c>
      <c r="B44" s="14" t="s">
        <v>80</v>
      </c>
      <c r="C44" s="44"/>
      <c r="D44" s="17">
        <v>43983</v>
      </c>
      <c r="E44" s="25">
        <v>9880</v>
      </c>
      <c r="F44" s="34"/>
      <c r="G44" s="34">
        <v>1</v>
      </c>
      <c r="H44" s="35"/>
      <c r="I44" s="35"/>
      <c r="J44" s="36">
        <f t="shared" si="6"/>
        <v>0</v>
      </c>
      <c r="K44" s="36">
        <f t="shared" si="3"/>
        <v>9880</v>
      </c>
      <c r="L44" s="36">
        <f t="shared" si="4"/>
        <v>0</v>
      </c>
      <c r="M44" s="36">
        <f t="shared" si="5"/>
        <v>0</v>
      </c>
    </row>
    <row r="45" spans="1:13" ht="62.25" customHeight="1">
      <c r="A45" s="14" t="s">
        <v>88</v>
      </c>
      <c r="B45" s="14" t="s">
        <v>80</v>
      </c>
      <c r="C45" s="44"/>
      <c r="D45" s="17">
        <v>43983</v>
      </c>
      <c r="E45" s="25">
        <v>10868</v>
      </c>
      <c r="F45" s="34"/>
      <c r="G45" s="34">
        <v>0.9</v>
      </c>
      <c r="H45" s="35"/>
      <c r="I45" s="34">
        <v>0.1</v>
      </c>
      <c r="J45" s="36">
        <f t="shared" si="6"/>
        <v>0</v>
      </c>
      <c r="K45" s="36">
        <f t="shared" si="3"/>
        <v>9781.2000000000007</v>
      </c>
      <c r="L45" s="36">
        <f t="shared" si="4"/>
        <v>0</v>
      </c>
      <c r="M45" s="36">
        <f t="shared" si="5"/>
        <v>1086.8</v>
      </c>
    </row>
    <row r="46" spans="1:13" ht="62.25" customHeight="1">
      <c r="A46" s="14" t="s">
        <v>89</v>
      </c>
      <c r="B46" s="14" t="s">
        <v>90</v>
      </c>
      <c r="C46" s="44"/>
      <c r="D46" s="17">
        <v>43983</v>
      </c>
      <c r="E46" s="25">
        <v>5434</v>
      </c>
      <c r="F46" s="34">
        <v>1</v>
      </c>
      <c r="G46" s="34"/>
      <c r="H46" s="34"/>
      <c r="I46" s="35"/>
      <c r="J46" s="36">
        <f t="shared" si="6"/>
        <v>5434</v>
      </c>
      <c r="K46" s="36">
        <f t="shared" si="3"/>
        <v>0</v>
      </c>
      <c r="L46" s="36">
        <f t="shared" si="4"/>
        <v>0</v>
      </c>
      <c r="M46" s="36">
        <f t="shared" si="5"/>
        <v>0</v>
      </c>
    </row>
    <row r="47" spans="1:13" ht="62.25" customHeight="1">
      <c r="A47" s="14" t="s">
        <v>91</v>
      </c>
      <c r="B47" s="14"/>
      <c r="C47" s="13"/>
      <c r="D47" s="17" t="s">
        <v>75</v>
      </c>
      <c r="E47" s="25">
        <v>75845</v>
      </c>
      <c r="F47" s="34">
        <v>1</v>
      </c>
      <c r="G47" s="35"/>
      <c r="H47" s="35"/>
      <c r="I47" s="35"/>
      <c r="J47" s="36">
        <f t="shared" si="6"/>
        <v>75845</v>
      </c>
      <c r="K47" s="36">
        <f t="shared" si="3"/>
        <v>0</v>
      </c>
      <c r="L47" s="36">
        <f t="shared" si="4"/>
        <v>0</v>
      </c>
      <c r="M47" s="36">
        <f t="shared" si="5"/>
        <v>0</v>
      </c>
    </row>
    <row r="48" spans="1:13" ht="29.15" customHeight="1">
      <c r="A48" s="14" t="s">
        <v>56</v>
      </c>
      <c r="B48" s="14"/>
      <c r="C48" s="13"/>
      <c r="D48" s="17"/>
      <c r="E48" s="25">
        <v>72196</v>
      </c>
      <c r="F48" s="34">
        <v>0.5</v>
      </c>
      <c r="G48" s="34">
        <v>0.5</v>
      </c>
      <c r="H48" s="35"/>
      <c r="I48" s="35"/>
      <c r="J48" s="36">
        <f t="shared" si="6"/>
        <v>36098</v>
      </c>
      <c r="K48" s="36">
        <f t="shared" si="3"/>
        <v>36098</v>
      </c>
      <c r="L48" s="36">
        <f t="shared" si="4"/>
        <v>0</v>
      </c>
      <c r="M48" s="36">
        <f t="shared" si="5"/>
        <v>0</v>
      </c>
    </row>
    <row r="49" spans="1:13" ht="43.5">
      <c r="A49" s="14" t="s">
        <v>92</v>
      </c>
      <c r="B49" s="14"/>
      <c r="C49" s="13"/>
      <c r="D49" s="17"/>
      <c r="E49" s="25">
        <v>50000</v>
      </c>
      <c r="F49" s="34">
        <v>1</v>
      </c>
      <c r="G49" s="34"/>
      <c r="H49" s="35"/>
      <c r="I49" s="35"/>
      <c r="J49" s="36">
        <f t="shared" ref="J49:J51" si="7">$E49*F49</f>
        <v>50000</v>
      </c>
      <c r="K49" s="36">
        <f t="shared" ref="K49:K51" si="8">$E49*G49</f>
        <v>0</v>
      </c>
      <c r="L49" s="36">
        <f t="shared" ref="L49:L51" si="9">$E49*H49</f>
        <v>0</v>
      </c>
      <c r="M49" s="36">
        <f t="shared" ref="M49:M51" si="10">$E49*I49</f>
        <v>0</v>
      </c>
    </row>
    <row r="50" spans="1:13" ht="43.5">
      <c r="A50" s="14" t="s">
        <v>93</v>
      </c>
      <c r="B50" s="14"/>
      <c r="C50" s="13"/>
      <c r="D50" s="17"/>
      <c r="E50" s="25">
        <v>16000</v>
      </c>
      <c r="F50" s="34">
        <v>1</v>
      </c>
      <c r="G50" s="34"/>
      <c r="H50" s="35"/>
      <c r="I50" s="35"/>
      <c r="J50" s="36">
        <f t="shared" si="7"/>
        <v>16000</v>
      </c>
      <c r="K50" s="36">
        <f t="shared" si="8"/>
        <v>0</v>
      </c>
      <c r="L50" s="36">
        <f t="shared" si="9"/>
        <v>0</v>
      </c>
      <c r="M50" s="36">
        <f t="shared" si="10"/>
        <v>0</v>
      </c>
    </row>
    <row r="51" spans="1:13" ht="62.25" customHeight="1">
      <c r="A51" s="14" t="s">
        <v>58</v>
      </c>
      <c r="B51" s="14"/>
      <c r="C51" s="13"/>
      <c r="D51" s="17"/>
      <c r="E51" s="25">
        <v>50000</v>
      </c>
      <c r="F51" s="34"/>
      <c r="G51" s="34">
        <v>1</v>
      </c>
      <c r="H51" s="35"/>
      <c r="I51" s="35"/>
      <c r="J51" s="36">
        <f t="shared" si="7"/>
        <v>0</v>
      </c>
      <c r="K51" s="36">
        <f t="shared" si="8"/>
        <v>50000</v>
      </c>
      <c r="L51" s="36">
        <f t="shared" si="9"/>
        <v>0</v>
      </c>
      <c r="M51" s="36">
        <f t="shared" si="10"/>
        <v>0</v>
      </c>
    </row>
    <row r="52" spans="1:13">
      <c r="A52" s="38"/>
      <c r="B52" s="38"/>
      <c r="C52" s="38"/>
      <c r="D52" s="38"/>
      <c r="E52" s="38"/>
      <c r="F52" s="38"/>
      <c r="G52" s="38"/>
      <c r="H52" s="38"/>
      <c r="I52" s="38"/>
      <c r="J52" s="39">
        <f>SUM(J18:J51)</f>
        <v>731583.61</v>
      </c>
      <c r="K52" s="39">
        <f t="shared" ref="K52:M52" si="11">SUM(K18:K51)</f>
        <v>171053.49</v>
      </c>
      <c r="L52" s="39">
        <f t="shared" si="11"/>
        <v>0</v>
      </c>
      <c r="M52" s="39">
        <f t="shared" si="11"/>
        <v>10299.9</v>
      </c>
    </row>
  </sheetData>
  <autoFilter ref="A17:I52" xr:uid="{00000000-0009-0000-0000-000002000000}"/>
  <conditionalFormatting sqref="B5:E5">
    <cfRule type="cellIs" dxfId="13" priority="1" operator="lessThan">
      <formula>0</formula>
    </cfRule>
    <cfRule type="cellIs" dxfId="12" priority="2" operator="greater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39571-632B-4DA3-B232-EF22103FC519}">
  <sheetPr codeName="Sheet6">
    <tabColor theme="7"/>
  </sheetPr>
  <dimension ref="A1:AA43"/>
  <sheetViews>
    <sheetView showGridLines="0" zoomScaleNormal="100" workbookViewId="0">
      <pane xSplit="1" ySplit="17" topLeftCell="B18" activePane="bottomRight" state="frozen"/>
      <selection pane="topRight" activeCell="B1" sqref="B1"/>
      <selection pane="bottomLeft" activeCell="A18" sqref="A18"/>
      <selection pane="bottomRight" activeCell="A21" sqref="A21"/>
    </sheetView>
  </sheetViews>
  <sheetFormatPr defaultRowHeight="14.5"/>
  <cols>
    <col min="1" max="1" width="33.453125" customWidth="1"/>
    <col min="2" max="2" width="29" customWidth="1"/>
    <col min="3" max="3" width="11.81640625" customWidth="1"/>
    <col min="4" max="4" width="23.453125" customWidth="1"/>
    <col min="5" max="5" width="14.1796875" style="23" customWidth="1"/>
    <col min="10" max="10" width="11.54296875" bestFit="1" customWidth="1"/>
    <col min="11" max="11" width="10.54296875" bestFit="1" customWidth="1"/>
    <col min="12" max="12" width="9.453125" bestFit="1" customWidth="1"/>
    <col min="13" max="13" width="16.453125" customWidth="1"/>
    <col min="14" max="14" width="8.1796875" customWidth="1"/>
    <col min="15" max="15" width="6.54296875" customWidth="1"/>
    <col min="16" max="16" width="2.81640625" customWidth="1"/>
    <col min="17" max="17" width="34.54296875" bestFit="1" customWidth="1"/>
    <col min="18" max="18" width="9.54296875" bestFit="1" customWidth="1"/>
    <col min="19" max="19" width="10.54296875" customWidth="1"/>
    <col min="20" max="20" width="8.1796875" bestFit="1" customWidth="1"/>
    <col min="21" max="21" width="10" bestFit="1" customWidth="1"/>
    <col min="22" max="22" width="9.81640625" bestFit="1" customWidth="1"/>
    <col min="23" max="23" width="10" customWidth="1"/>
    <col min="27" max="27" width="11.453125" customWidth="1"/>
  </cols>
  <sheetData>
    <row r="1" spans="1:24" ht="15" thickBot="1">
      <c r="N1" s="46"/>
      <c r="O1" s="46"/>
      <c r="P1" s="47"/>
      <c r="Q1" s="87"/>
      <c r="R1" s="87"/>
      <c r="S1" s="87"/>
      <c r="T1" s="87"/>
      <c r="U1" s="87"/>
      <c r="V1" s="87"/>
      <c r="W1" s="87"/>
      <c r="X1" s="87"/>
    </row>
    <row r="2" spans="1:24">
      <c r="A2" s="29"/>
      <c r="B2" s="28" t="s">
        <v>8</v>
      </c>
      <c r="C2" s="3" t="s">
        <v>59</v>
      </c>
      <c r="D2" s="28" t="s">
        <v>10</v>
      </c>
      <c r="E2" s="4" t="s">
        <v>60</v>
      </c>
      <c r="N2" s="46"/>
      <c r="O2" s="46"/>
      <c r="P2" s="47"/>
      <c r="Q2" s="42" t="s">
        <v>61</v>
      </c>
      <c r="R2" s="42" t="s">
        <v>94</v>
      </c>
      <c r="S2" s="42"/>
      <c r="T2" s="47" t="s">
        <v>64</v>
      </c>
      <c r="U2" s="47" t="s">
        <v>94</v>
      </c>
      <c r="V2" s="47"/>
      <c r="W2" s="87"/>
      <c r="X2" s="87"/>
    </row>
    <row r="3" spans="1:24">
      <c r="A3" s="1" t="s">
        <v>95</v>
      </c>
      <c r="B3" s="51">
        <f>SUM(L18:L27)</f>
        <v>0</v>
      </c>
      <c r="C3" s="51">
        <f>SUM(K18:K42)</f>
        <v>344531.89</v>
      </c>
      <c r="D3" s="51">
        <f>SUM(M18:M42)</f>
        <v>72698.600000000006</v>
      </c>
      <c r="E3" s="51">
        <f>SUM(J18:J42)</f>
        <v>983609.81684705918</v>
      </c>
      <c r="G3" s="54"/>
      <c r="N3" s="46"/>
      <c r="O3" s="46"/>
      <c r="P3" s="48"/>
      <c r="Q3" s="43">
        <v>2500</v>
      </c>
      <c r="R3" s="43">
        <f>SUM(E18:E42)/1000</f>
        <v>1400.8403068470591</v>
      </c>
      <c r="S3" s="49"/>
      <c r="T3" s="50">
        <f>Q3-R3</f>
        <v>1099.1596931529409</v>
      </c>
      <c r="U3" s="50">
        <f>R3</f>
        <v>1400.8403068470591</v>
      </c>
      <c r="V3" s="47"/>
      <c r="W3" s="87"/>
      <c r="X3" s="87"/>
    </row>
    <row r="4" spans="1:24">
      <c r="A4" s="1" t="s">
        <v>66</v>
      </c>
      <c r="B4" s="51" t="e">
        <f>#REF!*1000</f>
        <v>#REF!</v>
      </c>
      <c r="C4" s="51" t="e">
        <f>#REF!*1000</f>
        <v>#REF!</v>
      </c>
      <c r="D4" s="51" t="e">
        <f>#REF!*1000</f>
        <v>#REF!</v>
      </c>
      <c r="E4" s="51" t="e">
        <f>#REF!*1000</f>
        <v>#REF!</v>
      </c>
      <c r="N4" s="46"/>
      <c r="O4" s="46"/>
      <c r="P4" s="48"/>
      <c r="Q4" s="64"/>
      <c r="R4" s="69" t="s">
        <v>8</v>
      </c>
      <c r="S4" s="69" t="s">
        <v>59</v>
      </c>
      <c r="T4" s="69" t="s">
        <v>10</v>
      </c>
      <c r="U4" s="69" t="s">
        <v>60</v>
      </c>
      <c r="V4" s="69" t="s">
        <v>96</v>
      </c>
      <c r="W4" s="46"/>
      <c r="X4" s="46"/>
    </row>
    <row r="5" spans="1:24">
      <c r="A5" s="52" t="s">
        <v>67</v>
      </c>
      <c r="B5" s="53" t="e">
        <f>B3-B4</f>
        <v>#REF!</v>
      </c>
      <c r="C5" s="53" t="e">
        <f t="shared" ref="C5:E5" si="0">C3-C4</f>
        <v>#REF!</v>
      </c>
      <c r="D5" s="53" t="e">
        <f t="shared" si="0"/>
        <v>#REF!</v>
      </c>
      <c r="E5" s="53" t="e">
        <f t="shared" si="0"/>
        <v>#REF!</v>
      </c>
      <c r="N5" s="46"/>
      <c r="O5" s="46"/>
      <c r="P5" s="48"/>
      <c r="Q5" s="65" t="s">
        <v>97</v>
      </c>
      <c r="R5" s="65"/>
      <c r="S5" s="66">
        <f>W43</f>
        <v>171819.31277282949</v>
      </c>
      <c r="T5" s="67">
        <f>Y43</f>
        <v>43255.252129417015</v>
      </c>
      <c r="U5" s="67">
        <f>V43</f>
        <v>113689.84662373256</v>
      </c>
      <c r="V5" s="68">
        <f>SUM(S5:U5)</f>
        <v>328764.41152597906</v>
      </c>
      <c r="W5" s="46"/>
      <c r="X5" s="46"/>
    </row>
    <row r="6" spans="1:24" ht="15" thickBot="1">
      <c r="A6" s="40"/>
      <c r="B6" s="41"/>
      <c r="C6" s="41"/>
      <c r="D6" s="41"/>
      <c r="E6" s="41"/>
      <c r="N6" s="46"/>
      <c r="O6" s="46"/>
      <c r="P6" s="48"/>
      <c r="Q6" s="59"/>
      <c r="R6" s="60"/>
      <c r="S6" s="61"/>
      <c r="T6" s="62"/>
      <c r="U6" s="62"/>
      <c r="V6" s="63"/>
      <c r="W6" s="46"/>
      <c r="X6" s="46"/>
    </row>
    <row r="7" spans="1:24">
      <c r="A7" s="40"/>
      <c r="B7" s="41"/>
      <c r="C7" s="41"/>
      <c r="D7" s="41"/>
      <c r="E7" s="41"/>
      <c r="N7" s="46"/>
      <c r="O7" s="46"/>
      <c r="P7" s="48"/>
      <c r="Q7" s="57"/>
      <c r="R7" s="43"/>
      <c r="S7" s="49"/>
      <c r="T7" s="50"/>
      <c r="U7" s="50"/>
      <c r="V7" s="47"/>
      <c r="W7" s="46"/>
      <c r="X7" s="46"/>
    </row>
    <row r="8" spans="1:24">
      <c r="A8" s="40"/>
      <c r="B8" s="41"/>
      <c r="C8" s="41"/>
      <c r="D8" s="41"/>
      <c r="E8" s="41"/>
      <c r="N8" s="46"/>
      <c r="O8" s="46"/>
      <c r="P8" s="47"/>
      <c r="Q8" s="58"/>
      <c r="R8" s="47"/>
      <c r="S8" s="47"/>
      <c r="T8" s="47"/>
      <c r="U8" s="47"/>
      <c r="V8" s="47"/>
      <c r="W8" s="46"/>
      <c r="X8" s="46"/>
    </row>
    <row r="9" spans="1:24">
      <c r="A9" s="40"/>
      <c r="B9" s="41"/>
      <c r="C9" s="41"/>
      <c r="D9" s="41"/>
      <c r="E9" s="41"/>
      <c r="N9" s="46"/>
      <c r="O9" s="46"/>
      <c r="P9" s="47"/>
      <c r="Q9" s="47"/>
      <c r="R9" s="47"/>
      <c r="S9" s="47"/>
      <c r="T9" s="47"/>
      <c r="U9" s="47"/>
      <c r="V9" s="47"/>
      <c r="W9" s="46"/>
      <c r="X9" s="46"/>
    </row>
    <row r="10" spans="1:24">
      <c r="A10" s="40"/>
      <c r="B10" s="41"/>
      <c r="C10" s="41"/>
      <c r="D10" s="41"/>
      <c r="E10" s="41"/>
      <c r="N10" s="46"/>
      <c r="O10" s="46"/>
      <c r="P10" s="46"/>
      <c r="Q10" s="46"/>
      <c r="R10" s="46"/>
      <c r="S10" s="46"/>
      <c r="T10" s="46"/>
      <c r="U10" s="46"/>
      <c r="V10" s="46"/>
      <c r="W10" s="46"/>
      <c r="X10" s="46"/>
    </row>
    <row r="11" spans="1:24">
      <c r="A11" s="40"/>
      <c r="B11" s="41"/>
      <c r="C11" s="41"/>
      <c r="D11" s="41"/>
      <c r="E11" s="41"/>
      <c r="N11" s="46"/>
      <c r="O11" s="46"/>
      <c r="P11" s="46"/>
      <c r="Q11" s="46"/>
      <c r="R11" s="46"/>
      <c r="S11" s="46"/>
      <c r="T11" s="46"/>
      <c r="U11" s="46"/>
      <c r="V11" s="46"/>
      <c r="W11" s="46"/>
      <c r="X11" s="46"/>
    </row>
    <row r="12" spans="1:24">
      <c r="N12" s="46"/>
      <c r="O12" s="46"/>
      <c r="P12" s="46"/>
      <c r="Q12" s="46"/>
      <c r="R12" s="46"/>
      <c r="S12" s="46"/>
      <c r="T12" s="46"/>
      <c r="U12" s="46"/>
      <c r="V12" s="46"/>
      <c r="W12" s="46"/>
      <c r="X12" s="46"/>
    </row>
    <row r="13" spans="1:24">
      <c r="N13" s="46"/>
      <c r="O13" s="46"/>
      <c r="P13" s="46"/>
      <c r="Q13" s="46"/>
      <c r="R13" s="46"/>
      <c r="S13" s="46"/>
      <c r="T13" s="46"/>
      <c r="U13" s="46"/>
      <c r="V13" s="46"/>
      <c r="W13" s="46"/>
      <c r="X13" s="46"/>
    </row>
    <row r="14" spans="1:24">
      <c r="N14" s="46"/>
      <c r="O14" s="46"/>
      <c r="P14" s="46"/>
      <c r="Q14" s="46"/>
      <c r="R14" s="46"/>
      <c r="S14" s="46"/>
      <c r="T14" s="46"/>
      <c r="U14" s="46"/>
      <c r="V14" s="46"/>
      <c r="W14" s="46"/>
      <c r="X14" s="46"/>
    </row>
    <row r="15" spans="1:24">
      <c r="N15" s="46"/>
      <c r="O15" s="46"/>
      <c r="P15" s="46"/>
      <c r="Q15" s="46"/>
      <c r="R15" s="46"/>
      <c r="S15" s="46"/>
      <c r="T15" s="46"/>
      <c r="U15" s="46"/>
      <c r="V15" s="46"/>
      <c r="W15" s="46"/>
      <c r="X15" s="46"/>
    </row>
    <row r="16" spans="1:24">
      <c r="N16" s="46"/>
      <c r="O16" s="46"/>
      <c r="P16" s="46"/>
      <c r="Q16" s="46"/>
      <c r="R16" s="46"/>
      <c r="S16" s="46"/>
      <c r="T16" s="46"/>
      <c r="U16" s="46"/>
      <c r="V16" s="46"/>
      <c r="W16" s="46"/>
      <c r="X16" s="46"/>
    </row>
    <row r="17" spans="1:27">
      <c r="A17" s="32" t="s">
        <v>3</v>
      </c>
      <c r="B17" s="33" t="s">
        <v>4</v>
      </c>
      <c r="C17" s="32" t="s">
        <v>5</v>
      </c>
      <c r="D17" s="32" t="s">
        <v>52</v>
      </c>
      <c r="E17" s="37" t="s">
        <v>53</v>
      </c>
      <c r="F17" s="32" t="s">
        <v>2</v>
      </c>
      <c r="G17" s="32" t="s">
        <v>1</v>
      </c>
      <c r="H17" s="32" t="s">
        <v>0</v>
      </c>
      <c r="I17" s="32" t="s">
        <v>6</v>
      </c>
      <c r="J17" s="32" t="s">
        <v>11</v>
      </c>
      <c r="K17" s="32" t="s">
        <v>9</v>
      </c>
      <c r="L17" s="32" t="s">
        <v>8</v>
      </c>
      <c r="M17" s="32" t="s">
        <v>10</v>
      </c>
      <c r="N17" s="46"/>
      <c r="O17" s="46"/>
      <c r="P17" s="46"/>
      <c r="Q17" s="37" t="s">
        <v>98</v>
      </c>
      <c r="R17" s="32" t="s">
        <v>2</v>
      </c>
      <c r="S17" s="32" t="s">
        <v>1</v>
      </c>
      <c r="T17" s="32" t="s">
        <v>0</v>
      </c>
      <c r="U17" s="32" t="s">
        <v>6</v>
      </c>
      <c r="V17" s="32" t="s">
        <v>11</v>
      </c>
      <c r="W17" s="32" t="s">
        <v>9</v>
      </c>
      <c r="X17" s="32" t="s">
        <v>8</v>
      </c>
      <c r="Y17" s="32" t="s">
        <v>10</v>
      </c>
    </row>
    <row r="18" spans="1:27" ht="62.25" customHeight="1">
      <c r="A18" s="15" t="s">
        <v>12</v>
      </c>
      <c r="B18" s="15" t="s">
        <v>13</v>
      </c>
      <c r="C18" s="16">
        <v>82500</v>
      </c>
      <c r="D18" s="17">
        <v>43770</v>
      </c>
      <c r="E18" s="18">
        <v>75174</v>
      </c>
      <c r="F18" s="34">
        <v>1</v>
      </c>
      <c r="G18" s="35"/>
      <c r="H18" s="35"/>
      <c r="I18" s="35"/>
      <c r="J18" s="36">
        <f>$E18*F18</f>
        <v>75174</v>
      </c>
      <c r="K18" s="36">
        <f t="shared" ref="K18:M25" si="1">$E18*G18</f>
        <v>0</v>
      </c>
      <c r="L18" s="36">
        <f t="shared" si="1"/>
        <v>0</v>
      </c>
      <c r="M18" s="36">
        <f t="shared" si="1"/>
        <v>0</v>
      </c>
      <c r="N18" s="46"/>
      <c r="O18" s="46"/>
      <c r="P18" s="46"/>
      <c r="Q18" s="18"/>
      <c r="R18" s="34"/>
      <c r="S18" s="35"/>
      <c r="T18" s="35"/>
      <c r="U18" s="35"/>
      <c r="V18" s="36">
        <f>$Q18*R18</f>
        <v>0</v>
      </c>
      <c r="W18" s="36">
        <f>$Q18*S18</f>
        <v>0</v>
      </c>
      <c r="X18" s="36">
        <f>$Q18*T18</f>
        <v>0</v>
      </c>
      <c r="Y18" s="36">
        <f>$Q18*U18</f>
        <v>0</v>
      </c>
    </row>
    <row r="19" spans="1:27" ht="72.650000000000006" customHeight="1">
      <c r="A19" s="15" t="s">
        <v>69</v>
      </c>
      <c r="B19" s="15" t="s">
        <v>17</v>
      </c>
      <c r="C19" s="16">
        <v>38500</v>
      </c>
      <c r="D19" s="17">
        <v>43617</v>
      </c>
      <c r="E19" s="18">
        <v>24896</v>
      </c>
      <c r="F19" s="34">
        <v>1</v>
      </c>
      <c r="G19" s="35"/>
      <c r="H19" s="35"/>
      <c r="I19" s="35"/>
      <c r="J19" s="36">
        <f t="shared" ref="J19:M26" si="2">$E19*F19</f>
        <v>24896</v>
      </c>
      <c r="K19" s="36">
        <f t="shared" si="1"/>
        <v>0</v>
      </c>
      <c r="L19" s="36">
        <f t="shared" si="1"/>
        <v>0</v>
      </c>
      <c r="M19" s="36">
        <f t="shared" si="1"/>
        <v>0</v>
      </c>
      <c r="Q19" s="18"/>
      <c r="R19" s="35"/>
      <c r="S19" s="35"/>
      <c r="T19" s="35"/>
      <c r="U19" s="35"/>
      <c r="V19" s="36">
        <f t="shared" ref="V19:Y42" si="3">$Q19*R19</f>
        <v>0</v>
      </c>
      <c r="W19" s="36">
        <f t="shared" si="3"/>
        <v>0</v>
      </c>
      <c r="X19" s="36">
        <f t="shared" si="3"/>
        <v>0</v>
      </c>
      <c r="Y19" s="36">
        <f t="shared" si="3"/>
        <v>0</v>
      </c>
    </row>
    <row r="20" spans="1:27" ht="62.25" customHeight="1">
      <c r="A20" s="15" t="s">
        <v>70</v>
      </c>
      <c r="B20" s="15" t="s">
        <v>19</v>
      </c>
      <c r="C20" s="16">
        <v>330000</v>
      </c>
      <c r="D20" s="21" t="s">
        <v>71</v>
      </c>
      <c r="E20" s="20">
        <v>268274</v>
      </c>
      <c r="F20" s="34">
        <v>1</v>
      </c>
      <c r="G20" s="35"/>
      <c r="H20" s="35"/>
      <c r="I20" s="35"/>
      <c r="J20" s="36">
        <f t="shared" si="2"/>
        <v>268274</v>
      </c>
      <c r="K20" s="36">
        <f t="shared" si="1"/>
        <v>0</v>
      </c>
      <c r="L20" s="36">
        <f t="shared" si="1"/>
        <v>0</v>
      </c>
      <c r="M20" s="36">
        <f t="shared" si="1"/>
        <v>0</v>
      </c>
      <c r="Q20" s="20"/>
      <c r="R20" s="34"/>
      <c r="S20" s="35"/>
      <c r="T20" s="35"/>
      <c r="U20" s="35"/>
      <c r="V20" s="36">
        <f t="shared" si="3"/>
        <v>0</v>
      </c>
      <c r="W20" s="36">
        <f t="shared" si="3"/>
        <v>0</v>
      </c>
      <c r="X20" s="36">
        <f t="shared" si="3"/>
        <v>0</v>
      </c>
      <c r="Y20" s="36">
        <f t="shared" si="3"/>
        <v>0</v>
      </c>
    </row>
    <row r="21" spans="1:27" s="23" customFormat="1" ht="62.25" customHeight="1">
      <c r="A21" s="15" t="s">
        <v>20</v>
      </c>
      <c r="B21" s="15" t="s">
        <v>21</v>
      </c>
      <c r="C21" s="16">
        <v>55000.000000000007</v>
      </c>
      <c r="D21" s="17">
        <v>43617</v>
      </c>
      <c r="E21" s="20">
        <v>23948</v>
      </c>
      <c r="F21" s="34">
        <v>1</v>
      </c>
      <c r="G21" s="35"/>
      <c r="H21" s="35"/>
      <c r="I21" s="35"/>
      <c r="J21" s="36">
        <f t="shared" si="2"/>
        <v>23948</v>
      </c>
      <c r="K21" s="36">
        <f t="shared" si="1"/>
        <v>0</v>
      </c>
      <c r="L21" s="36">
        <f t="shared" si="1"/>
        <v>0</v>
      </c>
      <c r="M21" s="36">
        <f t="shared" si="1"/>
        <v>0</v>
      </c>
      <c r="O21" s="46"/>
      <c r="P21" s="46"/>
      <c r="Q21" s="20"/>
      <c r="R21" s="34"/>
      <c r="S21" s="35"/>
      <c r="T21" s="35"/>
      <c r="U21" s="35"/>
      <c r="V21" s="36">
        <f t="shared" si="3"/>
        <v>0</v>
      </c>
      <c r="W21" s="36">
        <f t="shared" si="3"/>
        <v>0</v>
      </c>
      <c r="X21" s="36">
        <f t="shared" si="3"/>
        <v>0</v>
      </c>
      <c r="Y21" s="36">
        <f t="shared" si="3"/>
        <v>0</v>
      </c>
    </row>
    <row r="22" spans="1:27" ht="62.25" customHeight="1">
      <c r="A22" s="15" t="s">
        <v>24</v>
      </c>
      <c r="B22" s="15" t="s">
        <v>25</v>
      </c>
      <c r="C22" s="16">
        <v>137500</v>
      </c>
      <c r="D22" s="17">
        <v>44136</v>
      </c>
      <c r="E22" s="45">
        <v>5187</v>
      </c>
      <c r="F22" s="35"/>
      <c r="G22" s="34">
        <v>0.9</v>
      </c>
      <c r="H22" s="35"/>
      <c r="I22" s="34">
        <v>0.1</v>
      </c>
      <c r="J22" s="36">
        <f t="shared" si="2"/>
        <v>0</v>
      </c>
      <c r="K22" s="36">
        <f t="shared" si="1"/>
        <v>4668.3</v>
      </c>
      <c r="L22" s="36">
        <f t="shared" si="1"/>
        <v>0</v>
      </c>
      <c r="M22" s="36">
        <f t="shared" si="1"/>
        <v>518.70000000000005</v>
      </c>
      <c r="Q22" s="45"/>
      <c r="R22" s="35"/>
      <c r="S22" s="34">
        <f t="shared" ref="S22:U23" si="4">G22</f>
        <v>0.9</v>
      </c>
      <c r="T22" s="35"/>
      <c r="U22" s="34">
        <f t="shared" si="4"/>
        <v>0.1</v>
      </c>
      <c r="V22" s="36">
        <f t="shared" si="3"/>
        <v>0</v>
      </c>
      <c r="W22" s="36">
        <f t="shared" si="3"/>
        <v>0</v>
      </c>
      <c r="X22" s="36">
        <f t="shared" si="3"/>
        <v>0</v>
      </c>
      <c r="Y22" s="36">
        <f t="shared" si="3"/>
        <v>0</v>
      </c>
    </row>
    <row r="23" spans="1:27" ht="62.25" customHeight="1">
      <c r="A23" s="15" t="s">
        <v>26</v>
      </c>
      <c r="B23" s="15" t="s">
        <v>25</v>
      </c>
      <c r="C23" s="16">
        <v>137500</v>
      </c>
      <c r="D23" s="17">
        <v>44136</v>
      </c>
      <c r="E23" s="45">
        <v>5434</v>
      </c>
      <c r="F23" s="35"/>
      <c r="G23" s="34">
        <v>0.9</v>
      </c>
      <c r="H23" s="35"/>
      <c r="I23" s="34">
        <v>0.1</v>
      </c>
      <c r="J23" s="36">
        <f t="shared" si="2"/>
        <v>0</v>
      </c>
      <c r="K23" s="36">
        <f t="shared" si="1"/>
        <v>4890.6000000000004</v>
      </c>
      <c r="L23" s="36">
        <f t="shared" si="1"/>
        <v>0</v>
      </c>
      <c r="M23" s="36">
        <f t="shared" si="1"/>
        <v>543.4</v>
      </c>
      <c r="O23" s="46"/>
      <c r="P23" s="46"/>
      <c r="Q23" s="45"/>
      <c r="R23" s="35"/>
      <c r="S23" s="34">
        <f t="shared" si="4"/>
        <v>0.9</v>
      </c>
      <c r="T23" s="35"/>
      <c r="U23" s="34">
        <f t="shared" si="4"/>
        <v>0.1</v>
      </c>
      <c r="V23" s="36">
        <f t="shared" si="3"/>
        <v>0</v>
      </c>
      <c r="W23" s="36">
        <f t="shared" si="3"/>
        <v>0</v>
      </c>
      <c r="X23" s="36">
        <f t="shared" si="3"/>
        <v>0</v>
      </c>
      <c r="Y23" s="36">
        <f t="shared" si="3"/>
        <v>0</v>
      </c>
    </row>
    <row r="24" spans="1:27" s="23" customFormat="1" ht="62.25" customHeight="1">
      <c r="A24" s="15" t="s">
        <v>29</v>
      </c>
      <c r="B24" s="15" t="s">
        <v>30</v>
      </c>
      <c r="C24" s="16">
        <v>82500</v>
      </c>
      <c r="D24" s="17">
        <v>43617</v>
      </c>
      <c r="E24" s="25">
        <v>23000</v>
      </c>
      <c r="F24" s="34">
        <v>1</v>
      </c>
      <c r="G24" s="35"/>
      <c r="H24" s="35"/>
      <c r="I24" s="35"/>
      <c r="J24" s="36">
        <f t="shared" si="2"/>
        <v>23000</v>
      </c>
      <c r="K24" s="36">
        <f t="shared" si="1"/>
        <v>0</v>
      </c>
      <c r="L24" s="36">
        <f t="shared" si="1"/>
        <v>0</v>
      </c>
      <c r="M24" s="36">
        <f t="shared" si="1"/>
        <v>0</v>
      </c>
      <c r="O24"/>
      <c r="P24"/>
      <c r="Q24" s="25"/>
      <c r="R24" s="35"/>
      <c r="S24" s="35"/>
      <c r="T24" s="35"/>
      <c r="U24" s="35"/>
      <c r="V24" s="36">
        <f t="shared" si="3"/>
        <v>0</v>
      </c>
      <c r="W24" s="36">
        <f t="shared" si="3"/>
        <v>0</v>
      </c>
      <c r="X24" s="36">
        <f t="shared" si="3"/>
        <v>0</v>
      </c>
      <c r="Y24" s="36">
        <f t="shared" si="3"/>
        <v>0</v>
      </c>
    </row>
    <row r="25" spans="1:27" ht="62.25" customHeight="1">
      <c r="A25" s="15" t="s">
        <v>32</v>
      </c>
      <c r="B25" s="15" t="s">
        <v>33</v>
      </c>
      <c r="C25" s="16">
        <v>82500</v>
      </c>
      <c r="D25" s="17">
        <v>43770</v>
      </c>
      <c r="E25" s="25">
        <v>59097</v>
      </c>
      <c r="F25" s="34">
        <v>0.33</v>
      </c>
      <c r="G25" s="34">
        <v>0.67</v>
      </c>
      <c r="H25" s="35"/>
      <c r="I25" s="35"/>
      <c r="J25" s="36">
        <f t="shared" si="2"/>
        <v>19502.010000000002</v>
      </c>
      <c r="K25" s="36">
        <f t="shared" si="1"/>
        <v>39594.990000000005</v>
      </c>
      <c r="L25" s="36">
        <f t="shared" si="1"/>
        <v>0</v>
      </c>
      <c r="M25" s="36">
        <f t="shared" si="1"/>
        <v>0</v>
      </c>
      <c r="Q25" s="25"/>
      <c r="R25" s="34"/>
      <c r="S25" s="34"/>
      <c r="T25" s="35"/>
      <c r="U25" s="35"/>
      <c r="V25" s="36">
        <f t="shared" si="3"/>
        <v>0</v>
      </c>
      <c r="W25" s="36">
        <f t="shared" si="3"/>
        <v>0</v>
      </c>
      <c r="X25" s="36">
        <f t="shared" si="3"/>
        <v>0</v>
      </c>
      <c r="Y25" s="36">
        <f t="shared" si="3"/>
        <v>0</v>
      </c>
    </row>
    <row r="26" spans="1:27" ht="62.25" customHeight="1">
      <c r="A26" s="14" t="s">
        <v>76</v>
      </c>
      <c r="B26" s="14" t="s">
        <v>54</v>
      </c>
      <c r="C26" s="13"/>
      <c r="D26" s="17">
        <v>43770</v>
      </c>
      <c r="E26" s="24">
        <v>59097</v>
      </c>
      <c r="F26" s="34">
        <v>1</v>
      </c>
      <c r="G26" s="35"/>
      <c r="H26" s="35"/>
      <c r="I26" s="35"/>
      <c r="J26" s="36">
        <f t="shared" si="2"/>
        <v>59097</v>
      </c>
      <c r="K26" s="36">
        <f t="shared" si="2"/>
        <v>0</v>
      </c>
      <c r="L26" s="36">
        <f t="shared" si="2"/>
        <v>0</v>
      </c>
      <c r="M26" s="36">
        <f t="shared" si="2"/>
        <v>0</v>
      </c>
      <c r="O26" s="46"/>
      <c r="P26" s="46"/>
      <c r="Q26" s="24"/>
      <c r="R26" s="34"/>
      <c r="S26" s="35"/>
      <c r="T26" s="35"/>
      <c r="U26" s="35"/>
      <c r="V26" s="36">
        <f t="shared" si="3"/>
        <v>0</v>
      </c>
      <c r="W26" s="36">
        <f t="shared" si="3"/>
        <v>0</v>
      </c>
      <c r="X26" s="36">
        <f t="shared" si="3"/>
        <v>0</v>
      </c>
      <c r="Y26" s="36">
        <f t="shared" si="3"/>
        <v>0</v>
      </c>
    </row>
    <row r="27" spans="1:27" ht="62.25" customHeight="1">
      <c r="A27" s="14" t="s">
        <v>77</v>
      </c>
      <c r="B27" s="14" t="s">
        <v>78</v>
      </c>
      <c r="C27" s="13"/>
      <c r="D27" s="17">
        <v>43770</v>
      </c>
      <c r="E27" s="25">
        <v>25510</v>
      </c>
      <c r="F27" s="34">
        <v>1</v>
      </c>
      <c r="G27" s="35"/>
      <c r="H27" s="35"/>
      <c r="I27" s="35"/>
      <c r="J27" s="36">
        <f>$E27*F27</f>
        <v>25510</v>
      </c>
      <c r="K27" s="36">
        <f t="shared" ref="K27:M42" si="5">$E27*G27</f>
        <v>0</v>
      </c>
      <c r="L27" s="36">
        <f t="shared" si="5"/>
        <v>0</v>
      </c>
      <c r="M27" s="36">
        <f t="shared" si="5"/>
        <v>0</v>
      </c>
      <c r="Q27" s="25"/>
      <c r="R27" s="34"/>
      <c r="S27" s="35"/>
      <c r="T27" s="35"/>
      <c r="U27" s="35"/>
      <c r="V27" s="36">
        <f t="shared" si="3"/>
        <v>0</v>
      </c>
      <c r="W27" s="36">
        <f t="shared" si="3"/>
        <v>0</v>
      </c>
      <c r="X27" s="36">
        <f t="shared" si="3"/>
        <v>0</v>
      </c>
      <c r="Y27" s="36">
        <f t="shared" si="3"/>
        <v>0</v>
      </c>
    </row>
    <row r="28" spans="1:27" ht="62.25" customHeight="1">
      <c r="A28" s="14" t="s">
        <v>79</v>
      </c>
      <c r="B28" s="14" t="s">
        <v>80</v>
      </c>
      <c r="C28" s="44"/>
      <c r="D28" s="17">
        <v>43983</v>
      </c>
      <c r="E28" s="45">
        <v>59984</v>
      </c>
      <c r="F28" s="34">
        <v>1</v>
      </c>
      <c r="G28" s="35"/>
      <c r="H28" s="35"/>
      <c r="I28" s="35"/>
      <c r="J28" s="36">
        <f>$E28*F28</f>
        <v>59984</v>
      </c>
      <c r="K28" s="36">
        <f t="shared" si="5"/>
        <v>0</v>
      </c>
      <c r="L28" s="36">
        <f t="shared" si="5"/>
        <v>0</v>
      </c>
      <c r="M28" s="36">
        <f t="shared" si="5"/>
        <v>0</v>
      </c>
      <c r="O28" s="46"/>
      <c r="P28" s="46"/>
      <c r="Q28" s="45">
        <v>32131</v>
      </c>
      <c r="R28" s="34">
        <f t="shared" ref="R28:S29" si="6">F28</f>
        <v>1</v>
      </c>
      <c r="S28" s="35"/>
      <c r="T28" s="35"/>
      <c r="U28" s="35"/>
      <c r="V28" s="36">
        <f t="shared" si="3"/>
        <v>32131</v>
      </c>
      <c r="W28" s="36">
        <f t="shared" si="3"/>
        <v>0</v>
      </c>
      <c r="X28" s="36">
        <f t="shared" si="3"/>
        <v>0</v>
      </c>
      <c r="Y28" s="36">
        <f t="shared" si="3"/>
        <v>0</v>
      </c>
      <c r="AA28" s="71"/>
    </row>
    <row r="29" spans="1:27" ht="62.25" customHeight="1">
      <c r="A29" s="14" t="s">
        <v>81</v>
      </c>
      <c r="B29" s="14" t="s">
        <v>80</v>
      </c>
      <c r="C29" s="44"/>
      <c r="D29" s="17">
        <v>43983</v>
      </c>
      <c r="E29" s="45">
        <v>97579</v>
      </c>
      <c r="F29" s="34">
        <v>0.5</v>
      </c>
      <c r="G29" s="34">
        <v>0.5</v>
      </c>
      <c r="H29" s="35"/>
      <c r="I29" s="35"/>
      <c r="J29" s="36">
        <f t="shared" ref="J29:J42" si="7">$E29*F29</f>
        <v>48789.5</v>
      </c>
      <c r="K29" s="36">
        <f t="shared" si="5"/>
        <v>48789.5</v>
      </c>
      <c r="L29" s="36">
        <f t="shared" si="5"/>
        <v>0</v>
      </c>
      <c r="M29" s="36">
        <f t="shared" si="5"/>
        <v>0</v>
      </c>
      <c r="O29" s="46"/>
      <c r="Q29" s="45">
        <v>51831.291459452041</v>
      </c>
      <c r="R29" s="34">
        <f t="shared" si="6"/>
        <v>0.5</v>
      </c>
      <c r="S29" s="34">
        <f t="shared" si="6"/>
        <v>0.5</v>
      </c>
      <c r="T29" s="35"/>
      <c r="U29" s="35"/>
      <c r="V29" s="36">
        <f t="shared" si="3"/>
        <v>25915.64572972602</v>
      </c>
      <c r="W29" s="36">
        <f t="shared" si="3"/>
        <v>25915.64572972602</v>
      </c>
      <c r="X29" s="36">
        <f t="shared" si="3"/>
        <v>0</v>
      </c>
      <c r="Y29" s="36">
        <f t="shared" si="3"/>
        <v>0</v>
      </c>
      <c r="AA29" s="71"/>
    </row>
    <row r="30" spans="1:27" ht="62.25" customHeight="1">
      <c r="A30" s="14" t="s">
        <v>84</v>
      </c>
      <c r="B30" s="14" t="s">
        <v>80</v>
      </c>
      <c r="C30" s="44"/>
      <c r="D30" s="17">
        <v>43983</v>
      </c>
      <c r="E30" s="45">
        <v>48679.668358221308</v>
      </c>
      <c r="F30" s="34">
        <v>1</v>
      </c>
      <c r="G30" s="35"/>
      <c r="H30" s="35"/>
      <c r="I30" s="35"/>
      <c r="J30" s="36">
        <f t="shared" si="7"/>
        <v>48679.668358221308</v>
      </c>
      <c r="K30" s="36">
        <f t="shared" si="5"/>
        <v>0</v>
      </c>
      <c r="L30" s="36">
        <f t="shared" si="5"/>
        <v>0</v>
      </c>
      <c r="M30" s="36">
        <f t="shared" si="5"/>
        <v>0</v>
      </c>
      <c r="O30" s="46"/>
      <c r="Q30" s="45">
        <v>24894.046556144207</v>
      </c>
      <c r="R30" s="34">
        <f t="shared" ref="R30:R35" si="8">F30</f>
        <v>1</v>
      </c>
      <c r="S30" s="35"/>
      <c r="T30" s="35"/>
      <c r="U30" s="35"/>
      <c r="V30" s="36">
        <f t="shared" si="3"/>
        <v>24894.046556144207</v>
      </c>
      <c r="W30" s="36">
        <f t="shared" si="3"/>
        <v>0</v>
      </c>
      <c r="X30" s="36">
        <f t="shared" si="3"/>
        <v>0</v>
      </c>
      <c r="Y30" s="36">
        <f t="shared" si="3"/>
        <v>0</v>
      </c>
      <c r="AA30" s="71"/>
    </row>
    <row r="31" spans="1:27" ht="58">
      <c r="A31" s="14" t="s">
        <v>85</v>
      </c>
      <c r="B31" s="14" t="s">
        <v>80</v>
      </c>
      <c r="C31" s="44"/>
      <c r="D31" s="17">
        <v>43983</v>
      </c>
      <c r="E31" s="45">
        <v>54902</v>
      </c>
      <c r="F31" s="34"/>
      <c r="G31" s="35"/>
      <c r="H31" s="35"/>
      <c r="I31" s="34">
        <v>1</v>
      </c>
      <c r="J31" s="36">
        <f t="shared" si="7"/>
        <v>0</v>
      </c>
      <c r="K31" s="36">
        <f t="shared" si="5"/>
        <v>0</v>
      </c>
      <c r="L31" s="36">
        <f t="shared" si="5"/>
        <v>0</v>
      </c>
      <c r="M31" s="36">
        <f t="shared" si="5"/>
        <v>54902</v>
      </c>
      <c r="O31" s="46"/>
      <c r="P31" s="46"/>
      <c r="Q31" s="45">
        <v>27043.733569072181</v>
      </c>
      <c r="R31" s="34"/>
      <c r="S31" s="35"/>
      <c r="T31" s="35"/>
      <c r="U31" s="34">
        <f t="shared" ref="U31:U34" si="9">I31</f>
        <v>1</v>
      </c>
      <c r="V31" s="36">
        <f t="shared" si="3"/>
        <v>0</v>
      </c>
      <c r="W31" s="36">
        <f t="shared" si="3"/>
        <v>0</v>
      </c>
      <c r="X31" s="36">
        <f t="shared" si="3"/>
        <v>0</v>
      </c>
      <c r="Y31" s="36">
        <f t="shared" si="3"/>
        <v>27043.733569072181</v>
      </c>
      <c r="AA31" s="71"/>
    </row>
    <row r="32" spans="1:27" ht="62.25" customHeight="1">
      <c r="A32" s="14" t="s">
        <v>86</v>
      </c>
      <c r="B32" s="14" t="s">
        <v>80</v>
      </c>
      <c r="C32" s="44"/>
      <c r="D32" s="17">
        <v>43983</v>
      </c>
      <c r="E32" s="45">
        <v>31990.119266055044</v>
      </c>
      <c r="F32" s="34">
        <v>1</v>
      </c>
      <c r="G32" s="35"/>
      <c r="H32" s="35"/>
      <c r="I32" s="35"/>
      <c r="J32" s="36">
        <f t="shared" si="7"/>
        <v>31990.119266055044</v>
      </c>
      <c r="K32" s="36">
        <f t="shared" si="5"/>
        <v>0</v>
      </c>
      <c r="L32" s="36">
        <f t="shared" si="5"/>
        <v>0</v>
      </c>
      <c r="M32" s="36">
        <f t="shared" si="5"/>
        <v>0</v>
      </c>
      <c r="O32" s="46"/>
      <c r="Q32" s="45"/>
      <c r="R32" s="34">
        <f t="shared" si="8"/>
        <v>1</v>
      </c>
      <c r="S32" s="35"/>
      <c r="T32" s="35"/>
      <c r="U32" s="35"/>
      <c r="V32" s="36">
        <f t="shared" si="3"/>
        <v>0</v>
      </c>
      <c r="W32" s="36">
        <f t="shared" si="3"/>
        <v>0</v>
      </c>
      <c r="X32" s="36">
        <f t="shared" si="3"/>
        <v>0</v>
      </c>
      <c r="Y32" s="36">
        <f t="shared" si="3"/>
        <v>0</v>
      </c>
      <c r="AA32" s="71"/>
    </row>
    <row r="33" spans="1:27" ht="62.25" customHeight="1">
      <c r="A33" s="14" t="s">
        <v>87</v>
      </c>
      <c r="B33" s="14" t="s">
        <v>99</v>
      </c>
      <c r="C33" s="44"/>
      <c r="D33" s="17">
        <v>44136</v>
      </c>
      <c r="E33" s="45">
        <v>9880</v>
      </c>
      <c r="F33" s="34"/>
      <c r="G33" s="34">
        <v>1</v>
      </c>
      <c r="H33" s="35"/>
      <c r="I33" s="35"/>
      <c r="J33" s="36">
        <f t="shared" si="7"/>
        <v>0</v>
      </c>
      <c r="K33" s="36">
        <f t="shared" si="5"/>
        <v>9880</v>
      </c>
      <c r="L33" s="36">
        <f t="shared" si="5"/>
        <v>0</v>
      </c>
      <c r="M33" s="36">
        <f t="shared" si="5"/>
        <v>0</v>
      </c>
      <c r="O33" s="46"/>
      <c r="P33" s="46"/>
      <c r="Q33" s="45">
        <v>0</v>
      </c>
      <c r="R33" s="34"/>
      <c r="S33" s="34">
        <f t="shared" ref="S33:S34" si="10">G33</f>
        <v>1</v>
      </c>
      <c r="T33" s="35"/>
      <c r="U33" s="35"/>
      <c r="V33" s="36">
        <f t="shared" si="3"/>
        <v>0</v>
      </c>
      <c r="W33" s="36">
        <f t="shared" si="3"/>
        <v>0</v>
      </c>
      <c r="X33" s="36">
        <f t="shared" si="3"/>
        <v>0</v>
      </c>
      <c r="Y33" s="36">
        <f t="shared" si="3"/>
        <v>0</v>
      </c>
      <c r="AA33" s="71"/>
    </row>
    <row r="34" spans="1:27" ht="62.25" customHeight="1">
      <c r="A34" s="14" t="s">
        <v>88</v>
      </c>
      <c r="B34" s="14" t="s">
        <v>80</v>
      </c>
      <c r="C34" s="44"/>
      <c r="D34" s="17">
        <v>43983</v>
      </c>
      <c r="E34" s="45">
        <v>167345</v>
      </c>
      <c r="F34" s="34"/>
      <c r="G34" s="34">
        <v>0.9</v>
      </c>
      <c r="H34" s="35"/>
      <c r="I34" s="34">
        <v>0.1</v>
      </c>
      <c r="J34" s="36">
        <f t="shared" si="7"/>
        <v>0</v>
      </c>
      <c r="K34" s="36">
        <f t="shared" si="5"/>
        <v>150610.5</v>
      </c>
      <c r="L34" s="36">
        <f t="shared" si="5"/>
        <v>0</v>
      </c>
      <c r="M34" s="36">
        <f t="shared" si="5"/>
        <v>16734.5</v>
      </c>
      <c r="O34" s="46"/>
      <c r="Q34" s="45">
        <v>162115.18560344831</v>
      </c>
      <c r="R34" s="34"/>
      <c r="S34" s="34">
        <f t="shared" si="10"/>
        <v>0.9</v>
      </c>
      <c r="T34" s="35"/>
      <c r="U34" s="34">
        <f t="shared" si="9"/>
        <v>0.1</v>
      </c>
      <c r="V34" s="36">
        <f t="shared" si="3"/>
        <v>0</v>
      </c>
      <c r="W34" s="36">
        <f t="shared" si="3"/>
        <v>145903.66704310349</v>
      </c>
      <c r="X34" s="36">
        <f t="shared" si="3"/>
        <v>0</v>
      </c>
      <c r="Y34" s="36">
        <f t="shared" si="3"/>
        <v>16211.518560344832</v>
      </c>
      <c r="AA34" s="71"/>
    </row>
    <row r="35" spans="1:27" ht="62.25" customHeight="1">
      <c r="A35" s="14" t="s">
        <v>89</v>
      </c>
      <c r="B35" s="14" t="s">
        <v>90</v>
      </c>
      <c r="C35" s="44"/>
      <c r="D35" s="17">
        <v>43983</v>
      </c>
      <c r="E35" s="45">
        <v>57903.519222782757</v>
      </c>
      <c r="F35" s="34">
        <v>1</v>
      </c>
      <c r="G35" s="34"/>
      <c r="H35" s="34"/>
      <c r="I35" s="35"/>
      <c r="J35" s="36">
        <f t="shared" si="7"/>
        <v>57903.519222782757</v>
      </c>
      <c r="K35" s="36">
        <f t="shared" si="5"/>
        <v>0</v>
      </c>
      <c r="L35" s="36">
        <f t="shared" si="5"/>
        <v>0</v>
      </c>
      <c r="M35" s="36">
        <f t="shared" si="5"/>
        <v>0</v>
      </c>
      <c r="O35" s="46"/>
      <c r="P35" s="46"/>
      <c r="Q35" s="45">
        <v>30749.154337862339</v>
      </c>
      <c r="R35" s="34">
        <f t="shared" si="8"/>
        <v>1</v>
      </c>
      <c r="S35" s="34"/>
      <c r="T35" s="34"/>
      <c r="U35" s="35"/>
      <c r="V35" s="36">
        <f t="shared" si="3"/>
        <v>30749.154337862339</v>
      </c>
      <c r="W35" s="36">
        <f t="shared" si="3"/>
        <v>0</v>
      </c>
      <c r="X35" s="36">
        <f t="shared" si="3"/>
        <v>0</v>
      </c>
      <c r="Y35" s="36">
        <f t="shared" si="3"/>
        <v>0</v>
      </c>
      <c r="AA35" s="71"/>
    </row>
    <row r="36" spans="1:27" ht="62.25" customHeight="1">
      <c r="A36" s="14" t="s">
        <v>91</v>
      </c>
      <c r="B36" s="14"/>
      <c r="C36" s="13"/>
      <c r="D36" s="17" t="s">
        <v>75</v>
      </c>
      <c r="E36" s="25">
        <v>72185</v>
      </c>
      <c r="F36" s="34">
        <v>1</v>
      </c>
      <c r="G36" s="35"/>
      <c r="H36" s="35"/>
      <c r="I36" s="35"/>
      <c r="J36" s="36">
        <f t="shared" si="7"/>
        <v>72185</v>
      </c>
      <c r="K36" s="36">
        <f t="shared" si="5"/>
        <v>0</v>
      </c>
      <c r="L36" s="36">
        <f t="shared" si="5"/>
        <v>0</v>
      </c>
      <c r="M36" s="36">
        <f t="shared" si="5"/>
        <v>0</v>
      </c>
      <c r="Q36" s="25"/>
      <c r="R36" s="34"/>
      <c r="S36" s="35"/>
      <c r="T36" s="35"/>
      <c r="U36" s="35"/>
      <c r="V36" s="36">
        <f t="shared" si="3"/>
        <v>0</v>
      </c>
      <c r="W36" s="36">
        <f t="shared" si="3"/>
        <v>0</v>
      </c>
      <c r="X36" s="36">
        <f t="shared" si="3"/>
        <v>0</v>
      </c>
      <c r="Y36" s="36">
        <f t="shared" si="3"/>
        <v>0</v>
      </c>
    </row>
    <row r="37" spans="1:27" ht="29.15" customHeight="1">
      <c r="A37" s="14" t="s">
        <v>56</v>
      </c>
      <c r="B37" s="14"/>
      <c r="C37" s="13"/>
      <c r="D37" s="17"/>
      <c r="E37" s="25">
        <v>72196</v>
      </c>
      <c r="F37" s="34">
        <v>0.5</v>
      </c>
      <c r="G37" s="34">
        <v>0.5</v>
      </c>
      <c r="H37" s="35"/>
      <c r="I37" s="35"/>
      <c r="J37" s="36">
        <f t="shared" si="7"/>
        <v>36098</v>
      </c>
      <c r="K37" s="36">
        <f t="shared" si="5"/>
        <v>36098</v>
      </c>
      <c r="L37" s="36">
        <f t="shared" si="5"/>
        <v>0</v>
      </c>
      <c r="M37" s="36">
        <f t="shared" si="5"/>
        <v>0</v>
      </c>
      <c r="O37" s="46"/>
      <c r="P37" s="46"/>
      <c r="Q37" s="25"/>
      <c r="R37" s="34"/>
      <c r="S37" s="34"/>
      <c r="T37" s="35"/>
      <c r="U37" s="35"/>
      <c r="V37" s="36">
        <f t="shared" si="3"/>
        <v>0</v>
      </c>
      <c r="W37" s="36">
        <f t="shared" si="3"/>
        <v>0</v>
      </c>
      <c r="X37" s="36">
        <f t="shared" si="3"/>
        <v>0</v>
      </c>
      <c r="Y37" s="36">
        <f t="shared" si="3"/>
        <v>0</v>
      </c>
    </row>
    <row r="38" spans="1:27" ht="43.5">
      <c r="A38" s="14" t="s">
        <v>92</v>
      </c>
      <c r="B38" s="14"/>
      <c r="C38" s="13"/>
      <c r="D38" s="17"/>
      <c r="E38" s="25">
        <v>50000</v>
      </c>
      <c r="F38" s="34">
        <v>1</v>
      </c>
      <c r="G38" s="34"/>
      <c r="H38" s="35"/>
      <c r="I38" s="35"/>
      <c r="J38" s="36">
        <f t="shared" si="7"/>
        <v>50000</v>
      </c>
      <c r="K38" s="36">
        <f t="shared" si="5"/>
        <v>0</v>
      </c>
      <c r="L38" s="36">
        <f t="shared" si="5"/>
        <v>0</v>
      </c>
      <c r="M38" s="36">
        <f t="shared" si="5"/>
        <v>0</v>
      </c>
      <c r="Q38" s="25"/>
      <c r="R38" s="34"/>
      <c r="S38" s="34"/>
      <c r="T38" s="35"/>
      <c r="U38" s="35"/>
      <c r="V38" s="36">
        <f t="shared" si="3"/>
        <v>0</v>
      </c>
      <c r="W38" s="36">
        <f t="shared" si="3"/>
        <v>0</v>
      </c>
      <c r="X38" s="36">
        <f t="shared" si="3"/>
        <v>0</v>
      </c>
      <c r="Y38" s="36">
        <f t="shared" si="3"/>
        <v>0</v>
      </c>
    </row>
    <row r="39" spans="1:27" ht="43.5">
      <c r="A39" s="14" t="s">
        <v>93</v>
      </c>
      <c r="B39" s="14"/>
      <c r="C39" s="13"/>
      <c r="D39" s="17"/>
      <c r="E39" s="25">
        <v>15420</v>
      </c>
      <c r="F39" s="34">
        <v>1</v>
      </c>
      <c r="G39" s="34"/>
      <c r="H39" s="35"/>
      <c r="I39" s="35"/>
      <c r="J39" s="36">
        <f t="shared" si="7"/>
        <v>15420</v>
      </c>
      <c r="K39" s="36">
        <f t="shared" si="5"/>
        <v>0</v>
      </c>
      <c r="L39" s="36">
        <f t="shared" si="5"/>
        <v>0</v>
      </c>
      <c r="M39" s="36">
        <f t="shared" si="5"/>
        <v>0</v>
      </c>
      <c r="N39" s="47" t="s">
        <v>100</v>
      </c>
      <c r="O39" s="46"/>
      <c r="P39" s="46"/>
      <c r="Q39" s="25"/>
      <c r="R39" s="34"/>
      <c r="S39" s="34"/>
      <c r="T39" s="35"/>
      <c r="U39" s="35"/>
      <c r="V39" s="36">
        <f t="shared" si="3"/>
        <v>0</v>
      </c>
      <c r="W39" s="36">
        <f t="shared" si="3"/>
        <v>0</v>
      </c>
      <c r="X39" s="36">
        <f t="shared" si="3"/>
        <v>0</v>
      </c>
      <c r="Y39" s="36">
        <f t="shared" si="3"/>
        <v>0</v>
      </c>
    </row>
    <row r="40" spans="1:27" ht="63" customHeight="1">
      <c r="A40" s="14" t="s">
        <v>101</v>
      </c>
      <c r="B40" s="14"/>
      <c r="C40" s="13"/>
      <c r="D40" s="17"/>
      <c r="E40" s="25">
        <v>31159</v>
      </c>
      <c r="F40" s="34">
        <v>1</v>
      </c>
      <c r="G40" s="34"/>
      <c r="H40" s="35"/>
      <c r="I40" s="35"/>
      <c r="J40" s="36">
        <f t="shared" si="7"/>
        <v>31159</v>
      </c>
      <c r="K40" s="36">
        <f t="shared" si="5"/>
        <v>0</v>
      </c>
      <c r="L40" s="36">
        <f t="shared" si="5"/>
        <v>0</v>
      </c>
      <c r="M40" s="36">
        <f t="shared" si="5"/>
        <v>0</v>
      </c>
      <c r="O40" s="46"/>
      <c r="P40" s="46"/>
      <c r="Q40" s="25"/>
      <c r="R40" s="34"/>
      <c r="S40" s="34"/>
      <c r="T40" s="35"/>
      <c r="U40" s="35"/>
      <c r="V40" s="36"/>
      <c r="W40" s="36"/>
      <c r="X40" s="36"/>
      <c r="Y40" s="36"/>
    </row>
    <row r="41" spans="1:27" ht="63" customHeight="1">
      <c r="A41" s="14" t="s">
        <v>102</v>
      </c>
      <c r="B41" s="14"/>
      <c r="C41" s="13"/>
      <c r="D41" s="17"/>
      <c r="E41" s="25">
        <v>12000</v>
      </c>
      <c r="F41" s="34">
        <v>1</v>
      </c>
      <c r="G41" s="34"/>
      <c r="H41" s="35"/>
      <c r="I41" s="35"/>
      <c r="J41" s="36">
        <f t="shared" ref="J41" si="11">$E41*F41</f>
        <v>12000</v>
      </c>
      <c r="K41" s="36">
        <f t="shared" ref="K41" si="12">$E41*G41</f>
        <v>0</v>
      </c>
      <c r="L41" s="36">
        <f t="shared" ref="L41" si="13">$E41*H41</f>
        <v>0</v>
      </c>
      <c r="M41" s="36">
        <f t="shared" ref="M41" si="14">$E41*I41</f>
        <v>0</v>
      </c>
      <c r="O41" s="46"/>
      <c r="P41" s="46"/>
      <c r="Q41" s="25"/>
      <c r="R41" s="34"/>
      <c r="S41" s="34"/>
      <c r="T41" s="35"/>
      <c r="U41" s="35"/>
      <c r="V41" s="36"/>
      <c r="W41" s="36"/>
      <c r="X41" s="36"/>
      <c r="Y41" s="36"/>
    </row>
    <row r="42" spans="1:27" ht="62.25" customHeight="1">
      <c r="A42" s="14" t="s">
        <v>58</v>
      </c>
      <c r="B42" s="14"/>
      <c r="C42" s="13"/>
      <c r="D42" s="17"/>
      <c r="E42" s="25">
        <v>50000</v>
      </c>
      <c r="F42" s="34"/>
      <c r="G42" s="34">
        <v>1</v>
      </c>
      <c r="H42" s="35"/>
      <c r="I42" s="35"/>
      <c r="J42" s="36">
        <f t="shared" si="7"/>
        <v>0</v>
      </c>
      <c r="K42" s="36">
        <f t="shared" si="5"/>
        <v>50000</v>
      </c>
      <c r="L42" s="36">
        <f t="shared" si="5"/>
        <v>0</v>
      </c>
      <c r="M42" s="36">
        <f t="shared" si="5"/>
        <v>0</v>
      </c>
      <c r="Q42" s="25"/>
      <c r="R42" s="34"/>
      <c r="S42" s="34"/>
      <c r="T42" s="35"/>
      <c r="U42" s="35"/>
      <c r="V42" s="36">
        <f t="shared" si="3"/>
        <v>0</v>
      </c>
      <c r="W42" s="36">
        <f t="shared" si="3"/>
        <v>0</v>
      </c>
      <c r="X42" s="36">
        <f t="shared" si="3"/>
        <v>0</v>
      </c>
      <c r="Y42" s="36">
        <f t="shared" si="3"/>
        <v>0</v>
      </c>
    </row>
    <row r="43" spans="1:27">
      <c r="A43" s="38"/>
      <c r="B43" s="38"/>
      <c r="C43" s="38"/>
      <c r="D43" s="38"/>
      <c r="E43" s="38"/>
      <c r="F43" s="38"/>
      <c r="G43" s="38"/>
      <c r="H43" s="38"/>
      <c r="I43" s="38"/>
      <c r="J43" s="39">
        <f>SUM(J18:J42)</f>
        <v>983609.81684705918</v>
      </c>
      <c r="K43" s="39">
        <f>SUM(K18:K42)</f>
        <v>344531.89</v>
      </c>
      <c r="L43" s="39">
        <f>SUM(L18:L42)</f>
        <v>0</v>
      </c>
      <c r="M43" s="39">
        <f>SUM(M18:M42)</f>
        <v>72698.600000000006</v>
      </c>
      <c r="O43" s="46"/>
      <c r="P43" s="46"/>
      <c r="Q43" s="70"/>
      <c r="R43" s="34"/>
      <c r="S43" s="34"/>
      <c r="T43" s="34"/>
      <c r="U43" s="35"/>
      <c r="V43" s="39">
        <f>SUM(V18:V42)</f>
        <v>113689.84662373256</v>
      </c>
      <c r="W43" s="39">
        <f t="shared" ref="W43:Y43" si="15">SUM(W18:W42)</f>
        <v>171819.31277282949</v>
      </c>
      <c r="X43" s="39">
        <f t="shared" si="15"/>
        <v>0</v>
      </c>
      <c r="Y43" s="39">
        <f t="shared" si="15"/>
        <v>43255.252129417015</v>
      </c>
    </row>
  </sheetData>
  <autoFilter ref="A17:AA43" xr:uid="{8C4068E9-4C1A-4BF5-9B80-5C2228CE3632}"/>
  <conditionalFormatting sqref="B5:E5">
    <cfRule type="cellIs" dxfId="11" priority="1" operator="lessThan">
      <formula>0</formula>
    </cfRule>
    <cfRule type="cellIs" dxfId="10" priority="2" operator="greaterThan">
      <formula>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91F33-31B5-4817-BD39-342F5203C228}">
  <sheetPr codeName="Sheet7">
    <tabColor theme="7"/>
  </sheetPr>
  <dimension ref="A1:AA54"/>
  <sheetViews>
    <sheetView showGridLines="0" zoomScaleNormal="100" workbookViewId="0">
      <pane xSplit="1" topLeftCell="G1" activePane="topRight" state="frozen"/>
      <selection pane="topRight" activeCell="E3" sqref="E3"/>
    </sheetView>
  </sheetViews>
  <sheetFormatPr defaultRowHeight="14.5"/>
  <cols>
    <col min="1" max="1" width="33.453125" customWidth="1"/>
    <col min="2" max="2" width="29" customWidth="1"/>
    <col min="3" max="3" width="11.81640625" customWidth="1"/>
    <col min="4" max="4" width="23.453125" customWidth="1"/>
    <col min="5" max="5" width="14.1796875" style="23" customWidth="1"/>
    <col min="10" max="10" width="11.54296875" bestFit="1" customWidth="1"/>
    <col min="11" max="11" width="10.54296875" bestFit="1" customWidth="1"/>
    <col min="12" max="12" width="9.453125" bestFit="1" customWidth="1"/>
    <col min="13" max="13" width="16.453125" customWidth="1"/>
    <col min="14" max="14" width="8.1796875" customWidth="1"/>
    <col min="15" max="15" width="6.54296875" customWidth="1"/>
    <col min="16" max="16" width="2.81640625" customWidth="1"/>
    <col min="17" max="17" width="34.54296875" bestFit="1" customWidth="1"/>
    <col min="18" max="18" width="9.54296875" bestFit="1" customWidth="1"/>
    <col min="19" max="19" width="10.54296875" customWidth="1"/>
    <col min="20" max="20" width="8.1796875" bestFit="1" customWidth="1"/>
    <col min="21" max="21" width="10" bestFit="1" customWidth="1"/>
    <col min="22" max="22" width="9.81640625" bestFit="1" customWidth="1"/>
    <col min="23" max="23" width="10" customWidth="1"/>
    <col min="27" max="27" width="11.453125" customWidth="1"/>
  </cols>
  <sheetData>
    <row r="1" spans="1:24" ht="15" thickBot="1">
      <c r="N1" s="46"/>
      <c r="O1" s="46"/>
      <c r="P1" s="47"/>
      <c r="Q1" s="47"/>
      <c r="R1" s="47"/>
      <c r="S1" s="47"/>
      <c r="T1" s="47"/>
      <c r="U1" s="47"/>
      <c r="V1" s="47"/>
      <c r="W1" s="46"/>
      <c r="X1" s="46"/>
    </row>
    <row r="2" spans="1:24">
      <c r="A2" s="29"/>
      <c r="B2" s="28" t="s">
        <v>8</v>
      </c>
      <c r="C2" s="3" t="s">
        <v>59</v>
      </c>
      <c r="D2" s="28" t="s">
        <v>10</v>
      </c>
      <c r="E2" s="4" t="s">
        <v>60</v>
      </c>
      <c r="N2" s="46"/>
      <c r="O2" s="46"/>
      <c r="P2" s="47"/>
      <c r="Q2" s="42" t="s">
        <v>61</v>
      </c>
      <c r="R2" s="42" t="s">
        <v>62</v>
      </c>
      <c r="S2" s="42" t="s">
        <v>63</v>
      </c>
      <c r="T2" s="47" t="s">
        <v>64</v>
      </c>
      <c r="U2" s="47" t="s">
        <v>63</v>
      </c>
      <c r="V2" s="47"/>
      <c r="W2" s="46"/>
      <c r="X2" s="46"/>
    </row>
    <row r="3" spans="1:24">
      <c r="A3" s="1" t="s">
        <v>65</v>
      </c>
      <c r="B3" s="51">
        <f>SUM(L18:L37)</f>
        <v>0</v>
      </c>
      <c r="C3" s="51">
        <f>SUM(K18:K53)</f>
        <v>355523.67993970006</v>
      </c>
      <c r="D3" s="51">
        <f>SUM(M18:M53)</f>
        <v>71268.11281272005</v>
      </c>
      <c r="E3" s="51">
        <f>SUM(J18:J53)</f>
        <v>1038827.5259331727</v>
      </c>
      <c r="G3" s="54"/>
      <c r="N3" s="46"/>
      <c r="O3" s="46"/>
      <c r="P3" s="48"/>
      <c r="Q3" s="43">
        <v>2500</v>
      </c>
      <c r="R3" s="43">
        <f>SUM(E18:E53)/1000</f>
        <v>1465.6193186855928</v>
      </c>
      <c r="S3" s="49"/>
      <c r="T3" s="50">
        <f>Q3-R3</f>
        <v>1034.3806813144072</v>
      </c>
      <c r="U3" s="50">
        <f>R3</f>
        <v>1465.6193186855928</v>
      </c>
      <c r="V3" s="47"/>
      <c r="W3" s="46"/>
      <c r="X3" s="46"/>
    </row>
    <row r="4" spans="1:24">
      <c r="A4" s="1" t="s">
        <v>66</v>
      </c>
      <c r="B4" s="51" t="e">
        <f>#REF!*1000</f>
        <v>#REF!</v>
      </c>
      <c r="C4" s="51" t="e">
        <f>#REF!*1000</f>
        <v>#REF!</v>
      </c>
      <c r="D4" s="51" t="e">
        <f>#REF!*1000</f>
        <v>#REF!</v>
      </c>
      <c r="E4" s="51" t="e">
        <f>#REF!*1000</f>
        <v>#REF!</v>
      </c>
      <c r="N4" s="46"/>
      <c r="O4" s="46"/>
      <c r="P4" s="48"/>
      <c r="Q4" s="64"/>
      <c r="R4" s="69" t="s">
        <v>8</v>
      </c>
      <c r="S4" s="69" t="s">
        <v>59</v>
      </c>
      <c r="T4" s="69" t="s">
        <v>10</v>
      </c>
      <c r="U4" s="69" t="s">
        <v>60</v>
      </c>
      <c r="V4" s="69" t="s">
        <v>96</v>
      </c>
      <c r="W4" s="46"/>
      <c r="X4" s="46"/>
    </row>
    <row r="5" spans="1:24">
      <c r="A5" s="52" t="s">
        <v>67</v>
      </c>
      <c r="B5" s="53" t="e">
        <f>B3-B4</f>
        <v>#REF!</v>
      </c>
      <c r="C5" s="53" t="e">
        <f t="shared" ref="C5:E5" si="0">C3-C4</f>
        <v>#REF!</v>
      </c>
      <c r="D5" s="53" t="e">
        <f t="shared" si="0"/>
        <v>#REF!</v>
      </c>
      <c r="E5" s="53" t="e">
        <f t="shared" si="0"/>
        <v>#REF!</v>
      </c>
      <c r="N5" s="46"/>
      <c r="O5" s="46"/>
      <c r="P5" s="48"/>
      <c r="Q5" s="65" t="s">
        <v>97</v>
      </c>
      <c r="R5" s="65"/>
      <c r="S5" s="66">
        <f>W54</f>
        <v>174041.51038802369</v>
      </c>
      <c r="T5" s="67">
        <f>Y54</f>
        <v>41701.234723297035</v>
      </c>
      <c r="U5" s="67">
        <f>V54</f>
        <v>156977.86756067321</v>
      </c>
      <c r="V5" s="68">
        <f>SUM(S5:U5)</f>
        <v>372720.61267199391</v>
      </c>
      <c r="W5" s="46"/>
      <c r="X5" s="46"/>
    </row>
    <row r="6" spans="1:24" ht="15" thickBot="1">
      <c r="A6" s="40"/>
      <c r="B6" s="41"/>
      <c r="C6" s="41"/>
      <c r="D6" s="41"/>
      <c r="E6" s="41"/>
      <c r="N6" s="46"/>
      <c r="O6" s="46"/>
      <c r="P6" s="48"/>
      <c r="Q6" s="59"/>
      <c r="R6" s="60"/>
      <c r="S6" s="61"/>
      <c r="T6" s="62"/>
      <c r="U6" s="62"/>
      <c r="V6" s="63"/>
      <c r="W6" s="46"/>
      <c r="X6" s="46"/>
    </row>
    <row r="7" spans="1:24">
      <c r="A7" s="40"/>
      <c r="B7" s="41"/>
      <c r="C7" s="41"/>
      <c r="D7" s="41"/>
      <c r="E7" s="41"/>
      <c r="N7" s="46"/>
      <c r="O7" s="46"/>
      <c r="P7" s="48"/>
      <c r="Q7" s="57"/>
      <c r="R7" s="43"/>
      <c r="S7" s="49"/>
      <c r="T7" s="50"/>
      <c r="U7" s="50"/>
      <c r="V7" s="47"/>
      <c r="W7" s="46"/>
      <c r="X7" s="46"/>
    </row>
    <row r="8" spans="1:24">
      <c r="A8" s="40"/>
      <c r="B8" s="41"/>
      <c r="C8" s="41"/>
      <c r="D8" s="41"/>
      <c r="E8" s="41"/>
      <c r="N8" s="46"/>
      <c r="O8" s="46"/>
      <c r="P8" s="47"/>
      <c r="Q8" s="58"/>
      <c r="R8" s="47"/>
      <c r="S8" s="47"/>
      <c r="T8" s="47"/>
      <c r="U8" s="47"/>
      <c r="V8" s="47"/>
      <c r="W8" s="46"/>
      <c r="X8" s="46"/>
    </row>
    <row r="9" spans="1:24">
      <c r="A9" s="40"/>
      <c r="B9" s="41"/>
      <c r="C9" s="41"/>
      <c r="D9" s="41"/>
      <c r="E9" s="41"/>
      <c r="N9" s="46"/>
      <c r="O9" s="46"/>
      <c r="P9" s="47"/>
      <c r="Q9" s="47"/>
      <c r="R9" s="47"/>
      <c r="S9" s="47"/>
      <c r="T9" s="47"/>
      <c r="U9" s="47"/>
      <c r="V9" s="47"/>
      <c r="W9" s="46"/>
      <c r="X9" s="46"/>
    </row>
    <row r="10" spans="1:24">
      <c r="A10" s="40"/>
      <c r="B10" s="41"/>
      <c r="C10" s="41"/>
      <c r="D10" s="41"/>
      <c r="E10" s="41"/>
      <c r="N10" s="46"/>
      <c r="O10" s="46"/>
      <c r="P10" s="46"/>
      <c r="Q10" s="46"/>
      <c r="R10" s="46"/>
      <c r="S10" s="46"/>
      <c r="T10" s="46"/>
      <c r="U10" s="46"/>
      <c r="V10" s="46"/>
      <c r="W10" s="46"/>
      <c r="X10" s="46"/>
    </row>
    <row r="11" spans="1:24">
      <c r="A11" s="40"/>
      <c r="B11" s="41"/>
      <c r="C11" s="41"/>
      <c r="D11" s="41"/>
      <c r="E11" s="41"/>
      <c r="N11" s="46"/>
      <c r="O11" s="46"/>
      <c r="P11" s="46"/>
      <c r="Q11" s="46"/>
      <c r="R11" s="46"/>
      <c r="S11" s="46"/>
      <c r="T11" s="46"/>
      <c r="U11" s="46"/>
      <c r="V11" s="46"/>
      <c r="W11" s="46"/>
      <c r="X11" s="46"/>
    </row>
    <row r="12" spans="1:24">
      <c r="N12" s="46"/>
      <c r="O12" s="46"/>
      <c r="P12" s="46"/>
      <c r="Q12" s="46"/>
      <c r="R12" s="46"/>
      <c r="S12" s="46"/>
      <c r="T12" s="46"/>
      <c r="U12" s="46"/>
      <c r="V12" s="46"/>
      <c r="W12" s="46"/>
      <c r="X12" s="46"/>
    </row>
    <row r="13" spans="1:24">
      <c r="N13" s="46"/>
      <c r="O13" s="46"/>
      <c r="P13" s="46"/>
      <c r="Q13" s="46"/>
      <c r="R13" s="46"/>
      <c r="S13" s="46"/>
      <c r="T13" s="46"/>
      <c r="U13" s="46"/>
      <c r="V13" s="46"/>
      <c r="W13" s="46"/>
      <c r="X13" s="46"/>
    </row>
    <row r="14" spans="1:24">
      <c r="N14" s="46"/>
      <c r="O14" s="46"/>
      <c r="P14" s="46"/>
      <c r="Q14" s="46"/>
      <c r="R14" s="46"/>
      <c r="S14" s="46"/>
      <c r="T14" s="46"/>
      <c r="U14" s="46"/>
      <c r="V14" s="46"/>
      <c r="W14" s="46"/>
      <c r="X14" s="46"/>
    </row>
    <row r="15" spans="1:24">
      <c r="N15" s="46"/>
      <c r="O15" s="46"/>
      <c r="P15" s="46"/>
      <c r="Q15" s="46"/>
      <c r="R15" s="46"/>
      <c r="S15" s="46"/>
      <c r="T15" s="46"/>
      <c r="U15" s="46"/>
      <c r="V15" s="46"/>
      <c r="W15" s="46"/>
      <c r="X15" s="46"/>
    </row>
    <row r="16" spans="1:24">
      <c r="N16" s="46"/>
      <c r="O16" s="46"/>
      <c r="P16" s="46"/>
      <c r="Q16" s="46"/>
      <c r="R16" s="46"/>
      <c r="S16" s="46"/>
      <c r="T16" s="46"/>
      <c r="U16" s="46"/>
      <c r="V16" s="46"/>
      <c r="W16" s="46"/>
      <c r="X16" s="46"/>
    </row>
    <row r="17" spans="1:25">
      <c r="A17" s="32" t="s">
        <v>3</v>
      </c>
      <c r="B17" s="33" t="s">
        <v>4</v>
      </c>
      <c r="C17" s="32" t="s">
        <v>5</v>
      </c>
      <c r="D17" s="32" t="s">
        <v>52</v>
      </c>
      <c r="E17" s="37" t="s">
        <v>53</v>
      </c>
      <c r="F17" s="32" t="s">
        <v>2</v>
      </c>
      <c r="G17" s="32" t="s">
        <v>1</v>
      </c>
      <c r="H17" s="32" t="s">
        <v>0</v>
      </c>
      <c r="I17" s="32" t="s">
        <v>6</v>
      </c>
      <c r="J17" s="32" t="s">
        <v>11</v>
      </c>
      <c r="K17" s="32" t="s">
        <v>9</v>
      </c>
      <c r="L17" s="32" t="s">
        <v>8</v>
      </c>
      <c r="M17" s="32" t="s">
        <v>10</v>
      </c>
      <c r="N17" s="46"/>
      <c r="O17" s="46"/>
      <c r="P17" s="46"/>
      <c r="Q17" s="37" t="s">
        <v>98</v>
      </c>
      <c r="R17" s="32" t="s">
        <v>2</v>
      </c>
      <c r="S17" s="32" t="s">
        <v>1</v>
      </c>
      <c r="T17" s="32" t="s">
        <v>0</v>
      </c>
      <c r="U17" s="32" t="s">
        <v>6</v>
      </c>
      <c r="V17" s="32" t="s">
        <v>11</v>
      </c>
      <c r="W17" s="32" t="s">
        <v>9</v>
      </c>
      <c r="X17" s="32" t="s">
        <v>8</v>
      </c>
      <c r="Y17" s="32" t="s">
        <v>10</v>
      </c>
    </row>
    <row r="18" spans="1:25" ht="62.25" customHeight="1">
      <c r="A18" s="15" t="s">
        <v>12</v>
      </c>
      <c r="B18" s="15" t="s">
        <v>13</v>
      </c>
      <c r="C18" s="16">
        <v>82500</v>
      </c>
      <c r="D18" s="17">
        <v>43770</v>
      </c>
      <c r="E18" s="18">
        <v>85913</v>
      </c>
      <c r="F18" s="34">
        <v>1</v>
      </c>
      <c r="G18" s="35"/>
      <c r="H18" s="35"/>
      <c r="I18" s="35"/>
      <c r="J18" s="36">
        <f>$E18*F18</f>
        <v>85913</v>
      </c>
      <c r="K18" s="36">
        <f t="shared" ref="K18:M33" si="1">$E18*G18</f>
        <v>0</v>
      </c>
      <c r="L18" s="36">
        <f t="shared" si="1"/>
        <v>0</v>
      </c>
      <c r="M18" s="36">
        <f t="shared" si="1"/>
        <v>0</v>
      </c>
      <c r="N18" s="46"/>
      <c r="O18" s="46"/>
      <c r="P18" s="46"/>
      <c r="Q18" s="18"/>
      <c r="R18" s="34"/>
      <c r="S18" s="35"/>
      <c r="T18" s="35"/>
      <c r="U18" s="35"/>
      <c r="V18" s="36">
        <f>$Q18*R18</f>
        <v>0</v>
      </c>
      <c r="W18" s="36">
        <f>$Q18*S18</f>
        <v>0</v>
      </c>
      <c r="X18" s="36">
        <f>$Q18*T18</f>
        <v>0</v>
      </c>
      <c r="Y18" s="36">
        <f>$Q18*U18</f>
        <v>0</v>
      </c>
    </row>
    <row r="19" spans="1:25" ht="62.25" customHeight="1">
      <c r="A19" s="15" t="s">
        <v>14</v>
      </c>
      <c r="B19" s="15" t="s">
        <v>15</v>
      </c>
      <c r="C19" s="16">
        <v>165000</v>
      </c>
      <c r="D19" s="21" t="s">
        <v>68</v>
      </c>
      <c r="E19" s="19"/>
      <c r="F19" s="35"/>
      <c r="G19" s="35"/>
      <c r="H19" s="35"/>
      <c r="I19" s="35"/>
      <c r="J19" s="36">
        <f t="shared" ref="J19:M36" si="2">$E19*F19</f>
        <v>0</v>
      </c>
      <c r="K19" s="36">
        <f t="shared" si="1"/>
        <v>0</v>
      </c>
      <c r="L19" s="36">
        <f t="shared" si="1"/>
        <v>0</v>
      </c>
      <c r="M19" s="36">
        <f t="shared" si="1"/>
        <v>0</v>
      </c>
      <c r="Q19" s="19"/>
      <c r="R19" s="35"/>
      <c r="S19" s="35"/>
      <c r="T19" s="35"/>
      <c r="U19" s="35"/>
      <c r="V19" s="36">
        <f t="shared" ref="V19:V53" si="3">$Q19*R19</f>
        <v>0</v>
      </c>
      <c r="W19" s="36">
        <f t="shared" ref="W19:W53" si="4">$Q19*S19</f>
        <v>0</v>
      </c>
      <c r="X19" s="36">
        <f t="shared" ref="X19:X53" si="5">$Q19*T19</f>
        <v>0</v>
      </c>
      <c r="Y19" s="36">
        <f t="shared" ref="Y19:Y53" si="6">$Q19*U19</f>
        <v>0</v>
      </c>
    </row>
    <row r="20" spans="1:25" ht="72.650000000000006" customHeight="1">
      <c r="A20" s="15" t="s">
        <v>69</v>
      </c>
      <c r="B20" s="15" t="s">
        <v>17</v>
      </c>
      <c r="C20" s="16">
        <v>38500</v>
      </c>
      <c r="D20" s="17">
        <v>43617</v>
      </c>
      <c r="E20" s="18">
        <v>24896</v>
      </c>
      <c r="F20" s="34">
        <v>1</v>
      </c>
      <c r="G20" s="35"/>
      <c r="H20" s="35"/>
      <c r="I20" s="35"/>
      <c r="J20" s="36">
        <f t="shared" si="2"/>
        <v>24896</v>
      </c>
      <c r="K20" s="36">
        <f t="shared" si="1"/>
        <v>0</v>
      </c>
      <c r="L20" s="36">
        <f t="shared" si="1"/>
        <v>0</v>
      </c>
      <c r="M20" s="36">
        <f t="shared" si="1"/>
        <v>0</v>
      </c>
      <c r="Q20" s="18"/>
      <c r="R20" s="35"/>
      <c r="S20" s="35"/>
      <c r="T20" s="35"/>
      <c r="U20" s="35"/>
      <c r="V20" s="36">
        <f t="shared" si="3"/>
        <v>0</v>
      </c>
      <c r="W20" s="36">
        <f t="shared" si="4"/>
        <v>0</v>
      </c>
      <c r="X20" s="36">
        <f t="shared" si="5"/>
        <v>0</v>
      </c>
      <c r="Y20" s="36">
        <f t="shared" si="6"/>
        <v>0</v>
      </c>
    </row>
    <row r="21" spans="1:25" ht="62.25" customHeight="1">
      <c r="A21" s="15" t="s">
        <v>70</v>
      </c>
      <c r="B21" s="15" t="s">
        <v>19</v>
      </c>
      <c r="C21" s="16">
        <v>330000</v>
      </c>
      <c r="D21" s="21" t="s">
        <v>71</v>
      </c>
      <c r="E21" s="20">
        <v>271954</v>
      </c>
      <c r="F21" s="34">
        <v>1</v>
      </c>
      <c r="G21" s="35"/>
      <c r="H21" s="35"/>
      <c r="I21" s="35"/>
      <c r="J21" s="36">
        <f t="shared" si="2"/>
        <v>271954</v>
      </c>
      <c r="K21" s="36">
        <f t="shared" si="1"/>
        <v>0</v>
      </c>
      <c r="L21" s="36">
        <f t="shared" si="1"/>
        <v>0</v>
      </c>
      <c r="M21" s="36">
        <f t="shared" si="1"/>
        <v>0</v>
      </c>
      <c r="Q21" s="20"/>
      <c r="R21" s="34"/>
      <c r="S21" s="35"/>
      <c r="T21" s="35"/>
      <c r="U21" s="35"/>
      <c r="V21" s="36">
        <f t="shared" si="3"/>
        <v>0</v>
      </c>
      <c r="W21" s="36">
        <f t="shared" si="4"/>
        <v>0</v>
      </c>
      <c r="X21" s="36">
        <f t="shared" si="5"/>
        <v>0</v>
      </c>
      <c r="Y21" s="36">
        <f t="shared" si="6"/>
        <v>0</v>
      </c>
    </row>
    <row r="22" spans="1:25" s="23" customFormat="1" ht="62.25" customHeight="1">
      <c r="A22" s="15" t="s">
        <v>20</v>
      </c>
      <c r="B22" s="15" t="s">
        <v>21</v>
      </c>
      <c r="C22" s="16">
        <v>55000.000000000007</v>
      </c>
      <c r="D22" s="17">
        <v>43617</v>
      </c>
      <c r="E22" s="20">
        <v>23948</v>
      </c>
      <c r="F22" s="34">
        <v>1</v>
      </c>
      <c r="G22" s="35"/>
      <c r="H22" s="35"/>
      <c r="I22" s="35"/>
      <c r="J22" s="36">
        <f t="shared" si="2"/>
        <v>23948</v>
      </c>
      <c r="K22" s="36">
        <f t="shared" si="1"/>
        <v>0</v>
      </c>
      <c r="L22" s="36">
        <f t="shared" si="1"/>
        <v>0</v>
      </c>
      <c r="M22" s="36">
        <f t="shared" si="1"/>
        <v>0</v>
      </c>
      <c r="O22" s="46"/>
      <c r="P22" s="46"/>
      <c r="Q22" s="20"/>
      <c r="R22" s="34"/>
      <c r="S22" s="35"/>
      <c r="T22" s="35"/>
      <c r="U22" s="35"/>
      <c r="V22" s="36">
        <f t="shared" si="3"/>
        <v>0</v>
      </c>
      <c r="W22" s="36">
        <f t="shared" si="4"/>
        <v>0</v>
      </c>
      <c r="X22" s="36">
        <f t="shared" si="5"/>
        <v>0</v>
      </c>
      <c r="Y22" s="36">
        <f t="shared" si="6"/>
        <v>0</v>
      </c>
    </row>
    <row r="23" spans="1:25" ht="62.25" customHeight="1">
      <c r="A23" s="15" t="s">
        <v>24</v>
      </c>
      <c r="B23" s="15" t="s">
        <v>25</v>
      </c>
      <c r="C23" s="16">
        <v>137500</v>
      </c>
      <c r="D23" s="17">
        <v>44136</v>
      </c>
      <c r="E23" s="45">
        <v>5187</v>
      </c>
      <c r="F23" s="35"/>
      <c r="G23" s="34">
        <v>0.9</v>
      </c>
      <c r="H23" s="35"/>
      <c r="I23" s="34">
        <v>0.1</v>
      </c>
      <c r="J23" s="36">
        <f t="shared" si="2"/>
        <v>0</v>
      </c>
      <c r="K23" s="36">
        <f t="shared" si="1"/>
        <v>4668.3</v>
      </c>
      <c r="L23" s="36">
        <f t="shared" si="1"/>
        <v>0</v>
      </c>
      <c r="M23" s="36">
        <f t="shared" si="1"/>
        <v>518.70000000000005</v>
      </c>
      <c r="N23" s="55">
        <v>43983</v>
      </c>
      <c r="Q23" s="45"/>
      <c r="R23" s="35"/>
      <c r="S23" s="34">
        <f t="shared" ref="S23:U23" si="7">G23</f>
        <v>0.9</v>
      </c>
      <c r="T23" s="35"/>
      <c r="U23" s="34">
        <f t="shared" si="7"/>
        <v>0.1</v>
      </c>
      <c r="V23" s="36">
        <f t="shared" si="3"/>
        <v>0</v>
      </c>
      <c r="W23" s="36">
        <f t="shared" si="4"/>
        <v>0</v>
      </c>
      <c r="X23" s="36">
        <f t="shared" si="5"/>
        <v>0</v>
      </c>
      <c r="Y23" s="36">
        <f t="shared" si="6"/>
        <v>0</v>
      </c>
    </row>
    <row r="24" spans="1:25" ht="62.25" customHeight="1">
      <c r="A24" s="15" t="s">
        <v>26</v>
      </c>
      <c r="B24" s="15" t="s">
        <v>25</v>
      </c>
      <c r="C24" s="16">
        <v>137500</v>
      </c>
      <c r="D24" s="17">
        <v>44136</v>
      </c>
      <c r="E24" s="45">
        <v>5434</v>
      </c>
      <c r="F24" s="35"/>
      <c r="G24" s="34">
        <v>0.9</v>
      </c>
      <c r="H24" s="35"/>
      <c r="I24" s="34">
        <v>0.1</v>
      </c>
      <c r="J24" s="36">
        <f t="shared" si="2"/>
        <v>0</v>
      </c>
      <c r="K24" s="36">
        <f t="shared" si="1"/>
        <v>4890.6000000000004</v>
      </c>
      <c r="L24" s="36">
        <f t="shared" si="1"/>
        <v>0</v>
      </c>
      <c r="M24" s="36">
        <f t="shared" si="1"/>
        <v>543.4</v>
      </c>
      <c r="N24" s="55">
        <v>43983</v>
      </c>
      <c r="O24" s="46"/>
      <c r="P24" s="46"/>
      <c r="Q24" s="45"/>
      <c r="R24" s="35"/>
      <c r="S24" s="34">
        <f t="shared" ref="S24" si="8">G24</f>
        <v>0.9</v>
      </c>
      <c r="T24" s="35"/>
      <c r="U24" s="34">
        <f t="shared" ref="U24" si="9">I24</f>
        <v>0.1</v>
      </c>
      <c r="V24" s="36">
        <f t="shared" si="3"/>
        <v>0</v>
      </c>
      <c r="W24" s="36">
        <f t="shared" si="4"/>
        <v>0</v>
      </c>
      <c r="X24" s="36">
        <f t="shared" si="5"/>
        <v>0</v>
      </c>
      <c r="Y24" s="36">
        <f t="shared" si="6"/>
        <v>0</v>
      </c>
    </row>
    <row r="25" spans="1:25" ht="62.25" customHeight="1">
      <c r="A25" s="15" t="s">
        <v>27</v>
      </c>
      <c r="B25" s="15" t="s">
        <v>25</v>
      </c>
      <c r="C25" s="16">
        <v>137500</v>
      </c>
      <c r="D25" s="13" t="s">
        <v>68</v>
      </c>
      <c r="E25" s="19"/>
      <c r="F25" s="35"/>
      <c r="G25" s="35"/>
      <c r="H25" s="35"/>
      <c r="I25" s="34"/>
      <c r="J25" s="36">
        <f t="shared" si="2"/>
        <v>0</v>
      </c>
      <c r="K25" s="36">
        <f t="shared" si="1"/>
        <v>0</v>
      </c>
      <c r="L25" s="36">
        <f t="shared" si="1"/>
        <v>0</v>
      </c>
      <c r="M25" s="36">
        <f t="shared" si="1"/>
        <v>0</v>
      </c>
      <c r="Q25" s="19"/>
      <c r="R25" s="35"/>
      <c r="S25" s="35"/>
      <c r="T25" s="35"/>
      <c r="U25" s="34"/>
      <c r="V25" s="36">
        <f t="shared" si="3"/>
        <v>0</v>
      </c>
      <c r="W25" s="36">
        <f t="shared" si="4"/>
        <v>0</v>
      </c>
      <c r="X25" s="36">
        <f t="shared" si="5"/>
        <v>0</v>
      </c>
      <c r="Y25" s="36">
        <f t="shared" si="6"/>
        <v>0</v>
      </c>
    </row>
    <row r="26" spans="1:25" ht="62.25" customHeight="1">
      <c r="A26" s="15" t="s">
        <v>28</v>
      </c>
      <c r="B26" s="15" t="s">
        <v>25</v>
      </c>
      <c r="C26" s="16">
        <v>110000.00000000001</v>
      </c>
      <c r="D26" s="13" t="s">
        <v>68</v>
      </c>
      <c r="E26" s="19"/>
      <c r="F26" s="35"/>
      <c r="G26" s="35"/>
      <c r="H26" s="35"/>
      <c r="I26" s="34"/>
      <c r="J26" s="36">
        <f t="shared" si="2"/>
        <v>0</v>
      </c>
      <c r="K26" s="36">
        <f t="shared" si="1"/>
        <v>0</v>
      </c>
      <c r="L26" s="36">
        <f t="shared" si="1"/>
        <v>0</v>
      </c>
      <c r="M26" s="36">
        <f t="shared" si="1"/>
        <v>0</v>
      </c>
      <c r="O26" s="46"/>
      <c r="P26" s="46"/>
      <c r="Q26" s="19"/>
      <c r="R26" s="35"/>
      <c r="S26" s="35"/>
      <c r="T26" s="35"/>
      <c r="U26" s="34"/>
      <c r="V26" s="36">
        <f t="shared" si="3"/>
        <v>0</v>
      </c>
      <c r="W26" s="36">
        <f t="shared" si="4"/>
        <v>0</v>
      </c>
      <c r="X26" s="36">
        <f t="shared" si="5"/>
        <v>0</v>
      </c>
      <c r="Y26" s="36">
        <f t="shared" si="6"/>
        <v>0</v>
      </c>
    </row>
    <row r="27" spans="1:25" s="23" customFormat="1" ht="62.25" customHeight="1">
      <c r="A27" s="15" t="s">
        <v>29</v>
      </c>
      <c r="B27" s="15" t="s">
        <v>30</v>
      </c>
      <c r="C27" s="16">
        <v>82500</v>
      </c>
      <c r="D27" s="17">
        <v>43617</v>
      </c>
      <c r="E27" s="25">
        <v>23000</v>
      </c>
      <c r="F27" s="34">
        <v>1</v>
      </c>
      <c r="G27" s="35"/>
      <c r="H27" s="35"/>
      <c r="I27" s="35"/>
      <c r="J27" s="36">
        <f t="shared" si="2"/>
        <v>23000</v>
      </c>
      <c r="K27" s="36">
        <f t="shared" si="1"/>
        <v>0</v>
      </c>
      <c r="L27" s="36">
        <f t="shared" si="1"/>
        <v>0</v>
      </c>
      <c r="M27" s="36">
        <f t="shared" si="1"/>
        <v>0</v>
      </c>
      <c r="O27"/>
      <c r="P27"/>
      <c r="Q27" s="25"/>
      <c r="R27" s="35"/>
      <c r="S27" s="35"/>
      <c r="T27" s="35"/>
      <c r="U27" s="35"/>
      <c r="V27" s="36">
        <f t="shared" si="3"/>
        <v>0</v>
      </c>
      <c r="W27" s="36">
        <f t="shared" si="4"/>
        <v>0</v>
      </c>
      <c r="X27" s="36">
        <f t="shared" si="5"/>
        <v>0</v>
      </c>
      <c r="Y27" s="36">
        <f t="shared" si="6"/>
        <v>0</v>
      </c>
    </row>
    <row r="28" spans="1:25" ht="62.25" customHeight="1">
      <c r="A28" s="15" t="s">
        <v>72</v>
      </c>
      <c r="B28" s="15" t="s">
        <v>30</v>
      </c>
      <c r="C28" s="16">
        <v>82500</v>
      </c>
      <c r="D28" s="21" t="s">
        <v>73</v>
      </c>
      <c r="E28" s="19"/>
      <c r="F28" s="35"/>
      <c r="G28" s="35"/>
      <c r="H28" s="35"/>
      <c r="I28" s="35"/>
      <c r="J28" s="36">
        <f t="shared" si="2"/>
        <v>0</v>
      </c>
      <c r="K28" s="36">
        <f t="shared" si="1"/>
        <v>0</v>
      </c>
      <c r="L28" s="36">
        <f t="shared" si="1"/>
        <v>0</v>
      </c>
      <c r="M28" s="36">
        <f t="shared" si="1"/>
        <v>0</v>
      </c>
      <c r="O28" s="46"/>
      <c r="P28" s="46"/>
      <c r="Q28" s="19"/>
      <c r="R28" s="35"/>
      <c r="S28" s="35"/>
      <c r="T28" s="35"/>
      <c r="U28" s="35"/>
      <c r="V28" s="36">
        <f t="shared" si="3"/>
        <v>0</v>
      </c>
      <c r="W28" s="36">
        <f t="shared" si="4"/>
        <v>0</v>
      </c>
      <c r="X28" s="36">
        <f t="shared" si="5"/>
        <v>0</v>
      </c>
      <c r="Y28" s="36">
        <f t="shared" si="6"/>
        <v>0</v>
      </c>
    </row>
    <row r="29" spans="1:25" ht="62.25" customHeight="1">
      <c r="A29" s="15" t="s">
        <v>32</v>
      </c>
      <c r="B29" s="15" t="s">
        <v>33</v>
      </c>
      <c r="C29" s="16">
        <v>82500</v>
      </c>
      <c r="D29" s="17" t="s">
        <v>54</v>
      </c>
      <c r="E29" s="25">
        <v>76367</v>
      </c>
      <c r="F29" s="34">
        <v>0.33</v>
      </c>
      <c r="G29" s="34">
        <v>0.67</v>
      </c>
      <c r="H29" s="35"/>
      <c r="I29" s="35"/>
      <c r="J29" s="36">
        <f t="shared" si="2"/>
        <v>25201.11</v>
      </c>
      <c r="K29" s="36">
        <f t="shared" si="1"/>
        <v>51165.89</v>
      </c>
      <c r="L29" s="36">
        <f t="shared" si="1"/>
        <v>0</v>
      </c>
      <c r="M29" s="36">
        <f t="shared" si="1"/>
        <v>0</v>
      </c>
      <c r="Q29" s="25"/>
      <c r="R29" s="34"/>
      <c r="S29" s="34"/>
      <c r="T29" s="35"/>
      <c r="U29" s="35"/>
      <c r="V29" s="36">
        <f t="shared" si="3"/>
        <v>0</v>
      </c>
      <c r="W29" s="36">
        <f t="shared" si="4"/>
        <v>0</v>
      </c>
      <c r="X29" s="36">
        <f t="shared" si="5"/>
        <v>0</v>
      </c>
      <c r="Y29" s="36">
        <f t="shared" si="6"/>
        <v>0</v>
      </c>
    </row>
    <row r="30" spans="1:25" ht="62.25" customHeight="1">
      <c r="A30" s="15" t="s">
        <v>34</v>
      </c>
      <c r="B30" s="15" t="s">
        <v>35</v>
      </c>
      <c r="C30" s="16">
        <v>82500</v>
      </c>
      <c r="D30" s="21" t="s">
        <v>74</v>
      </c>
      <c r="E30" s="19"/>
      <c r="F30" s="35"/>
      <c r="G30" s="35"/>
      <c r="H30" s="35"/>
      <c r="I30" s="35"/>
      <c r="J30" s="36">
        <f t="shared" si="2"/>
        <v>0</v>
      </c>
      <c r="K30" s="36">
        <f t="shared" si="1"/>
        <v>0</v>
      </c>
      <c r="L30" s="36">
        <f t="shared" si="1"/>
        <v>0</v>
      </c>
      <c r="M30" s="36">
        <f t="shared" si="1"/>
        <v>0</v>
      </c>
      <c r="O30" s="46"/>
      <c r="P30" s="46"/>
      <c r="Q30" s="19"/>
      <c r="R30" s="35"/>
      <c r="S30" s="35"/>
      <c r="T30" s="35"/>
      <c r="U30" s="35"/>
      <c r="V30" s="36">
        <f t="shared" si="3"/>
        <v>0</v>
      </c>
      <c r="W30" s="36">
        <f t="shared" si="4"/>
        <v>0</v>
      </c>
      <c r="X30" s="36">
        <f t="shared" si="5"/>
        <v>0</v>
      </c>
      <c r="Y30" s="36">
        <f t="shared" si="6"/>
        <v>0</v>
      </c>
    </row>
    <row r="31" spans="1:25" ht="62.25" customHeight="1">
      <c r="A31" s="15" t="s">
        <v>36</v>
      </c>
      <c r="B31" s="15" t="s">
        <v>37</v>
      </c>
      <c r="C31" s="16">
        <v>57000</v>
      </c>
      <c r="D31" s="22" t="s">
        <v>73</v>
      </c>
      <c r="E31" s="19"/>
      <c r="F31" s="35"/>
      <c r="G31" s="35"/>
      <c r="H31" s="35"/>
      <c r="I31" s="35"/>
      <c r="J31" s="36">
        <f t="shared" si="2"/>
        <v>0</v>
      </c>
      <c r="K31" s="36">
        <f t="shared" si="1"/>
        <v>0</v>
      </c>
      <c r="L31" s="36">
        <f t="shared" si="1"/>
        <v>0</v>
      </c>
      <c r="M31" s="36">
        <f t="shared" si="1"/>
        <v>0</v>
      </c>
      <c r="Q31" s="19"/>
      <c r="R31" s="35"/>
      <c r="S31" s="35"/>
      <c r="T31" s="35"/>
      <c r="U31" s="35"/>
      <c r="V31" s="36">
        <f t="shared" si="3"/>
        <v>0</v>
      </c>
      <c r="W31" s="36">
        <f t="shared" si="4"/>
        <v>0</v>
      </c>
      <c r="X31" s="36">
        <f t="shared" si="5"/>
        <v>0</v>
      </c>
      <c r="Y31" s="36">
        <f t="shared" si="6"/>
        <v>0</v>
      </c>
    </row>
    <row r="32" spans="1:25" ht="29">
      <c r="A32" s="15" t="s">
        <v>38</v>
      </c>
      <c r="B32" s="15" t="s">
        <v>39</v>
      </c>
      <c r="C32" s="16">
        <v>165000</v>
      </c>
      <c r="D32" s="21" t="s">
        <v>68</v>
      </c>
      <c r="E32" s="19"/>
      <c r="F32" s="35"/>
      <c r="G32" s="35"/>
      <c r="H32" s="35"/>
      <c r="I32" s="35"/>
      <c r="J32" s="36">
        <f t="shared" si="2"/>
        <v>0</v>
      </c>
      <c r="K32" s="36">
        <f t="shared" si="1"/>
        <v>0</v>
      </c>
      <c r="L32" s="36">
        <f t="shared" si="1"/>
        <v>0</v>
      </c>
      <c r="M32" s="36">
        <f t="shared" si="1"/>
        <v>0</v>
      </c>
      <c r="O32" s="46"/>
      <c r="P32" s="46"/>
      <c r="Q32" s="19"/>
      <c r="R32" s="35"/>
      <c r="S32" s="35"/>
      <c r="T32" s="35"/>
      <c r="U32" s="35"/>
      <c r="V32" s="36">
        <f t="shared" si="3"/>
        <v>0</v>
      </c>
      <c r="W32" s="36">
        <f t="shared" si="4"/>
        <v>0</v>
      </c>
      <c r="X32" s="36">
        <f t="shared" si="5"/>
        <v>0</v>
      </c>
      <c r="Y32" s="36">
        <f t="shared" si="6"/>
        <v>0</v>
      </c>
    </row>
    <row r="33" spans="1:27" ht="72.5">
      <c r="A33" s="15" t="s">
        <v>40</v>
      </c>
      <c r="B33" s="15" t="s">
        <v>41</v>
      </c>
      <c r="C33" s="16">
        <v>82500</v>
      </c>
      <c r="D33" s="22" t="s">
        <v>75</v>
      </c>
      <c r="E33" s="19"/>
      <c r="F33" s="35"/>
      <c r="G33" s="35"/>
      <c r="H33" s="35"/>
      <c r="I33" s="35"/>
      <c r="J33" s="36">
        <f t="shared" si="2"/>
        <v>0</v>
      </c>
      <c r="K33" s="36">
        <f t="shared" si="1"/>
        <v>0</v>
      </c>
      <c r="L33" s="36">
        <f t="shared" si="1"/>
        <v>0</v>
      </c>
      <c r="M33" s="36">
        <f t="shared" si="1"/>
        <v>0</v>
      </c>
      <c r="Q33" s="19"/>
      <c r="R33" s="35"/>
      <c r="S33" s="35"/>
      <c r="T33" s="35"/>
      <c r="U33" s="35"/>
      <c r="V33" s="36">
        <f t="shared" si="3"/>
        <v>0</v>
      </c>
      <c r="W33" s="36">
        <f t="shared" si="4"/>
        <v>0</v>
      </c>
      <c r="X33" s="36">
        <f t="shared" si="5"/>
        <v>0</v>
      </c>
      <c r="Y33" s="36">
        <f t="shared" si="6"/>
        <v>0</v>
      </c>
    </row>
    <row r="34" spans="1:27" ht="62.25" customHeight="1">
      <c r="A34" s="15" t="s">
        <v>42</v>
      </c>
      <c r="B34" s="15" t="s">
        <v>43</v>
      </c>
      <c r="C34" s="16">
        <v>58000</v>
      </c>
      <c r="D34" s="21" t="s">
        <v>75</v>
      </c>
      <c r="E34" s="19"/>
      <c r="F34" s="35"/>
      <c r="G34" s="35"/>
      <c r="H34" s="35"/>
      <c r="I34" s="35"/>
      <c r="J34" s="36">
        <f t="shared" si="2"/>
        <v>0</v>
      </c>
      <c r="K34" s="36">
        <f t="shared" si="2"/>
        <v>0</v>
      </c>
      <c r="L34" s="36">
        <f t="shared" si="2"/>
        <v>0</v>
      </c>
      <c r="M34" s="36">
        <f t="shared" si="2"/>
        <v>0</v>
      </c>
      <c r="O34" s="46"/>
      <c r="P34" s="46"/>
      <c r="Q34" s="19"/>
      <c r="R34" s="35"/>
      <c r="S34" s="35"/>
      <c r="T34" s="35"/>
      <c r="U34" s="35"/>
      <c r="V34" s="36">
        <f t="shared" si="3"/>
        <v>0</v>
      </c>
      <c r="W34" s="36">
        <f t="shared" si="4"/>
        <v>0</v>
      </c>
      <c r="X34" s="36">
        <f t="shared" si="5"/>
        <v>0</v>
      </c>
      <c r="Y34" s="36">
        <f t="shared" si="6"/>
        <v>0</v>
      </c>
    </row>
    <row r="35" spans="1:27" ht="62.25" customHeight="1">
      <c r="A35" s="15" t="s">
        <v>44</v>
      </c>
      <c r="B35" s="15" t="s">
        <v>45</v>
      </c>
      <c r="C35" s="16">
        <v>165000</v>
      </c>
      <c r="D35" s="17" t="s">
        <v>75</v>
      </c>
      <c r="E35" s="19"/>
      <c r="F35" s="35"/>
      <c r="G35" s="35"/>
      <c r="H35" s="35"/>
      <c r="I35" s="35"/>
      <c r="J35" s="36">
        <f t="shared" si="2"/>
        <v>0</v>
      </c>
      <c r="K35" s="36">
        <f t="shared" si="2"/>
        <v>0</v>
      </c>
      <c r="L35" s="36">
        <f t="shared" si="2"/>
        <v>0</v>
      </c>
      <c r="M35" s="36">
        <f t="shared" si="2"/>
        <v>0</v>
      </c>
      <c r="Q35" s="19"/>
      <c r="R35" s="35"/>
      <c r="S35" s="35"/>
      <c r="T35" s="35"/>
      <c r="U35" s="35"/>
      <c r="V35" s="36">
        <f t="shared" si="3"/>
        <v>0</v>
      </c>
      <c r="W35" s="36">
        <f t="shared" si="4"/>
        <v>0</v>
      </c>
      <c r="X35" s="36">
        <f t="shared" si="5"/>
        <v>0</v>
      </c>
      <c r="Y35" s="36">
        <f t="shared" si="6"/>
        <v>0</v>
      </c>
    </row>
    <row r="36" spans="1:27" ht="62.25" customHeight="1">
      <c r="A36" s="14" t="s">
        <v>76</v>
      </c>
      <c r="B36" s="14" t="s">
        <v>54</v>
      </c>
      <c r="C36" s="13"/>
      <c r="D36" s="17">
        <v>43770</v>
      </c>
      <c r="E36" s="24">
        <v>76367</v>
      </c>
      <c r="F36" s="34">
        <v>1</v>
      </c>
      <c r="G36" s="35"/>
      <c r="H36" s="35"/>
      <c r="I36" s="35"/>
      <c r="J36" s="36">
        <f t="shared" si="2"/>
        <v>76367</v>
      </c>
      <c r="K36" s="36">
        <f t="shared" si="2"/>
        <v>0</v>
      </c>
      <c r="L36" s="36">
        <f t="shared" si="2"/>
        <v>0</v>
      </c>
      <c r="M36" s="36">
        <f t="shared" si="2"/>
        <v>0</v>
      </c>
      <c r="O36" s="46"/>
      <c r="P36" s="46"/>
      <c r="Q36" s="24"/>
      <c r="R36" s="34"/>
      <c r="S36" s="35"/>
      <c r="T36" s="35"/>
      <c r="U36" s="35"/>
      <c r="V36" s="36">
        <f t="shared" si="3"/>
        <v>0</v>
      </c>
      <c r="W36" s="36">
        <f t="shared" si="4"/>
        <v>0</v>
      </c>
      <c r="X36" s="36">
        <f t="shared" si="5"/>
        <v>0</v>
      </c>
      <c r="Y36" s="36">
        <f t="shared" si="6"/>
        <v>0</v>
      </c>
    </row>
    <row r="37" spans="1:27" ht="62.25" customHeight="1">
      <c r="A37" s="14" t="s">
        <v>77</v>
      </c>
      <c r="B37" s="14" t="s">
        <v>78</v>
      </c>
      <c r="C37" s="13"/>
      <c r="D37" s="17">
        <v>43770</v>
      </c>
      <c r="E37" s="25">
        <v>40000</v>
      </c>
      <c r="F37" s="34">
        <v>1</v>
      </c>
      <c r="G37" s="35"/>
      <c r="H37" s="35"/>
      <c r="I37" s="35"/>
      <c r="J37" s="36">
        <f>$E37*F37</f>
        <v>40000</v>
      </c>
      <c r="K37" s="36">
        <f t="shared" ref="K37:M53" si="10">$E37*G37</f>
        <v>0</v>
      </c>
      <c r="L37" s="36">
        <f t="shared" si="10"/>
        <v>0</v>
      </c>
      <c r="M37" s="36">
        <f t="shared" si="10"/>
        <v>0</v>
      </c>
      <c r="Q37" s="25"/>
      <c r="R37" s="34"/>
      <c r="S37" s="35"/>
      <c r="T37" s="35"/>
      <c r="U37" s="35"/>
      <c r="V37" s="36">
        <f t="shared" si="3"/>
        <v>0</v>
      </c>
      <c r="W37" s="36">
        <f t="shared" si="4"/>
        <v>0</v>
      </c>
      <c r="X37" s="36">
        <f t="shared" si="5"/>
        <v>0</v>
      </c>
      <c r="Y37" s="36">
        <f t="shared" si="6"/>
        <v>0</v>
      </c>
    </row>
    <row r="38" spans="1:27" ht="62.25" customHeight="1">
      <c r="A38" s="14" t="s">
        <v>79</v>
      </c>
      <c r="B38" s="14" t="s">
        <v>80</v>
      </c>
      <c r="C38" s="44"/>
      <c r="D38" s="17">
        <v>43983</v>
      </c>
      <c r="E38" s="45">
        <v>59100.11</v>
      </c>
      <c r="F38" s="34">
        <v>1</v>
      </c>
      <c r="G38" s="35"/>
      <c r="H38" s="35"/>
      <c r="I38" s="35"/>
      <c r="J38" s="36">
        <f>$E38*F38</f>
        <v>59100.11</v>
      </c>
      <c r="K38" s="36">
        <f t="shared" si="10"/>
        <v>0</v>
      </c>
      <c r="L38" s="36">
        <f t="shared" si="10"/>
        <v>0</v>
      </c>
      <c r="M38" s="36">
        <f t="shared" si="10"/>
        <v>0</v>
      </c>
      <c r="O38" s="46"/>
      <c r="P38" s="46"/>
      <c r="Q38" s="45">
        <v>32044</v>
      </c>
      <c r="R38" s="34">
        <f t="shared" ref="R38:R39" si="11">F38</f>
        <v>1</v>
      </c>
      <c r="S38" s="35"/>
      <c r="T38" s="35"/>
      <c r="U38" s="35"/>
      <c r="V38" s="36">
        <f t="shared" si="3"/>
        <v>32044</v>
      </c>
      <c r="W38" s="36">
        <f t="shared" si="4"/>
        <v>0</v>
      </c>
      <c r="X38" s="36">
        <f t="shared" si="5"/>
        <v>0</v>
      </c>
      <c r="Y38" s="36">
        <f t="shared" si="6"/>
        <v>0</v>
      </c>
      <c r="AA38" s="71"/>
    </row>
    <row r="39" spans="1:27" ht="62.25" customHeight="1">
      <c r="A39" s="14" t="s">
        <v>81</v>
      </c>
      <c r="B39" s="14" t="s">
        <v>80</v>
      </c>
      <c r="C39" s="44"/>
      <c r="D39" s="17">
        <v>43983</v>
      </c>
      <c r="E39" s="45">
        <v>95945.319273144734</v>
      </c>
      <c r="F39" s="34">
        <v>0.5</v>
      </c>
      <c r="G39" s="34">
        <v>0.5</v>
      </c>
      <c r="H39" s="35"/>
      <c r="I39" s="35"/>
      <c r="J39" s="36">
        <f t="shared" ref="J39:J53" si="12">$E39*F39</f>
        <v>47972.659636572367</v>
      </c>
      <c r="K39" s="36">
        <f t="shared" si="10"/>
        <v>47972.659636572367</v>
      </c>
      <c r="L39" s="36">
        <f t="shared" si="10"/>
        <v>0</v>
      </c>
      <c r="M39" s="36">
        <f t="shared" si="10"/>
        <v>0</v>
      </c>
      <c r="O39" s="46"/>
      <c r="Q39" s="45">
        <v>84248</v>
      </c>
      <c r="R39" s="34">
        <f t="shared" si="11"/>
        <v>0.5</v>
      </c>
      <c r="S39" s="34">
        <f t="shared" ref="S39" si="13">G39</f>
        <v>0.5</v>
      </c>
      <c r="T39" s="35"/>
      <c r="U39" s="35"/>
      <c r="V39" s="36">
        <f t="shared" si="3"/>
        <v>42124</v>
      </c>
      <c r="W39" s="36">
        <f t="shared" si="4"/>
        <v>42124</v>
      </c>
      <c r="X39" s="36">
        <f t="shared" si="5"/>
        <v>0</v>
      </c>
      <c r="Y39" s="36">
        <f t="shared" si="6"/>
        <v>0</v>
      </c>
      <c r="AA39" s="71"/>
    </row>
    <row r="40" spans="1:27" ht="62.25" customHeight="1">
      <c r="A40" s="14" t="s">
        <v>82</v>
      </c>
      <c r="B40" s="14" t="s">
        <v>80</v>
      </c>
      <c r="C40" s="44"/>
      <c r="D40" s="17">
        <v>43983</v>
      </c>
      <c r="E40" s="25"/>
      <c r="F40" s="34"/>
      <c r="G40" s="35"/>
      <c r="H40" s="35"/>
      <c r="I40" s="35"/>
      <c r="J40" s="36">
        <f t="shared" si="12"/>
        <v>0</v>
      </c>
      <c r="K40" s="36">
        <f t="shared" si="10"/>
        <v>0</v>
      </c>
      <c r="L40" s="36">
        <f t="shared" si="10"/>
        <v>0</v>
      </c>
      <c r="M40" s="36">
        <f t="shared" si="10"/>
        <v>0</v>
      </c>
      <c r="O40" s="46"/>
      <c r="P40" s="46"/>
      <c r="Q40" s="25"/>
      <c r="R40" s="34"/>
      <c r="S40" s="35"/>
      <c r="T40" s="35"/>
      <c r="U40" s="35"/>
      <c r="V40" s="36">
        <f t="shared" si="3"/>
        <v>0</v>
      </c>
      <c r="W40" s="36">
        <f t="shared" si="4"/>
        <v>0</v>
      </c>
      <c r="X40" s="36">
        <f t="shared" si="5"/>
        <v>0</v>
      </c>
      <c r="Y40" s="36">
        <f t="shared" si="6"/>
        <v>0</v>
      </c>
    </row>
    <row r="41" spans="1:27" ht="62.25" customHeight="1">
      <c r="A41" s="14" t="s">
        <v>84</v>
      </c>
      <c r="B41" s="14" t="s">
        <v>80</v>
      </c>
      <c r="C41" s="44"/>
      <c r="D41" s="17">
        <v>43983</v>
      </c>
      <c r="E41" s="45">
        <v>47620.25551418461</v>
      </c>
      <c r="F41" s="34">
        <v>1</v>
      </c>
      <c r="G41" s="35"/>
      <c r="H41" s="35"/>
      <c r="I41" s="35"/>
      <c r="J41" s="36">
        <f t="shared" si="12"/>
        <v>47620.25551418461</v>
      </c>
      <c r="K41" s="36">
        <f t="shared" si="10"/>
        <v>0</v>
      </c>
      <c r="L41" s="36">
        <f t="shared" si="10"/>
        <v>0</v>
      </c>
      <c r="M41" s="36">
        <f t="shared" si="10"/>
        <v>0</v>
      </c>
      <c r="O41" s="46"/>
      <c r="Q41" s="45">
        <v>24894.046556144207</v>
      </c>
      <c r="R41" s="34">
        <f t="shared" ref="R41:R46" si="14">F41</f>
        <v>1</v>
      </c>
      <c r="S41" s="35"/>
      <c r="T41" s="35"/>
      <c r="U41" s="35"/>
      <c r="V41" s="36">
        <f t="shared" si="3"/>
        <v>24894.046556144207</v>
      </c>
      <c r="W41" s="36">
        <f t="shared" si="4"/>
        <v>0</v>
      </c>
      <c r="X41" s="36">
        <f t="shared" si="5"/>
        <v>0</v>
      </c>
      <c r="Y41" s="36">
        <f t="shared" si="6"/>
        <v>0</v>
      </c>
      <c r="AA41" s="71"/>
    </row>
    <row r="42" spans="1:27" ht="58">
      <c r="A42" s="14" t="s">
        <v>85</v>
      </c>
      <c r="B42" s="14" t="s">
        <v>80</v>
      </c>
      <c r="C42" s="44"/>
      <c r="D42" s="17">
        <v>43983</v>
      </c>
      <c r="E42" s="45">
        <v>53445.098334594746</v>
      </c>
      <c r="F42" s="34"/>
      <c r="G42" s="35"/>
      <c r="H42" s="35"/>
      <c r="I42" s="34">
        <v>1</v>
      </c>
      <c r="J42" s="36">
        <f t="shared" si="12"/>
        <v>0</v>
      </c>
      <c r="K42" s="36">
        <f t="shared" si="10"/>
        <v>0</v>
      </c>
      <c r="L42" s="36">
        <f t="shared" si="10"/>
        <v>0</v>
      </c>
      <c r="M42" s="36">
        <f t="shared" si="10"/>
        <v>53445.098334594746</v>
      </c>
      <c r="O42" s="46"/>
      <c r="P42" s="46"/>
      <c r="Q42" s="45">
        <v>27043.733569072181</v>
      </c>
      <c r="R42" s="34"/>
      <c r="S42" s="35"/>
      <c r="T42" s="35"/>
      <c r="U42" s="34">
        <f t="shared" ref="U42:U45" si="15">I42</f>
        <v>1</v>
      </c>
      <c r="V42" s="36">
        <f t="shared" si="3"/>
        <v>0</v>
      </c>
      <c r="W42" s="36">
        <f t="shared" si="4"/>
        <v>0</v>
      </c>
      <c r="X42" s="36">
        <f t="shared" si="5"/>
        <v>0</v>
      </c>
      <c r="Y42" s="36">
        <f t="shared" si="6"/>
        <v>27043.733569072181</v>
      </c>
      <c r="AA42" s="71"/>
    </row>
    <row r="43" spans="1:27" ht="62.25" customHeight="1">
      <c r="A43" s="14" t="s">
        <v>86</v>
      </c>
      <c r="B43" s="14" t="s">
        <v>80</v>
      </c>
      <c r="C43" s="44"/>
      <c r="D43" s="17">
        <v>43983</v>
      </c>
      <c r="E43" s="45">
        <v>30401</v>
      </c>
      <c r="F43" s="34">
        <v>1</v>
      </c>
      <c r="G43" s="35"/>
      <c r="H43" s="35"/>
      <c r="I43" s="35"/>
      <c r="J43" s="36">
        <f t="shared" si="12"/>
        <v>30401</v>
      </c>
      <c r="K43" s="36">
        <f t="shared" si="10"/>
        <v>0</v>
      </c>
      <c r="L43" s="36">
        <f t="shared" si="10"/>
        <v>0</v>
      </c>
      <c r="M43" s="36">
        <f t="shared" si="10"/>
        <v>0</v>
      </c>
      <c r="O43" s="46"/>
      <c r="Q43" s="45"/>
      <c r="R43" s="34">
        <f t="shared" si="14"/>
        <v>1</v>
      </c>
      <c r="S43" s="35"/>
      <c r="T43" s="35"/>
      <c r="U43" s="35"/>
      <c r="V43" s="36">
        <f t="shared" si="3"/>
        <v>0</v>
      </c>
      <c r="W43" s="36">
        <f t="shared" si="4"/>
        <v>0</v>
      </c>
      <c r="X43" s="36">
        <f t="shared" si="5"/>
        <v>0</v>
      </c>
      <c r="Y43" s="36">
        <f t="shared" si="6"/>
        <v>0</v>
      </c>
      <c r="AA43" s="71"/>
    </row>
    <row r="44" spans="1:27" ht="62.25" customHeight="1">
      <c r="A44" s="14" t="s">
        <v>87</v>
      </c>
      <c r="B44" s="14" t="s">
        <v>99</v>
      </c>
      <c r="C44" s="44"/>
      <c r="D44" s="17">
        <v>44136</v>
      </c>
      <c r="E44" s="45">
        <v>9880</v>
      </c>
      <c r="F44" s="34"/>
      <c r="G44" s="34">
        <v>1</v>
      </c>
      <c r="H44" s="35"/>
      <c r="I44" s="35"/>
      <c r="J44" s="36">
        <f t="shared" si="12"/>
        <v>0</v>
      </c>
      <c r="K44" s="36">
        <f t="shared" si="10"/>
        <v>9880</v>
      </c>
      <c r="L44" s="36">
        <f t="shared" si="10"/>
        <v>0</v>
      </c>
      <c r="M44" s="36">
        <f t="shared" si="10"/>
        <v>0</v>
      </c>
      <c r="N44" s="55">
        <v>43983</v>
      </c>
      <c r="O44" s="46"/>
      <c r="P44" s="46"/>
      <c r="Q44" s="45">
        <v>0</v>
      </c>
      <c r="R44" s="34"/>
      <c r="S44" s="34">
        <f t="shared" ref="S44:S45" si="16">G44</f>
        <v>1</v>
      </c>
      <c r="T44" s="35"/>
      <c r="U44" s="35"/>
      <c r="V44" s="36">
        <f t="shared" si="3"/>
        <v>0</v>
      </c>
      <c r="W44" s="36">
        <f t="shared" si="4"/>
        <v>0</v>
      </c>
      <c r="X44" s="36">
        <f t="shared" si="5"/>
        <v>0</v>
      </c>
      <c r="Y44" s="36">
        <f t="shared" si="6"/>
        <v>0</v>
      </c>
      <c r="AA44" s="71"/>
    </row>
    <row r="45" spans="1:27" ht="62.25" customHeight="1">
      <c r="A45" s="14" t="s">
        <v>88</v>
      </c>
      <c r="B45" s="14" t="s">
        <v>80</v>
      </c>
      <c r="C45" s="44"/>
      <c r="D45" s="17">
        <v>43983</v>
      </c>
      <c r="E45" s="45">
        <v>167609.14478125301</v>
      </c>
      <c r="F45" s="34"/>
      <c r="G45" s="34">
        <v>0.9</v>
      </c>
      <c r="H45" s="35"/>
      <c r="I45" s="34">
        <v>0.1</v>
      </c>
      <c r="J45" s="36">
        <f t="shared" si="12"/>
        <v>0</v>
      </c>
      <c r="K45" s="36">
        <f t="shared" si="10"/>
        <v>150848.23030312773</v>
      </c>
      <c r="L45" s="36">
        <f t="shared" si="10"/>
        <v>0</v>
      </c>
      <c r="M45" s="36">
        <f t="shared" si="10"/>
        <v>16760.914478125302</v>
      </c>
      <c r="O45" s="46"/>
      <c r="Q45" s="45">
        <v>146575.01154224854</v>
      </c>
      <c r="R45" s="34"/>
      <c r="S45" s="34">
        <f t="shared" si="16"/>
        <v>0.9</v>
      </c>
      <c r="T45" s="35"/>
      <c r="U45" s="34">
        <f t="shared" si="15"/>
        <v>0.1</v>
      </c>
      <c r="V45" s="36">
        <f t="shared" si="3"/>
        <v>0</v>
      </c>
      <c r="W45" s="36">
        <f t="shared" si="4"/>
        <v>131917.51038802369</v>
      </c>
      <c r="X45" s="36">
        <f t="shared" si="5"/>
        <v>0</v>
      </c>
      <c r="Y45" s="36">
        <f t="shared" si="6"/>
        <v>14657.501154224854</v>
      </c>
      <c r="AA45" s="71"/>
    </row>
    <row r="46" spans="1:27" ht="62.25" customHeight="1">
      <c r="A46" s="14" t="s">
        <v>89</v>
      </c>
      <c r="B46" s="14" t="s">
        <v>90</v>
      </c>
      <c r="C46" s="44"/>
      <c r="D46" s="17">
        <v>43983</v>
      </c>
      <c r="E46" s="45">
        <v>56932.390782415787</v>
      </c>
      <c r="F46" s="34">
        <v>1</v>
      </c>
      <c r="G46" s="34"/>
      <c r="H46" s="34"/>
      <c r="I46" s="35"/>
      <c r="J46" s="36">
        <f t="shared" si="12"/>
        <v>56932.390782415787</v>
      </c>
      <c r="K46" s="36">
        <f t="shared" si="10"/>
        <v>0</v>
      </c>
      <c r="L46" s="36">
        <f t="shared" si="10"/>
        <v>0</v>
      </c>
      <c r="M46" s="36">
        <f t="shared" si="10"/>
        <v>0</v>
      </c>
      <c r="O46" s="46"/>
      <c r="P46" s="46"/>
      <c r="Q46" s="45">
        <v>57915.821004529003</v>
      </c>
      <c r="R46" s="34">
        <f t="shared" si="14"/>
        <v>1</v>
      </c>
      <c r="S46" s="34"/>
      <c r="T46" s="34"/>
      <c r="U46" s="35"/>
      <c r="V46" s="36">
        <f t="shared" si="3"/>
        <v>57915.821004529003</v>
      </c>
      <c r="W46" s="36">
        <f t="shared" si="4"/>
        <v>0</v>
      </c>
      <c r="X46" s="36">
        <f t="shared" si="5"/>
        <v>0</v>
      </c>
      <c r="Y46" s="36">
        <f t="shared" si="6"/>
        <v>0</v>
      </c>
      <c r="AA46" s="71"/>
    </row>
    <row r="47" spans="1:27" ht="62.25" customHeight="1">
      <c r="A47" s="14" t="s">
        <v>91</v>
      </c>
      <c r="B47" s="14"/>
      <c r="C47" s="13"/>
      <c r="D47" s="17" t="s">
        <v>75</v>
      </c>
      <c r="E47" s="25">
        <v>75845</v>
      </c>
      <c r="F47" s="34">
        <v>1</v>
      </c>
      <c r="G47" s="35"/>
      <c r="H47" s="35"/>
      <c r="I47" s="35"/>
      <c r="J47" s="36">
        <f t="shared" si="12"/>
        <v>75845</v>
      </c>
      <c r="K47" s="36">
        <f t="shared" si="10"/>
        <v>0</v>
      </c>
      <c r="L47" s="36">
        <f t="shared" si="10"/>
        <v>0</v>
      </c>
      <c r="M47" s="36">
        <f t="shared" si="10"/>
        <v>0</v>
      </c>
      <c r="Q47" s="25"/>
      <c r="R47" s="34"/>
      <c r="S47" s="35"/>
      <c r="T47" s="35"/>
      <c r="U47" s="35"/>
      <c r="V47" s="36">
        <f t="shared" si="3"/>
        <v>0</v>
      </c>
      <c r="W47" s="36">
        <f t="shared" si="4"/>
        <v>0</v>
      </c>
      <c r="X47" s="36">
        <f t="shared" si="5"/>
        <v>0</v>
      </c>
      <c r="Y47" s="36">
        <f t="shared" si="6"/>
        <v>0</v>
      </c>
    </row>
    <row r="48" spans="1:27" ht="29.15" customHeight="1">
      <c r="A48" s="14" t="s">
        <v>56</v>
      </c>
      <c r="B48" s="14"/>
      <c r="C48" s="13"/>
      <c r="D48" s="17"/>
      <c r="E48" s="25">
        <v>72196</v>
      </c>
      <c r="F48" s="34">
        <v>0.5</v>
      </c>
      <c r="G48" s="34">
        <v>0.5</v>
      </c>
      <c r="H48" s="35"/>
      <c r="I48" s="35"/>
      <c r="J48" s="36">
        <f t="shared" si="12"/>
        <v>36098</v>
      </c>
      <c r="K48" s="36">
        <f t="shared" si="10"/>
        <v>36098</v>
      </c>
      <c r="L48" s="36">
        <f t="shared" si="10"/>
        <v>0</v>
      </c>
      <c r="M48" s="36">
        <f t="shared" si="10"/>
        <v>0</v>
      </c>
      <c r="O48" s="46"/>
      <c r="P48" s="46"/>
      <c r="Q48" s="25"/>
      <c r="R48" s="34"/>
      <c r="S48" s="34"/>
      <c r="T48" s="35"/>
      <c r="U48" s="35"/>
      <c r="V48" s="36">
        <f t="shared" si="3"/>
        <v>0</v>
      </c>
      <c r="W48" s="36">
        <f t="shared" si="4"/>
        <v>0</v>
      </c>
      <c r="X48" s="36">
        <f t="shared" si="5"/>
        <v>0</v>
      </c>
      <c r="Y48" s="36">
        <f t="shared" si="6"/>
        <v>0</v>
      </c>
    </row>
    <row r="49" spans="1:25" ht="43.5">
      <c r="A49" s="14" t="s">
        <v>92</v>
      </c>
      <c r="B49" s="14"/>
      <c r="C49" s="13"/>
      <c r="D49" s="17"/>
      <c r="E49" s="25">
        <v>50000</v>
      </c>
      <c r="F49" s="34">
        <v>1</v>
      </c>
      <c r="G49" s="34"/>
      <c r="H49" s="35"/>
      <c r="I49" s="35"/>
      <c r="J49" s="36">
        <f t="shared" si="12"/>
        <v>50000</v>
      </c>
      <c r="K49" s="36">
        <f t="shared" si="10"/>
        <v>0</v>
      </c>
      <c r="L49" s="36">
        <f t="shared" si="10"/>
        <v>0</v>
      </c>
      <c r="M49" s="36">
        <f t="shared" si="10"/>
        <v>0</v>
      </c>
      <c r="Q49" s="25"/>
      <c r="R49" s="34"/>
      <c r="S49" s="34"/>
      <c r="T49" s="35"/>
      <c r="U49" s="35"/>
      <c r="V49" s="36">
        <f t="shared" si="3"/>
        <v>0</v>
      </c>
      <c r="W49" s="36">
        <f t="shared" si="4"/>
        <v>0</v>
      </c>
      <c r="X49" s="36">
        <f t="shared" si="5"/>
        <v>0</v>
      </c>
      <c r="Y49" s="36">
        <f t="shared" si="6"/>
        <v>0</v>
      </c>
    </row>
    <row r="50" spans="1:25" ht="43.5">
      <c r="A50" s="14" t="s">
        <v>93</v>
      </c>
      <c r="B50" s="14"/>
      <c r="C50" s="13"/>
      <c r="D50" s="17"/>
      <c r="E50" s="25">
        <v>15420</v>
      </c>
      <c r="F50" s="34">
        <v>1</v>
      </c>
      <c r="G50" s="34"/>
      <c r="H50" s="35"/>
      <c r="I50" s="35"/>
      <c r="J50" s="36">
        <f t="shared" si="12"/>
        <v>15420</v>
      </c>
      <c r="K50" s="36">
        <f t="shared" si="10"/>
        <v>0</v>
      </c>
      <c r="L50" s="36">
        <f t="shared" si="10"/>
        <v>0</v>
      </c>
      <c r="M50" s="36">
        <f t="shared" si="10"/>
        <v>0</v>
      </c>
      <c r="O50" s="46"/>
      <c r="P50" s="46"/>
      <c r="Q50" s="25"/>
      <c r="R50" s="34"/>
      <c r="S50" s="34"/>
      <c r="T50" s="35"/>
      <c r="U50" s="35"/>
      <c r="V50" s="36">
        <f t="shared" si="3"/>
        <v>0</v>
      </c>
      <c r="W50" s="36">
        <f t="shared" si="4"/>
        <v>0</v>
      </c>
      <c r="X50" s="36">
        <f t="shared" si="5"/>
        <v>0</v>
      </c>
      <c r="Y50" s="36">
        <f t="shared" si="6"/>
        <v>0</v>
      </c>
    </row>
    <row r="51" spans="1:25" ht="63" customHeight="1">
      <c r="A51" s="14" t="s">
        <v>101</v>
      </c>
      <c r="B51" s="14"/>
      <c r="C51" s="13"/>
      <c r="D51" s="17"/>
      <c r="E51" s="25">
        <v>36159</v>
      </c>
      <c r="F51" s="34">
        <v>1</v>
      </c>
      <c r="G51" s="34"/>
      <c r="H51" s="35"/>
      <c r="I51" s="35"/>
      <c r="J51" s="36">
        <f t="shared" si="12"/>
        <v>36159</v>
      </c>
      <c r="K51" s="36">
        <f t="shared" si="10"/>
        <v>0</v>
      </c>
      <c r="L51" s="36">
        <f t="shared" si="10"/>
        <v>0</v>
      </c>
      <c r="M51" s="36">
        <f t="shared" si="10"/>
        <v>0</v>
      </c>
      <c r="O51" s="46"/>
      <c r="P51" s="46"/>
      <c r="Q51" s="25"/>
      <c r="R51" s="34"/>
      <c r="S51" s="34"/>
      <c r="T51" s="35"/>
      <c r="U51" s="35"/>
      <c r="V51" s="36"/>
      <c r="W51" s="36"/>
      <c r="X51" s="36"/>
      <c r="Y51" s="36"/>
    </row>
    <row r="52" spans="1:25" ht="63" customHeight="1">
      <c r="A52" s="14" t="s">
        <v>102</v>
      </c>
      <c r="B52" s="14"/>
      <c r="C52" s="13"/>
      <c r="D52" s="17"/>
      <c r="E52" s="25">
        <v>12000</v>
      </c>
      <c r="F52" s="34">
        <v>1</v>
      </c>
      <c r="G52" s="34"/>
      <c r="H52" s="35"/>
      <c r="I52" s="35"/>
      <c r="J52" s="36">
        <f t="shared" si="12"/>
        <v>12000</v>
      </c>
      <c r="K52" s="36">
        <f t="shared" si="10"/>
        <v>0</v>
      </c>
      <c r="L52" s="36">
        <f t="shared" si="10"/>
        <v>0</v>
      </c>
      <c r="M52" s="36">
        <f t="shared" si="10"/>
        <v>0</v>
      </c>
      <c r="O52" s="46"/>
      <c r="P52" s="46"/>
      <c r="Q52" s="25"/>
      <c r="R52" s="34"/>
      <c r="S52" s="34"/>
      <c r="T52" s="35"/>
      <c r="U52" s="35"/>
      <c r="V52" s="36"/>
      <c r="W52" s="36"/>
      <c r="X52" s="36"/>
      <c r="Y52" s="36"/>
    </row>
    <row r="53" spans="1:25" ht="62.25" customHeight="1">
      <c r="A53" s="14" t="s">
        <v>58</v>
      </c>
      <c r="B53" s="14"/>
      <c r="C53" s="13"/>
      <c r="D53" s="17"/>
      <c r="E53" s="25">
        <v>50000</v>
      </c>
      <c r="F53" s="34"/>
      <c r="G53" s="34">
        <v>1</v>
      </c>
      <c r="H53" s="35"/>
      <c r="I53" s="35"/>
      <c r="J53" s="36">
        <f t="shared" si="12"/>
        <v>0</v>
      </c>
      <c r="K53" s="36">
        <f t="shared" si="10"/>
        <v>50000</v>
      </c>
      <c r="L53" s="36">
        <f t="shared" si="10"/>
        <v>0</v>
      </c>
      <c r="M53" s="36">
        <f t="shared" si="10"/>
        <v>0</v>
      </c>
      <c r="Q53" s="25"/>
      <c r="R53" s="34"/>
      <c r="S53" s="34"/>
      <c r="T53" s="35"/>
      <c r="U53" s="35"/>
      <c r="V53" s="36">
        <f t="shared" si="3"/>
        <v>0</v>
      </c>
      <c r="W53" s="36">
        <f t="shared" si="4"/>
        <v>0</v>
      </c>
      <c r="X53" s="36">
        <f t="shared" si="5"/>
        <v>0</v>
      </c>
      <c r="Y53" s="36">
        <f t="shared" si="6"/>
        <v>0</v>
      </c>
    </row>
    <row r="54" spans="1:25">
      <c r="A54" s="38"/>
      <c r="B54" s="38"/>
      <c r="C54" s="38"/>
      <c r="D54" s="38"/>
      <c r="E54" s="38"/>
      <c r="F54" s="38"/>
      <c r="G54" s="38"/>
      <c r="H54" s="38"/>
      <c r="I54" s="38"/>
      <c r="J54" s="39">
        <f>SUM(J18:J53)</f>
        <v>1038827.5259331727</v>
      </c>
      <c r="K54" s="39">
        <f t="shared" ref="K54:M54" si="17">SUM(K18:K53)</f>
        <v>355523.67993970006</v>
      </c>
      <c r="L54" s="39">
        <f t="shared" si="17"/>
        <v>0</v>
      </c>
      <c r="M54" s="39">
        <f t="shared" si="17"/>
        <v>71268.11281272005</v>
      </c>
      <c r="O54" s="46"/>
      <c r="P54" s="46"/>
      <c r="Q54" s="70"/>
      <c r="R54" s="34"/>
      <c r="S54" s="34"/>
      <c r="T54" s="34"/>
      <c r="U54" s="35"/>
      <c r="V54" s="39">
        <f>SUM(V18:V53)</f>
        <v>156977.86756067321</v>
      </c>
      <c r="W54" s="39">
        <f t="shared" ref="W54:Y54" si="18">SUM(W18:W53)</f>
        <v>174041.51038802369</v>
      </c>
      <c r="X54" s="39">
        <f t="shared" si="18"/>
        <v>0</v>
      </c>
      <c r="Y54" s="39">
        <f t="shared" si="18"/>
        <v>41701.234723297035</v>
      </c>
    </row>
  </sheetData>
  <autoFilter ref="A17:I54" xr:uid="{00000000-0009-0000-0000-000002000000}"/>
  <conditionalFormatting sqref="B5:E5">
    <cfRule type="cellIs" dxfId="9" priority="1" operator="lessThan">
      <formula>0</formula>
    </cfRule>
    <cfRule type="cellIs" dxfId="8" priority="2" operator="greaterThan">
      <formula>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CC840-7FFB-4E39-AA3E-413E39DB3834}">
  <sheetPr codeName="Sheet8">
    <tabColor rgb="FF00B050"/>
  </sheetPr>
  <dimension ref="A1:AG1048550"/>
  <sheetViews>
    <sheetView showGridLines="0" topLeftCell="A54" zoomScale="81" workbookViewId="0">
      <selection activeCell="E48" sqref="E48"/>
    </sheetView>
  </sheetViews>
  <sheetFormatPr defaultRowHeight="14.5"/>
  <cols>
    <col min="1" max="1" width="40.1796875" customWidth="1"/>
    <col min="2" max="2" width="42.453125" customWidth="1"/>
    <col min="3" max="3" width="19.453125" customWidth="1"/>
    <col min="4" max="4" width="17" bestFit="1" customWidth="1"/>
    <col min="5" max="5" width="13.453125" customWidth="1"/>
    <col min="6" max="6" width="13.54296875" bestFit="1" customWidth="1"/>
    <col min="7" max="7" width="10.453125" customWidth="1"/>
    <col min="8" max="8" width="36.453125" style="77" bestFit="1" customWidth="1"/>
    <col min="9" max="9" width="17.453125" customWidth="1"/>
    <col min="10" max="10" width="17.54296875" bestFit="1" customWidth="1"/>
    <col min="11" max="11" width="17.81640625" bestFit="1" customWidth="1"/>
    <col min="12" max="12" width="13.1796875" customWidth="1"/>
    <col min="13" max="13" width="12.453125" customWidth="1"/>
    <col min="14" max="14" width="10.54296875" bestFit="1" customWidth="1"/>
    <col min="15" max="15" width="9.54296875" bestFit="1" customWidth="1"/>
    <col min="16" max="16" width="17.1796875" customWidth="1"/>
    <col min="17" max="17" width="10.54296875" customWidth="1"/>
    <col min="18" max="22" width="23.26953125" customWidth="1"/>
    <col min="23" max="23" width="17.90625" customWidth="1"/>
    <col min="24" max="24" width="13.7265625" customWidth="1"/>
    <col min="30" max="30" width="9.453125" bestFit="1" customWidth="1"/>
    <col min="31" max="31" width="50.54296875" bestFit="1" customWidth="1"/>
    <col min="32" max="32" width="15.6328125" bestFit="1" customWidth="1"/>
    <col min="33" max="34" width="12.08984375" bestFit="1" customWidth="1"/>
  </cols>
  <sheetData>
    <row r="1" spans="1:31" ht="15" thickBot="1">
      <c r="A1" s="203" t="s">
        <v>103</v>
      </c>
      <c r="B1" s="203"/>
      <c r="C1" s="203"/>
      <c r="D1" s="203"/>
      <c r="E1" s="203"/>
      <c r="F1" s="203"/>
      <c r="H1" s="204">
        <v>44256</v>
      </c>
      <c r="I1" s="205"/>
      <c r="J1" s="205"/>
      <c r="K1" s="205"/>
      <c r="L1" s="205"/>
      <c r="M1" s="205"/>
    </row>
    <row r="2" spans="1:31">
      <c r="A2" s="29"/>
      <c r="B2" s="28" t="s">
        <v>8</v>
      </c>
      <c r="C2" s="3" t="s">
        <v>59</v>
      </c>
      <c r="D2" s="28" t="s">
        <v>10</v>
      </c>
      <c r="E2" s="4" t="s">
        <v>60</v>
      </c>
      <c r="F2" s="4" t="s">
        <v>104</v>
      </c>
      <c r="H2" s="29"/>
      <c r="I2" s="28" t="s">
        <v>8</v>
      </c>
      <c r="J2" s="3" t="s">
        <v>59</v>
      </c>
      <c r="K2" s="28" t="s">
        <v>10</v>
      </c>
      <c r="L2" s="3" t="s">
        <v>60</v>
      </c>
      <c r="M2" s="138" t="s">
        <v>104</v>
      </c>
      <c r="N2" s="46"/>
      <c r="O2" s="46"/>
      <c r="P2" s="139"/>
      <c r="Q2" s="139"/>
      <c r="R2" s="139"/>
      <c r="S2" s="139"/>
      <c r="T2" s="139"/>
      <c r="U2" s="139"/>
      <c r="V2" s="139"/>
      <c r="W2" s="139"/>
      <c r="X2" s="139"/>
      <c r="Y2" s="139"/>
      <c r="Z2" s="139"/>
      <c r="AA2" s="139"/>
      <c r="AB2" s="140"/>
      <c r="AC2" s="141"/>
      <c r="AD2" s="141"/>
      <c r="AE2" s="141"/>
    </row>
    <row r="3" spans="1:31">
      <c r="A3" s="1" t="s">
        <v>105</v>
      </c>
      <c r="B3" s="99">
        <f>SUM(J21:J102)</f>
        <v>1200</v>
      </c>
      <c r="C3" s="99">
        <f>SUM(K21:K102)</f>
        <v>417912.65672972606</v>
      </c>
      <c r="D3" s="99">
        <f>SUM(L21:L102)</f>
        <v>75484.933569072178</v>
      </c>
      <c r="E3" s="100">
        <f>SUM(M21:M102)</f>
        <v>1099695.2665497579</v>
      </c>
      <c r="F3" s="100">
        <f>SUM(B3:E3)</f>
        <v>1594292.8568485561</v>
      </c>
      <c r="G3" s="54"/>
      <c r="H3" s="1" t="s">
        <v>105</v>
      </c>
      <c r="I3" s="162">
        <v>13950.000000000002</v>
      </c>
      <c r="J3" s="162">
        <v>485162.65672972606</v>
      </c>
      <c r="K3" s="162">
        <v>75484.933569072178</v>
      </c>
      <c r="L3" s="163">
        <v>1144695.2665497579</v>
      </c>
      <c r="M3" s="163">
        <v>1719292.8568485561</v>
      </c>
      <c r="N3" s="46"/>
      <c r="O3" s="46"/>
      <c r="P3" s="142"/>
      <c r="Q3" s="142"/>
      <c r="R3" s="142"/>
      <c r="S3" s="142"/>
      <c r="T3" s="142"/>
      <c r="U3" s="142"/>
      <c r="V3" s="142"/>
      <c r="W3" s="142"/>
      <c r="X3" s="143"/>
      <c r="Y3" s="144"/>
      <c r="Z3" s="144"/>
      <c r="AA3" s="139"/>
      <c r="AB3" s="140"/>
      <c r="AC3" s="141"/>
      <c r="AD3" s="141"/>
      <c r="AE3" s="141"/>
    </row>
    <row r="4" spans="1:31">
      <c r="A4" s="1" t="s">
        <v>106</v>
      </c>
      <c r="B4" s="99">
        <v>48000</v>
      </c>
      <c r="C4" s="99">
        <v>600000</v>
      </c>
      <c r="D4" s="99">
        <v>9000</v>
      </c>
      <c r="E4" s="99">
        <v>2343000</v>
      </c>
      <c r="F4" s="99">
        <f>SUM(B4:E4)</f>
        <v>3000000</v>
      </c>
      <c r="G4" s="111"/>
      <c r="H4" s="1" t="s">
        <v>106</v>
      </c>
      <c r="I4" s="162">
        <v>48000</v>
      </c>
      <c r="J4" s="162">
        <v>600000</v>
      </c>
      <c r="K4" s="162">
        <v>9000</v>
      </c>
      <c r="L4" s="162">
        <v>2343000</v>
      </c>
      <c r="M4" s="163">
        <v>3000000</v>
      </c>
      <c r="N4" s="136"/>
      <c r="O4" s="46"/>
      <c r="P4" s="142"/>
      <c r="Q4" s="142"/>
      <c r="R4" s="145"/>
      <c r="S4" s="145"/>
      <c r="T4" s="145"/>
      <c r="U4" s="145"/>
      <c r="V4" s="145"/>
      <c r="W4" s="145"/>
      <c r="X4" s="145"/>
      <c r="Y4" s="145"/>
      <c r="Z4" s="145"/>
      <c r="AA4" s="141"/>
      <c r="AB4" s="140"/>
      <c r="AC4" s="141"/>
      <c r="AD4" s="141"/>
      <c r="AE4" s="141"/>
    </row>
    <row r="5" spans="1:31">
      <c r="A5" s="52" t="s">
        <v>67</v>
      </c>
      <c r="B5" s="101">
        <f>B3-B4</f>
        <v>-46800</v>
      </c>
      <c r="C5" s="101">
        <f t="shared" ref="C5:E5" si="0">C3-C4</f>
        <v>-182087.34327027394</v>
      </c>
      <c r="D5" s="101">
        <f t="shared" si="0"/>
        <v>66484.933569072178</v>
      </c>
      <c r="E5" s="101">
        <f t="shared" si="0"/>
        <v>-1243304.7334502421</v>
      </c>
      <c r="F5" s="101">
        <f>F3-F4</f>
        <v>-1405707.1431514439</v>
      </c>
      <c r="H5" s="52" t="s">
        <v>67</v>
      </c>
      <c r="I5" s="53">
        <f>I3-B3</f>
        <v>12750.000000000002</v>
      </c>
      <c r="J5" s="53">
        <f>J3-C3</f>
        <v>67250</v>
      </c>
      <c r="K5" s="53">
        <f>K3-D3</f>
        <v>0</v>
      </c>
      <c r="L5" s="137">
        <f>L3-E3</f>
        <v>45000</v>
      </c>
      <c r="M5" s="137">
        <f>M3-F3</f>
        <v>125000</v>
      </c>
      <c r="N5" s="102"/>
      <c r="O5" s="46"/>
      <c r="P5" s="146"/>
      <c r="Q5" s="146"/>
      <c r="R5" s="146"/>
      <c r="S5" s="146"/>
      <c r="T5" s="146"/>
      <c r="U5" s="146"/>
      <c r="V5" s="146"/>
      <c r="W5" s="147"/>
      <c r="X5" s="147"/>
      <c r="Y5" s="147"/>
      <c r="Z5" s="148"/>
      <c r="AA5" s="141"/>
      <c r="AB5" s="140"/>
      <c r="AC5" s="141"/>
      <c r="AD5" s="141"/>
      <c r="AE5" s="141"/>
    </row>
    <row r="6" spans="1:31">
      <c r="A6" s="40" t="s">
        <v>96</v>
      </c>
      <c r="B6" s="41"/>
      <c r="C6" s="41"/>
      <c r="D6" s="41"/>
      <c r="E6" s="41"/>
      <c r="F6" s="41"/>
      <c r="G6" s="41"/>
      <c r="H6" s="41"/>
      <c r="K6" s="54"/>
      <c r="P6" s="141"/>
      <c r="Q6" s="141"/>
      <c r="R6" s="140"/>
      <c r="S6" s="140"/>
      <c r="T6" s="140"/>
      <c r="U6" s="140"/>
      <c r="V6" s="140"/>
      <c r="W6" s="140"/>
      <c r="X6" s="149"/>
      <c r="Y6" s="142"/>
      <c r="Z6" s="143"/>
      <c r="AA6" s="144"/>
      <c r="AB6" s="144"/>
      <c r="AC6" s="139"/>
      <c r="AD6" s="141"/>
      <c r="AE6" s="141"/>
    </row>
    <row r="7" spans="1:31">
      <c r="A7" s="40"/>
      <c r="B7" s="41"/>
      <c r="C7" s="41"/>
      <c r="D7" s="41"/>
      <c r="E7" s="41"/>
      <c r="F7" s="41"/>
      <c r="G7" s="41"/>
      <c r="H7" s="41"/>
      <c r="P7" s="141"/>
      <c r="Q7" s="141"/>
      <c r="R7" s="140"/>
      <c r="S7" s="140"/>
      <c r="T7" s="140"/>
      <c r="U7" s="140"/>
      <c r="V7" s="140"/>
      <c r="W7" s="140"/>
      <c r="X7" s="149"/>
      <c r="Y7" s="142"/>
      <c r="Z7" s="143"/>
      <c r="AA7" s="144"/>
      <c r="AB7" s="144"/>
      <c r="AC7" s="139"/>
      <c r="AD7" s="141"/>
      <c r="AE7" s="141"/>
    </row>
    <row r="8" spans="1:31" ht="15" thickBot="1">
      <c r="A8" s="40"/>
      <c r="B8" s="41"/>
      <c r="C8" s="41"/>
      <c r="D8" s="41"/>
      <c r="E8" s="41"/>
      <c r="F8" s="41"/>
      <c r="G8" s="41"/>
      <c r="H8" s="205" t="s">
        <v>107</v>
      </c>
      <c r="I8" s="205"/>
      <c r="J8" s="205"/>
      <c r="K8" s="205"/>
      <c r="L8" s="205"/>
      <c r="M8" s="205"/>
      <c r="P8" s="141"/>
      <c r="Q8" s="141"/>
      <c r="R8" s="140"/>
      <c r="S8" s="140"/>
      <c r="T8" s="140"/>
      <c r="U8" s="140"/>
      <c r="V8" s="140"/>
      <c r="W8" s="140"/>
      <c r="X8" s="149"/>
      <c r="Y8" s="142"/>
      <c r="Z8" s="143"/>
      <c r="AA8" s="144"/>
      <c r="AB8" s="144"/>
      <c r="AC8" s="139"/>
      <c r="AD8" s="141"/>
      <c r="AE8" s="141"/>
    </row>
    <row r="9" spans="1:31">
      <c r="A9" s="40"/>
      <c r="B9" s="41"/>
      <c r="C9" s="41"/>
      <c r="D9" s="41"/>
      <c r="E9" s="41"/>
      <c r="F9" s="41"/>
      <c r="G9" s="41"/>
      <c r="H9" s="29"/>
      <c r="I9" s="28" t="s">
        <v>8</v>
      </c>
      <c r="J9" s="3" t="s">
        <v>59</v>
      </c>
      <c r="K9" s="28" t="s">
        <v>10</v>
      </c>
      <c r="L9" s="4" t="s">
        <v>60</v>
      </c>
      <c r="M9" s="4" t="s">
        <v>104</v>
      </c>
      <c r="R9" s="46"/>
      <c r="S9" s="46"/>
      <c r="T9" s="46"/>
      <c r="U9" s="46"/>
      <c r="V9" s="46"/>
      <c r="W9" s="46"/>
      <c r="X9" s="48"/>
      <c r="Y9" s="57"/>
      <c r="Z9" s="43"/>
      <c r="AA9" s="49"/>
      <c r="AB9" s="50"/>
      <c r="AC9" s="50"/>
      <c r="AD9" s="47"/>
      <c r="AE9" s="47"/>
    </row>
    <row r="10" spans="1:31">
      <c r="A10" s="40"/>
      <c r="B10" s="41"/>
      <c r="C10" s="41"/>
      <c r="D10" s="41"/>
      <c r="E10" s="41"/>
      <c r="F10" s="41"/>
      <c r="G10" s="41"/>
      <c r="H10" s="1" t="s">
        <v>108</v>
      </c>
      <c r="I10" s="99">
        <f>I3-B3</f>
        <v>12750.000000000002</v>
      </c>
      <c r="J10" s="99">
        <f t="shared" ref="I10:M12" si="1">J3-C3</f>
        <v>67250</v>
      </c>
      <c r="K10" s="99">
        <f t="shared" si="1"/>
        <v>0</v>
      </c>
      <c r="L10" s="99">
        <f t="shared" si="1"/>
        <v>45000</v>
      </c>
      <c r="M10" s="51">
        <f t="shared" si="1"/>
        <v>125000</v>
      </c>
      <c r="R10" s="46"/>
      <c r="S10" s="46"/>
      <c r="T10" s="46"/>
      <c r="U10" s="46"/>
      <c r="V10" s="46"/>
      <c r="W10" s="46"/>
      <c r="X10" s="47"/>
      <c r="Y10" s="58"/>
      <c r="Z10" s="47"/>
      <c r="AA10" s="47"/>
      <c r="AB10" s="47"/>
      <c r="AC10" s="47"/>
      <c r="AD10" s="47"/>
      <c r="AE10" s="47"/>
    </row>
    <row r="11" spans="1:31">
      <c r="A11" s="40"/>
      <c r="B11" s="41"/>
      <c r="C11" s="41"/>
      <c r="D11" s="41"/>
      <c r="E11" s="41"/>
      <c r="F11" s="41"/>
      <c r="G11" s="41"/>
      <c r="H11" s="166" t="s">
        <v>106</v>
      </c>
      <c r="I11" s="165">
        <f t="shared" si="1"/>
        <v>0</v>
      </c>
      <c r="J11" s="165">
        <f t="shared" si="1"/>
        <v>0</v>
      </c>
      <c r="K11" s="165">
        <f t="shared" si="1"/>
        <v>0</v>
      </c>
      <c r="L11" s="165">
        <f t="shared" si="1"/>
        <v>0</v>
      </c>
      <c r="M11" s="165">
        <f t="shared" si="1"/>
        <v>0</v>
      </c>
      <c r="R11" s="46"/>
      <c r="S11" s="46"/>
      <c r="T11" s="46"/>
      <c r="U11" s="46"/>
      <c r="V11" s="46"/>
      <c r="W11" s="46"/>
      <c r="X11" s="47"/>
      <c r="Y11" s="47"/>
      <c r="Z11" s="47"/>
      <c r="AA11" s="47"/>
      <c r="AB11" s="47"/>
      <c r="AC11" s="47"/>
      <c r="AD11" s="47"/>
      <c r="AE11" s="47"/>
    </row>
    <row r="12" spans="1:31">
      <c r="A12" s="40"/>
      <c r="B12" s="41"/>
      <c r="C12" s="41"/>
      <c r="D12" s="41"/>
      <c r="E12" s="41"/>
      <c r="F12" s="41"/>
      <c r="G12" s="41"/>
      <c r="H12" s="164" t="s">
        <v>67</v>
      </c>
      <c r="I12" s="165">
        <f t="shared" si="1"/>
        <v>59550</v>
      </c>
      <c r="J12" s="165">
        <f t="shared" si="1"/>
        <v>249337.34327027394</v>
      </c>
      <c r="K12" s="165">
        <f t="shared" si="1"/>
        <v>-66484.933569072178</v>
      </c>
      <c r="L12" s="165">
        <f t="shared" si="1"/>
        <v>1288304.7334502421</v>
      </c>
      <c r="M12" s="165">
        <f t="shared" si="1"/>
        <v>1530707.1431514439</v>
      </c>
      <c r="R12" s="46"/>
      <c r="S12" s="46"/>
      <c r="T12" s="46"/>
      <c r="U12" s="46"/>
      <c r="V12" s="46"/>
      <c r="W12" s="46"/>
      <c r="X12" s="46"/>
      <c r="Y12" s="46"/>
      <c r="Z12" s="46"/>
      <c r="AA12" s="46"/>
      <c r="AB12" s="46"/>
      <c r="AC12" s="46"/>
      <c r="AD12" s="46"/>
      <c r="AE12" s="46"/>
    </row>
    <row r="13" spans="1:31">
      <c r="A13" s="40"/>
      <c r="B13" s="41"/>
      <c r="C13" s="41"/>
      <c r="D13" s="41"/>
      <c r="E13" s="41"/>
      <c r="F13" s="41"/>
      <c r="G13" s="41"/>
      <c r="H13" s="41"/>
      <c r="R13" s="46"/>
      <c r="S13" s="46"/>
      <c r="T13" s="46"/>
      <c r="U13" s="46"/>
      <c r="V13" s="46"/>
      <c r="W13" s="46"/>
      <c r="X13" s="46"/>
      <c r="Y13" s="46"/>
      <c r="Z13" s="46"/>
      <c r="AA13" s="46"/>
      <c r="AB13" s="46"/>
      <c r="AC13" s="46"/>
      <c r="AD13" s="46"/>
      <c r="AE13" s="46"/>
    </row>
    <row r="14" spans="1:31">
      <c r="H14" s="23"/>
      <c r="R14" s="46"/>
      <c r="S14" s="46"/>
      <c r="T14" s="46"/>
      <c r="U14" s="46"/>
      <c r="V14" s="46"/>
      <c r="W14" s="46"/>
      <c r="X14" s="46"/>
      <c r="Y14" s="46"/>
      <c r="Z14" s="46"/>
      <c r="AA14" s="46"/>
      <c r="AB14" s="46"/>
      <c r="AC14" s="46"/>
      <c r="AD14" s="46"/>
      <c r="AE14" s="46"/>
    </row>
    <row r="15" spans="1:31">
      <c r="H15" s="23"/>
      <c r="R15" s="46"/>
      <c r="S15" s="46"/>
      <c r="T15" s="46"/>
      <c r="U15" s="46"/>
      <c r="V15" s="46"/>
      <c r="W15" s="46"/>
      <c r="X15" s="46"/>
      <c r="Y15" s="46"/>
      <c r="Z15" s="46"/>
      <c r="AA15" s="46"/>
      <c r="AB15" s="46"/>
      <c r="AC15" s="46"/>
      <c r="AD15" s="46"/>
      <c r="AE15" s="46"/>
    </row>
    <row r="16" spans="1:31">
      <c r="H16" s="23"/>
      <c r="R16" s="46"/>
      <c r="S16" s="46"/>
      <c r="T16" s="46"/>
      <c r="U16" s="46"/>
      <c r="V16" s="46"/>
      <c r="W16" s="46"/>
      <c r="X16" s="46"/>
      <c r="Y16" s="46"/>
      <c r="Z16" s="46"/>
      <c r="AA16" s="46"/>
      <c r="AB16" s="46"/>
      <c r="AC16" s="46"/>
      <c r="AD16" s="46"/>
      <c r="AE16" s="46"/>
    </row>
    <row r="17" spans="1:33">
      <c r="H17" s="23"/>
      <c r="R17" s="46"/>
      <c r="S17" s="46"/>
      <c r="T17" s="46"/>
      <c r="U17" s="46"/>
      <c r="V17" s="46"/>
      <c r="W17" s="46"/>
      <c r="X17" s="46"/>
      <c r="Y17" s="46"/>
      <c r="Z17" s="46"/>
      <c r="AA17" s="46"/>
      <c r="AB17" s="46"/>
      <c r="AC17" s="46"/>
      <c r="AD17" s="46"/>
      <c r="AE17" s="46"/>
    </row>
    <row r="18" spans="1:33">
      <c r="H18" s="23"/>
      <c r="R18" s="46"/>
      <c r="S18" s="46"/>
      <c r="T18" s="46"/>
      <c r="U18" s="46"/>
      <c r="V18" s="46"/>
      <c r="W18" s="46"/>
      <c r="X18" s="46"/>
      <c r="Y18" s="46"/>
      <c r="Z18" s="46"/>
      <c r="AA18" s="46"/>
      <c r="AB18" s="46"/>
      <c r="AC18" s="46"/>
      <c r="AD18" s="46"/>
      <c r="AE18" s="46"/>
    </row>
    <row r="20" spans="1:33">
      <c r="A20" s="7" t="s">
        <v>3</v>
      </c>
      <c r="B20" s="7" t="s">
        <v>109</v>
      </c>
      <c r="C20" s="7" t="s">
        <v>321</v>
      </c>
      <c r="D20" s="7" t="s">
        <v>110</v>
      </c>
      <c r="E20" s="72" t="s">
        <v>224</v>
      </c>
      <c r="F20" s="27" t="s">
        <v>0</v>
      </c>
      <c r="G20" s="8" t="s">
        <v>1</v>
      </c>
      <c r="H20" s="8" t="s">
        <v>6</v>
      </c>
      <c r="I20" s="8" t="s">
        <v>7</v>
      </c>
      <c r="J20" s="26" t="s">
        <v>8</v>
      </c>
      <c r="K20" s="26" t="s">
        <v>9</v>
      </c>
      <c r="L20" s="26" t="s">
        <v>10</v>
      </c>
      <c r="M20" s="26" t="s">
        <v>11</v>
      </c>
      <c r="N20" s="26" t="s">
        <v>111</v>
      </c>
      <c r="O20" s="26" t="s">
        <v>112</v>
      </c>
      <c r="P20" s="26"/>
      <c r="Q20" s="72" t="s">
        <v>225</v>
      </c>
      <c r="R20" s="72" t="s">
        <v>233</v>
      </c>
      <c r="S20" s="72" t="s">
        <v>134</v>
      </c>
      <c r="T20" s="72" t="s">
        <v>114</v>
      </c>
      <c r="U20" s="72" t="s">
        <v>100</v>
      </c>
      <c r="V20" s="27" t="s">
        <v>0</v>
      </c>
      <c r="W20" s="8" t="s">
        <v>1</v>
      </c>
      <c r="X20" s="8" t="s">
        <v>6</v>
      </c>
      <c r="Y20" s="8" t="s">
        <v>7</v>
      </c>
      <c r="Z20" s="26" t="s">
        <v>8</v>
      </c>
      <c r="AA20" s="26" t="s">
        <v>9</v>
      </c>
      <c r="AB20" s="26" t="s">
        <v>10</v>
      </c>
      <c r="AC20" s="26" t="s">
        <v>11</v>
      </c>
      <c r="AD20" s="26" t="s">
        <v>226</v>
      </c>
      <c r="AE20" s="26" t="s">
        <v>227</v>
      </c>
      <c r="AF20" s="26" t="s">
        <v>228</v>
      </c>
      <c r="AG20" s="26" t="s">
        <v>235</v>
      </c>
    </row>
    <row r="21" spans="1:33" ht="43.5">
      <c r="A21" s="5" t="s">
        <v>113</v>
      </c>
      <c r="B21" s="5" t="s">
        <v>100</v>
      </c>
      <c r="C21" s="73"/>
      <c r="D21" s="5"/>
      <c r="E21" s="74">
        <v>20000</v>
      </c>
      <c r="F21" s="30">
        <v>0</v>
      </c>
      <c r="G21" s="30">
        <v>0</v>
      </c>
      <c r="H21" s="30">
        <v>0</v>
      </c>
      <c r="I21" s="30">
        <v>1</v>
      </c>
      <c r="J21" s="31">
        <f t="shared" ref="J21:J67" si="2">$E21*F21</f>
        <v>0</v>
      </c>
      <c r="K21" s="31">
        <f t="shared" ref="K21:K67" si="3">$E21*G21</f>
        <v>0</v>
      </c>
      <c r="L21" s="31">
        <f t="shared" ref="L21:L67" si="4">$E21*H21</f>
        <v>0</v>
      </c>
      <c r="M21" s="31">
        <f t="shared" ref="M21:M67" si="5">$E21*I21</f>
        <v>20000</v>
      </c>
      <c r="N21" s="168">
        <v>20000</v>
      </c>
      <c r="O21" s="161">
        <f t="shared" ref="O21:O84" si="6">N21-E21</f>
        <v>0</v>
      </c>
      <c r="P21" s="161"/>
      <c r="Q21" s="160">
        <v>0</v>
      </c>
      <c r="R21" s="160"/>
      <c r="S21" s="160"/>
      <c r="T21" s="74"/>
      <c r="U21" s="74"/>
      <c r="V21" s="30"/>
      <c r="W21" s="30"/>
      <c r="X21" s="30"/>
      <c r="Y21" s="30"/>
      <c r="Z21" s="31">
        <f>$Q21*V21</f>
        <v>0</v>
      </c>
      <c r="AA21" s="31">
        <f t="shared" ref="AA21:AC21" si="7">$Q21*W21</f>
        <v>0</v>
      </c>
      <c r="AB21" s="31">
        <f t="shared" si="7"/>
        <v>0</v>
      </c>
      <c r="AC21" s="31">
        <f t="shared" si="7"/>
        <v>0</v>
      </c>
      <c r="AD21" s="31"/>
      <c r="AF21">
        <v>0</v>
      </c>
    </row>
    <row r="22" spans="1:33" ht="54" customHeight="1">
      <c r="A22" s="5" t="s">
        <v>115</v>
      </c>
      <c r="B22" s="5" t="s">
        <v>100</v>
      </c>
      <c r="C22" s="73"/>
      <c r="D22" s="80">
        <v>97578.580741034646</v>
      </c>
      <c r="E22" s="74">
        <v>51831.291459452041</v>
      </c>
      <c r="F22" s="30">
        <v>0</v>
      </c>
      <c r="G22" s="30">
        <v>0.5</v>
      </c>
      <c r="H22" s="30">
        <v>0</v>
      </c>
      <c r="I22" s="30">
        <v>0.5</v>
      </c>
      <c r="J22" s="31">
        <f t="shared" si="2"/>
        <v>0</v>
      </c>
      <c r="K22" s="31">
        <f t="shared" si="3"/>
        <v>25915.64572972602</v>
      </c>
      <c r="L22" s="31">
        <f t="shared" si="4"/>
        <v>0</v>
      </c>
      <c r="M22" s="31">
        <f t="shared" si="5"/>
        <v>25915.64572972602</v>
      </c>
      <c r="N22" s="168">
        <v>51831.291459452041</v>
      </c>
      <c r="O22" s="161">
        <f t="shared" si="6"/>
        <v>0</v>
      </c>
      <c r="P22" s="161"/>
      <c r="Q22" s="160">
        <v>0</v>
      </c>
      <c r="R22" s="160"/>
      <c r="S22" s="160"/>
      <c r="T22" s="74"/>
      <c r="U22" s="74"/>
      <c r="V22" s="30"/>
      <c r="W22" s="30"/>
      <c r="X22" s="30"/>
      <c r="Y22" s="30"/>
      <c r="Z22" s="31">
        <f t="shared" ref="Z22:Z36" si="8">$E22*V22</f>
        <v>0</v>
      </c>
      <c r="AA22" s="31">
        <f t="shared" ref="AA22:AA36" si="9">$E22*W22</f>
        <v>0</v>
      </c>
      <c r="AB22" s="31">
        <f t="shared" ref="AB22:AB36" si="10">$E22*X22</f>
        <v>0</v>
      </c>
      <c r="AC22" s="31">
        <f t="shared" ref="AC22:AC36" si="11">$E22*Y22</f>
        <v>0</v>
      </c>
      <c r="AD22" s="31"/>
      <c r="AF22">
        <v>0</v>
      </c>
    </row>
    <row r="23" spans="1:33" ht="63" customHeight="1">
      <c r="A23" s="5" t="s">
        <v>116</v>
      </c>
      <c r="B23" s="5" t="s">
        <v>114</v>
      </c>
      <c r="C23" s="73">
        <v>44136</v>
      </c>
      <c r="D23" s="5"/>
      <c r="E23" s="74">
        <v>88703</v>
      </c>
      <c r="F23" s="30">
        <v>0</v>
      </c>
      <c r="G23" s="30">
        <v>0</v>
      </c>
      <c r="H23" s="30">
        <v>0</v>
      </c>
      <c r="I23" s="30">
        <v>1</v>
      </c>
      <c r="J23" s="31">
        <f t="shared" si="2"/>
        <v>0</v>
      </c>
      <c r="K23" s="31">
        <f t="shared" si="3"/>
        <v>0</v>
      </c>
      <c r="L23" s="31">
        <f t="shared" si="4"/>
        <v>0</v>
      </c>
      <c r="M23" s="31">
        <f t="shared" si="5"/>
        <v>88703</v>
      </c>
      <c r="N23" s="168">
        <v>88703</v>
      </c>
      <c r="O23" s="161">
        <f t="shared" si="6"/>
        <v>0</v>
      </c>
      <c r="P23" s="79"/>
      <c r="Q23" s="74">
        <v>0</v>
      </c>
      <c r="R23" s="74"/>
      <c r="S23" s="74"/>
      <c r="T23" s="74"/>
      <c r="U23" s="74"/>
      <c r="V23" s="30"/>
      <c r="W23" s="30"/>
      <c r="X23" s="30"/>
      <c r="Y23" s="30"/>
      <c r="Z23" s="31">
        <f t="shared" si="8"/>
        <v>0</v>
      </c>
      <c r="AA23" s="31">
        <f t="shared" si="9"/>
        <v>0</v>
      </c>
      <c r="AB23" s="31">
        <f t="shared" si="10"/>
        <v>0</v>
      </c>
      <c r="AC23" s="31">
        <f t="shared" si="11"/>
        <v>0</v>
      </c>
      <c r="AD23" s="31"/>
      <c r="AF23">
        <v>0</v>
      </c>
    </row>
    <row r="24" spans="1:33" ht="63" customHeight="1">
      <c r="A24" s="5" t="s">
        <v>117</v>
      </c>
      <c r="B24" s="5" t="s">
        <v>100</v>
      </c>
      <c r="C24" s="73"/>
      <c r="D24" s="80">
        <v>167344.57877728564</v>
      </c>
      <c r="E24" s="74">
        <v>222162</v>
      </c>
      <c r="F24" s="30">
        <v>0</v>
      </c>
      <c r="G24" s="30">
        <v>0.9</v>
      </c>
      <c r="H24" s="30">
        <v>0.1</v>
      </c>
      <c r="I24" s="30">
        <v>0</v>
      </c>
      <c r="J24" s="31">
        <f t="shared" si="2"/>
        <v>0</v>
      </c>
      <c r="K24" s="31">
        <f t="shared" si="3"/>
        <v>199945.80000000002</v>
      </c>
      <c r="L24" s="31">
        <f t="shared" si="4"/>
        <v>22216.2</v>
      </c>
      <c r="M24" s="31">
        <f t="shared" si="5"/>
        <v>0</v>
      </c>
      <c r="N24" s="168">
        <v>222162</v>
      </c>
      <c r="O24" s="161">
        <f t="shared" si="6"/>
        <v>0</v>
      </c>
      <c r="P24" s="79"/>
      <c r="Q24" s="74">
        <v>0</v>
      </c>
      <c r="R24" s="74"/>
      <c r="S24" s="74"/>
      <c r="T24" s="74"/>
      <c r="U24" s="74"/>
      <c r="V24" s="30"/>
      <c r="W24" s="30"/>
      <c r="X24" s="30"/>
      <c r="Y24" s="30"/>
      <c r="Z24" s="31">
        <f t="shared" si="8"/>
        <v>0</v>
      </c>
      <c r="AA24" s="31">
        <f t="shared" si="9"/>
        <v>0</v>
      </c>
      <c r="AB24" s="31">
        <f t="shared" si="10"/>
        <v>0</v>
      </c>
      <c r="AC24" s="31">
        <f t="shared" si="11"/>
        <v>0</v>
      </c>
      <c r="AD24" s="31"/>
      <c r="AF24">
        <v>0</v>
      </c>
    </row>
    <row r="25" spans="1:33" ht="63" customHeight="1">
      <c r="A25" s="5" t="s">
        <v>118</v>
      </c>
      <c r="B25" s="5" t="s">
        <v>100</v>
      </c>
      <c r="C25" s="73"/>
      <c r="D25" s="80">
        <v>59984.478030636208</v>
      </c>
      <c r="E25" s="74">
        <v>32130.900926025319</v>
      </c>
      <c r="F25" s="30">
        <v>0</v>
      </c>
      <c r="G25" s="30">
        <v>0</v>
      </c>
      <c r="H25" s="30">
        <v>0</v>
      </c>
      <c r="I25" s="30">
        <v>1</v>
      </c>
      <c r="J25" s="31">
        <f t="shared" si="2"/>
        <v>0</v>
      </c>
      <c r="K25" s="31">
        <f t="shared" si="3"/>
        <v>0</v>
      </c>
      <c r="L25" s="31">
        <f t="shared" si="4"/>
        <v>0</v>
      </c>
      <c r="M25" s="31">
        <f t="shared" si="5"/>
        <v>32130.900926025319</v>
      </c>
      <c r="N25" s="168">
        <v>32130.900926025319</v>
      </c>
      <c r="O25" s="161">
        <f t="shared" si="6"/>
        <v>0</v>
      </c>
      <c r="P25" s="79"/>
      <c r="Q25" s="74">
        <v>0</v>
      </c>
      <c r="R25" s="74"/>
      <c r="S25" s="74"/>
      <c r="T25" s="74"/>
      <c r="U25" s="74"/>
      <c r="V25" s="30"/>
      <c r="W25" s="30"/>
      <c r="X25" s="30"/>
      <c r="Y25" s="30"/>
      <c r="Z25" s="31">
        <f t="shared" si="8"/>
        <v>0</v>
      </c>
      <c r="AA25" s="31">
        <f t="shared" si="9"/>
        <v>0</v>
      </c>
      <c r="AB25" s="31">
        <f t="shared" si="10"/>
        <v>0</v>
      </c>
      <c r="AC25" s="31">
        <f t="shared" si="11"/>
        <v>0</v>
      </c>
      <c r="AD25" s="31"/>
      <c r="AF25">
        <v>0</v>
      </c>
    </row>
    <row r="26" spans="1:33" ht="63" customHeight="1">
      <c r="A26" s="5" t="s">
        <v>119</v>
      </c>
      <c r="B26" s="5" t="s">
        <v>114</v>
      </c>
      <c r="C26" s="73">
        <v>44136</v>
      </c>
      <c r="D26" s="5">
        <f>'19-20 Year End Forecast'!E44</f>
        <v>9880</v>
      </c>
      <c r="E26" s="74">
        <v>103501.73000000001</v>
      </c>
      <c r="F26" s="30">
        <v>0</v>
      </c>
      <c r="G26" s="30">
        <v>0.7</v>
      </c>
      <c r="H26" s="30">
        <v>0</v>
      </c>
      <c r="I26" s="30">
        <v>0.3</v>
      </c>
      <c r="J26" s="31">
        <f t="shared" si="2"/>
        <v>0</v>
      </c>
      <c r="K26" s="31">
        <f t="shared" si="3"/>
        <v>72451.210999999996</v>
      </c>
      <c r="L26" s="31">
        <f t="shared" si="4"/>
        <v>0</v>
      </c>
      <c r="M26" s="31">
        <f t="shared" si="5"/>
        <v>31050.519</v>
      </c>
      <c r="N26" s="168">
        <v>103501.73000000001</v>
      </c>
      <c r="O26" s="161">
        <f t="shared" si="6"/>
        <v>0</v>
      </c>
      <c r="P26" s="79"/>
      <c r="Q26" s="74">
        <v>0</v>
      </c>
      <c r="R26" s="74"/>
      <c r="S26" s="74"/>
      <c r="T26" s="74"/>
      <c r="U26" s="74"/>
      <c r="V26" s="30"/>
      <c r="W26" s="30"/>
      <c r="X26" s="30"/>
      <c r="Y26" s="30"/>
      <c r="Z26" s="31">
        <f t="shared" si="8"/>
        <v>0</v>
      </c>
      <c r="AA26" s="31">
        <f t="shared" si="9"/>
        <v>0</v>
      </c>
      <c r="AB26" s="31">
        <f t="shared" si="10"/>
        <v>0</v>
      </c>
      <c r="AC26" s="31">
        <f t="shared" si="11"/>
        <v>0</v>
      </c>
      <c r="AD26" s="31"/>
      <c r="AF26">
        <v>0</v>
      </c>
    </row>
    <row r="27" spans="1:33" ht="63" customHeight="1">
      <c r="A27" s="5" t="s">
        <v>120</v>
      </c>
      <c r="B27" s="5" t="s">
        <v>100</v>
      </c>
      <c r="C27" s="73"/>
      <c r="D27" s="80">
        <v>54901.790995145202</v>
      </c>
      <c r="E27" s="74">
        <v>27043.733569072181</v>
      </c>
      <c r="F27" s="30">
        <v>0</v>
      </c>
      <c r="G27" s="30">
        <v>0</v>
      </c>
      <c r="H27" s="30">
        <v>1</v>
      </c>
      <c r="I27" s="30">
        <v>0</v>
      </c>
      <c r="J27" s="31">
        <f t="shared" si="2"/>
        <v>0</v>
      </c>
      <c r="K27" s="31">
        <f t="shared" si="3"/>
        <v>0</v>
      </c>
      <c r="L27" s="31">
        <f t="shared" si="4"/>
        <v>27043.733569072181</v>
      </c>
      <c r="M27" s="31">
        <f t="shared" si="5"/>
        <v>0</v>
      </c>
      <c r="N27" s="168">
        <v>27043.733569072181</v>
      </c>
      <c r="O27" s="161">
        <f t="shared" si="6"/>
        <v>0</v>
      </c>
      <c r="P27" s="79"/>
      <c r="Q27" s="74">
        <v>0</v>
      </c>
      <c r="R27" s="74"/>
      <c r="S27" s="74"/>
      <c r="T27" s="74"/>
      <c r="U27" s="74"/>
      <c r="V27" s="30"/>
      <c r="W27" s="30"/>
      <c r="X27" s="30"/>
      <c r="Y27" s="30"/>
      <c r="Z27" s="31">
        <f t="shared" si="8"/>
        <v>0</v>
      </c>
      <c r="AA27" s="31">
        <f t="shared" si="9"/>
        <v>0</v>
      </c>
      <c r="AB27" s="31">
        <f t="shared" si="10"/>
        <v>0</v>
      </c>
      <c r="AC27" s="31">
        <f t="shared" si="11"/>
        <v>0</v>
      </c>
      <c r="AD27" s="31"/>
      <c r="AF27">
        <v>0</v>
      </c>
    </row>
    <row r="28" spans="1:33" ht="54" customHeight="1">
      <c r="A28" s="5" t="s">
        <v>121</v>
      </c>
      <c r="B28" s="5" t="s">
        <v>114</v>
      </c>
      <c r="C28" s="73">
        <v>44136</v>
      </c>
      <c r="D28" s="189"/>
      <c r="E28" s="74">
        <v>134798</v>
      </c>
      <c r="F28" s="30">
        <v>0</v>
      </c>
      <c r="G28" s="30">
        <v>0</v>
      </c>
      <c r="H28" s="30">
        <v>0</v>
      </c>
      <c r="I28" s="30">
        <v>1</v>
      </c>
      <c r="J28" s="31">
        <f t="shared" si="2"/>
        <v>0</v>
      </c>
      <c r="K28" s="31">
        <f t="shared" si="3"/>
        <v>0</v>
      </c>
      <c r="L28" s="31">
        <f t="shared" si="4"/>
        <v>0</v>
      </c>
      <c r="M28" s="31">
        <f t="shared" si="5"/>
        <v>134798</v>
      </c>
      <c r="N28" s="168">
        <v>134798</v>
      </c>
      <c r="O28" s="161">
        <f t="shared" si="6"/>
        <v>0</v>
      </c>
      <c r="P28" s="79">
        <v>-17000</v>
      </c>
      <c r="Q28" s="74">
        <v>0</v>
      </c>
      <c r="R28" s="74"/>
      <c r="S28" s="74"/>
      <c r="T28" s="74"/>
      <c r="U28" s="74"/>
      <c r="V28" s="30"/>
      <c r="W28" s="30"/>
      <c r="X28" s="30"/>
      <c r="Y28" s="30"/>
      <c r="Z28" s="31">
        <f t="shared" si="8"/>
        <v>0</v>
      </c>
      <c r="AA28" s="31">
        <f t="shared" si="9"/>
        <v>0</v>
      </c>
      <c r="AB28" s="31">
        <f t="shared" si="10"/>
        <v>0</v>
      </c>
      <c r="AC28" s="31">
        <f t="shared" si="11"/>
        <v>0</v>
      </c>
      <c r="AD28" s="84"/>
      <c r="AF28">
        <v>0</v>
      </c>
    </row>
    <row r="29" spans="1:33" ht="54" customHeight="1">
      <c r="A29" s="5" t="s">
        <v>122</v>
      </c>
      <c r="B29" s="5" t="s">
        <v>114</v>
      </c>
      <c r="C29" s="73">
        <v>44136</v>
      </c>
      <c r="D29" s="189"/>
      <c r="E29" s="74">
        <v>137162</v>
      </c>
      <c r="F29" s="30">
        <v>0</v>
      </c>
      <c r="G29" s="30">
        <v>0</v>
      </c>
      <c r="H29" s="30">
        <v>0</v>
      </c>
      <c r="I29" s="30">
        <v>1</v>
      </c>
      <c r="J29" s="31">
        <f t="shared" si="2"/>
        <v>0</v>
      </c>
      <c r="K29" s="31">
        <f t="shared" si="3"/>
        <v>0</v>
      </c>
      <c r="L29" s="31">
        <f t="shared" si="4"/>
        <v>0</v>
      </c>
      <c r="M29" s="31">
        <f t="shared" si="5"/>
        <v>137162</v>
      </c>
      <c r="N29" s="168">
        <v>137162</v>
      </c>
      <c r="O29" s="161">
        <f t="shared" si="6"/>
        <v>0</v>
      </c>
      <c r="P29" s="161">
        <v>-17000</v>
      </c>
      <c r="Q29" s="74">
        <v>0</v>
      </c>
      <c r="R29" s="74"/>
      <c r="S29" s="74"/>
      <c r="T29" s="74"/>
      <c r="U29" s="74"/>
      <c r="V29" s="83"/>
      <c r="W29" s="83"/>
      <c r="X29" s="83"/>
      <c r="Y29" s="83"/>
      <c r="Z29" s="84">
        <f t="shared" si="8"/>
        <v>0</v>
      </c>
      <c r="AA29" s="84">
        <f t="shared" si="9"/>
        <v>0</v>
      </c>
      <c r="AB29" s="84">
        <f t="shared" si="10"/>
        <v>0</v>
      </c>
      <c r="AC29" s="84">
        <f t="shared" si="11"/>
        <v>0</v>
      </c>
      <c r="AD29" s="84"/>
      <c r="AF29">
        <v>0</v>
      </c>
    </row>
    <row r="30" spans="1:33" ht="54" customHeight="1">
      <c r="A30" s="5" t="s">
        <v>123</v>
      </c>
      <c r="B30" s="5" t="s">
        <v>100</v>
      </c>
      <c r="C30" s="5"/>
      <c r="D30" s="80">
        <v>48679.668358221308</v>
      </c>
      <c r="E30" s="74">
        <v>24894.046556144207</v>
      </c>
      <c r="F30" s="30">
        <v>0</v>
      </c>
      <c r="G30" s="30">
        <v>0</v>
      </c>
      <c r="H30" s="30">
        <v>0</v>
      </c>
      <c r="I30" s="30">
        <v>1</v>
      </c>
      <c r="J30" s="31">
        <f t="shared" si="2"/>
        <v>0</v>
      </c>
      <c r="K30" s="31">
        <f t="shared" si="3"/>
        <v>0</v>
      </c>
      <c r="L30" s="31">
        <f t="shared" si="4"/>
        <v>0</v>
      </c>
      <c r="M30" s="31">
        <f t="shared" si="5"/>
        <v>24894.046556144207</v>
      </c>
      <c r="N30" s="168">
        <v>24894.046556144207</v>
      </c>
      <c r="O30" s="161">
        <f t="shared" si="6"/>
        <v>0</v>
      </c>
      <c r="P30" s="79"/>
      <c r="Q30" s="74">
        <v>0</v>
      </c>
      <c r="R30" s="74"/>
      <c r="S30" s="74"/>
      <c r="T30" s="74"/>
      <c r="U30" s="74"/>
      <c r="V30" s="83"/>
      <c r="W30" s="83"/>
      <c r="X30" s="83"/>
      <c r="Y30" s="83"/>
      <c r="Z30" s="84">
        <f t="shared" si="8"/>
        <v>0</v>
      </c>
      <c r="AA30" s="84">
        <f t="shared" si="9"/>
        <v>0</v>
      </c>
      <c r="AB30" s="84">
        <f t="shared" si="10"/>
        <v>0</v>
      </c>
      <c r="AC30" s="84">
        <f t="shared" si="11"/>
        <v>0</v>
      </c>
      <c r="AD30" s="31"/>
      <c r="AF30">
        <v>0</v>
      </c>
    </row>
    <row r="31" spans="1:33" ht="54" customHeight="1">
      <c r="A31" s="5" t="s">
        <v>124</v>
      </c>
      <c r="B31" s="5" t="s">
        <v>114</v>
      </c>
      <c r="C31" s="5"/>
      <c r="D31" s="5"/>
      <c r="E31" s="74">
        <v>84034</v>
      </c>
      <c r="F31" s="30">
        <v>0</v>
      </c>
      <c r="G31" s="30">
        <v>0</v>
      </c>
      <c r="H31" s="30">
        <v>0</v>
      </c>
      <c r="I31" s="30">
        <v>1</v>
      </c>
      <c r="J31" s="31">
        <f t="shared" si="2"/>
        <v>0</v>
      </c>
      <c r="K31" s="31">
        <f t="shared" si="3"/>
        <v>0</v>
      </c>
      <c r="L31" s="31">
        <f t="shared" si="4"/>
        <v>0</v>
      </c>
      <c r="M31" s="31">
        <f t="shared" si="5"/>
        <v>84034</v>
      </c>
      <c r="N31" s="168">
        <v>84034</v>
      </c>
      <c r="O31" s="161">
        <f t="shared" si="6"/>
        <v>0</v>
      </c>
      <c r="P31" s="79"/>
      <c r="Q31" s="74">
        <v>0</v>
      </c>
      <c r="R31" s="74"/>
      <c r="S31" s="74"/>
      <c r="T31" s="74"/>
      <c r="U31" s="74"/>
      <c r="V31" s="83"/>
      <c r="W31" s="83"/>
      <c r="X31" s="83"/>
      <c r="Y31" s="83"/>
      <c r="Z31" s="84">
        <f t="shared" si="8"/>
        <v>0</v>
      </c>
      <c r="AA31" s="84">
        <f t="shared" si="9"/>
        <v>0</v>
      </c>
      <c r="AB31" s="84">
        <f t="shared" si="10"/>
        <v>0</v>
      </c>
      <c r="AC31" s="84">
        <f t="shared" si="11"/>
        <v>0</v>
      </c>
      <c r="AD31" s="31"/>
      <c r="AF31">
        <v>0</v>
      </c>
    </row>
    <row r="32" spans="1:33" ht="54" customHeight="1">
      <c r="A32" s="5" t="s">
        <v>125</v>
      </c>
      <c r="B32" s="5" t="s">
        <v>100</v>
      </c>
      <c r="C32" s="5"/>
      <c r="D32" s="80">
        <v>57903.519222782757</v>
      </c>
      <c r="E32" s="74">
        <v>30749.154337862339</v>
      </c>
      <c r="F32" s="30">
        <v>0</v>
      </c>
      <c r="G32" s="30">
        <v>0</v>
      </c>
      <c r="H32" s="30">
        <v>0</v>
      </c>
      <c r="I32" s="30">
        <v>1</v>
      </c>
      <c r="J32" s="31">
        <f t="shared" si="2"/>
        <v>0</v>
      </c>
      <c r="K32" s="31">
        <f t="shared" si="3"/>
        <v>0</v>
      </c>
      <c r="L32" s="31">
        <f t="shared" si="4"/>
        <v>0</v>
      </c>
      <c r="M32" s="31">
        <f t="shared" si="5"/>
        <v>30749.154337862339</v>
      </c>
      <c r="N32" s="168">
        <v>30749.154337862339</v>
      </c>
      <c r="O32" s="161">
        <f t="shared" si="6"/>
        <v>0</v>
      </c>
      <c r="P32" s="79"/>
      <c r="Q32" s="74">
        <v>0</v>
      </c>
      <c r="R32" s="74"/>
      <c r="S32" s="74"/>
      <c r="T32" s="74"/>
      <c r="U32" s="74"/>
      <c r="V32" s="83"/>
      <c r="W32" s="83"/>
      <c r="X32" s="83"/>
      <c r="Y32" s="83"/>
      <c r="Z32" s="84">
        <f t="shared" si="8"/>
        <v>0</v>
      </c>
      <c r="AA32" s="84">
        <f t="shared" si="9"/>
        <v>0</v>
      </c>
      <c r="AB32" s="84">
        <f t="shared" si="10"/>
        <v>0</v>
      </c>
      <c r="AC32" s="84">
        <f t="shared" si="11"/>
        <v>0</v>
      </c>
      <c r="AD32" s="93"/>
      <c r="AF32">
        <v>0</v>
      </c>
    </row>
    <row r="33" spans="1:32" ht="54" customHeight="1">
      <c r="A33" s="5" t="s">
        <v>126</v>
      </c>
      <c r="B33" s="5" t="s">
        <v>114</v>
      </c>
      <c r="C33" s="73">
        <v>44136</v>
      </c>
      <c r="D33" s="5"/>
      <c r="E33" s="74">
        <v>82200</v>
      </c>
      <c r="F33" s="30">
        <v>0</v>
      </c>
      <c r="G33" s="30">
        <v>1</v>
      </c>
      <c r="H33" s="30">
        <v>0</v>
      </c>
      <c r="I33" s="30">
        <v>0</v>
      </c>
      <c r="J33" s="31">
        <f t="shared" si="2"/>
        <v>0</v>
      </c>
      <c r="K33" s="31">
        <f t="shared" si="3"/>
        <v>82200</v>
      </c>
      <c r="L33" s="31">
        <f t="shared" si="4"/>
        <v>0</v>
      </c>
      <c r="M33" s="31">
        <f t="shared" si="5"/>
        <v>0</v>
      </c>
      <c r="N33" s="168">
        <v>82200</v>
      </c>
      <c r="O33" s="161">
        <f t="shared" si="6"/>
        <v>0</v>
      </c>
      <c r="P33" s="79"/>
      <c r="Q33" s="74">
        <v>0</v>
      </c>
      <c r="R33" s="74"/>
      <c r="S33" s="74"/>
      <c r="T33" s="74"/>
      <c r="U33" s="74"/>
      <c r="V33" s="30"/>
      <c r="W33" s="30"/>
      <c r="X33" s="30"/>
      <c r="Y33" s="30"/>
      <c r="Z33" s="31">
        <f t="shared" si="8"/>
        <v>0</v>
      </c>
      <c r="AA33" s="31">
        <f t="shared" si="9"/>
        <v>0</v>
      </c>
      <c r="AB33" s="31">
        <f t="shared" si="10"/>
        <v>0</v>
      </c>
      <c r="AC33" s="31">
        <f t="shared" si="11"/>
        <v>0</v>
      </c>
      <c r="AD33" s="93"/>
      <c r="AF33">
        <v>0</v>
      </c>
    </row>
    <row r="34" spans="1:32" ht="54" customHeight="1">
      <c r="A34" s="5" t="s">
        <v>127</v>
      </c>
      <c r="B34" s="5" t="s">
        <v>114</v>
      </c>
      <c r="C34" s="197"/>
      <c r="D34" s="5"/>
      <c r="E34" s="88">
        <v>0</v>
      </c>
      <c r="F34" s="30">
        <v>0</v>
      </c>
      <c r="G34" s="30">
        <v>1</v>
      </c>
      <c r="H34" s="30">
        <v>0</v>
      </c>
      <c r="I34" s="30">
        <v>0</v>
      </c>
      <c r="J34" s="31">
        <f t="shared" si="2"/>
        <v>0</v>
      </c>
      <c r="K34" s="31">
        <f t="shared" si="3"/>
        <v>0</v>
      </c>
      <c r="L34" s="31">
        <f t="shared" si="4"/>
        <v>0</v>
      </c>
      <c r="M34" s="31">
        <f t="shared" si="5"/>
        <v>0</v>
      </c>
      <c r="N34" s="88">
        <v>0</v>
      </c>
      <c r="O34" s="161">
        <f t="shared" si="6"/>
        <v>0</v>
      </c>
      <c r="P34" s="79"/>
      <c r="Q34" s="76">
        <v>0</v>
      </c>
      <c r="R34" s="76"/>
      <c r="S34" s="76"/>
      <c r="T34" s="76"/>
      <c r="U34" s="76"/>
      <c r="V34" s="30"/>
      <c r="W34" s="30"/>
      <c r="X34" s="30"/>
      <c r="Y34" s="30"/>
      <c r="Z34" s="31">
        <f t="shared" si="8"/>
        <v>0</v>
      </c>
      <c r="AA34" s="31">
        <f t="shared" si="9"/>
        <v>0</v>
      </c>
      <c r="AB34" s="31">
        <f t="shared" si="10"/>
        <v>0</v>
      </c>
      <c r="AC34" s="31">
        <f t="shared" si="11"/>
        <v>0</v>
      </c>
      <c r="AD34" s="31"/>
      <c r="AF34">
        <v>0</v>
      </c>
    </row>
    <row r="35" spans="1:32" ht="54" customHeight="1">
      <c r="A35" s="81" t="s">
        <v>128</v>
      </c>
      <c r="B35" s="81" t="s">
        <v>100</v>
      </c>
      <c r="C35" s="196"/>
      <c r="D35" s="81"/>
      <c r="E35" s="74">
        <v>32000</v>
      </c>
      <c r="F35" s="30">
        <v>0</v>
      </c>
      <c r="G35" s="30">
        <v>0</v>
      </c>
      <c r="H35" s="30">
        <v>0</v>
      </c>
      <c r="I35" s="30">
        <v>1</v>
      </c>
      <c r="J35" s="31">
        <f t="shared" si="2"/>
        <v>0</v>
      </c>
      <c r="K35" s="31">
        <f t="shared" si="3"/>
        <v>0</v>
      </c>
      <c r="L35" s="31">
        <f t="shared" si="4"/>
        <v>0</v>
      </c>
      <c r="M35" s="31">
        <f t="shared" si="5"/>
        <v>32000</v>
      </c>
      <c r="N35" s="168">
        <v>32000</v>
      </c>
      <c r="O35" s="161">
        <f t="shared" si="6"/>
        <v>0</v>
      </c>
      <c r="P35" s="79"/>
      <c r="Q35" s="86">
        <v>0</v>
      </c>
      <c r="R35" s="86"/>
      <c r="S35" s="86"/>
      <c r="T35" s="86"/>
      <c r="U35" s="86"/>
      <c r="V35" s="30"/>
      <c r="W35" s="30"/>
      <c r="X35" s="30"/>
      <c r="Y35" s="30"/>
      <c r="Z35" s="31">
        <f t="shared" si="8"/>
        <v>0</v>
      </c>
      <c r="AA35" s="31">
        <f t="shared" si="9"/>
        <v>0</v>
      </c>
      <c r="AB35" s="31">
        <f t="shared" si="10"/>
        <v>0</v>
      </c>
      <c r="AC35" s="31">
        <f t="shared" si="11"/>
        <v>0</v>
      </c>
      <c r="AD35" s="31"/>
      <c r="AF35">
        <v>0</v>
      </c>
    </row>
    <row r="36" spans="1:32" ht="54" customHeight="1">
      <c r="A36" s="81" t="s">
        <v>129</v>
      </c>
      <c r="B36" s="81" t="s">
        <v>100</v>
      </c>
      <c r="C36" s="81"/>
      <c r="D36" s="103"/>
      <c r="E36" s="74">
        <v>9652</v>
      </c>
      <c r="F36" s="30">
        <v>0</v>
      </c>
      <c r="G36" s="30">
        <v>0</v>
      </c>
      <c r="H36" s="30">
        <v>0</v>
      </c>
      <c r="I36" s="30">
        <v>1</v>
      </c>
      <c r="J36" s="31">
        <f t="shared" si="2"/>
        <v>0</v>
      </c>
      <c r="K36" s="31">
        <f t="shared" si="3"/>
        <v>0</v>
      </c>
      <c r="L36" s="31">
        <f t="shared" si="4"/>
        <v>0</v>
      </c>
      <c r="M36" s="31">
        <f t="shared" si="5"/>
        <v>9652</v>
      </c>
      <c r="N36" s="168">
        <v>9652</v>
      </c>
      <c r="O36" s="161">
        <f t="shared" si="6"/>
        <v>0</v>
      </c>
      <c r="P36" s="79"/>
      <c r="Q36" s="86">
        <v>0</v>
      </c>
      <c r="R36" s="86"/>
      <c r="S36" s="86"/>
      <c r="T36" s="86"/>
      <c r="U36" s="86"/>
      <c r="V36" s="30"/>
      <c r="W36" s="30"/>
      <c r="X36" s="30"/>
      <c r="Y36" s="30"/>
      <c r="Z36" s="31">
        <f t="shared" si="8"/>
        <v>0</v>
      </c>
      <c r="AA36" s="31">
        <f t="shared" si="9"/>
        <v>0</v>
      </c>
      <c r="AB36" s="31">
        <f t="shared" si="10"/>
        <v>0</v>
      </c>
      <c r="AC36" s="31">
        <f t="shared" si="11"/>
        <v>0</v>
      </c>
      <c r="AD36" s="31"/>
      <c r="AF36">
        <v>0</v>
      </c>
    </row>
    <row r="37" spans="1:32" ht="29">
      <c r="A37" s="5" t="s">
        <v>130</v>
      </c>
      <c r="B37" s="73" t="s">
        <v>245</v>
      </c>
      <c r="C37" s="182">
        <v>44501</v>
      </c>
      <c r="D37" s="74"/>
      <c r="E37" s="74">
        <v>10000</v>
      </c>
      <c r="F37" s="30">
        <v>0</v>
      </c>
      <c r="G37" s="30">
        <v>0</v>
      </c>
      <c r="H37" s="30">
        <v>0</v>
      </c>
      <c r="I37" s="30">
        <v>1</v>
      </c>
      <c r="J37" s="31">
        <f t="shared" si="2"/>
        <v>0</v>
      </c>
      <c r="K37" s="31">
        <f t="shared" si="3"/>
        <v>0</v>
      </c>
      <c r="L37" s="31">
        <f t="shared" si="4"/>
        <v>0</v>
      </c>
      <c r="M37" s="31">
        <f t="shared" si="5"/>
        <v>10000</v>
      </c>
      <c r="N37" s="168">
        <v>10000</v>
      </c>
      <c r="O37" s="161">
        <f t="shared" si="6"/>
        <v>0</v>
      </c>
      <c r="P37" s="79"/>
      <c r="Q37" s="74">
        <f>(T37)-E37</f>
        <v>44694</v>
      </c>
      <c r="R37" s="74">
        <f>AF37</f>
        <v>25000</v>
      </c>
      <c r="S37" s="74"/>
      <c r="T37" s="74">
        <v>54694</v>
      </c>
      <c r="U37" s="74"/>
      <c r="V37" s="30">
        <v>0</v>
      </c>
      <c r="W37" s="30">
        <v>0</v>
      </c>
      <c r="X37" s="30">
        <v>0</v>
      </c>
      <c r="Y37" s="30">
        <v>1</v>
      </c>
      <c r="Z37" s="31">
        <f t="shared" ref="Z37:AB37" si="12">$Q37*V37</f>
        <v>0</v>
      </c>
      <c r="AA37" s="31">
        <f t="shared" si="12"/>
        <v>0</v>
      </c>
      <c r="AB37" s="31">
        <f t="shared" si="12"/>
        <v>0</v>
      </c>
      <c r="AC37" s="31">
        <f>$Q37*Y37</f>
        <v>44694</v>
      </c>
      <c r="AD37" s="109" t="s">
        <v>248</v>
      </c>
      <c r="AE37" s="55">
        <v>44501</v>
      </c>
      <c r="AF37" s="74">
        <v>25000</v>
      </c>
    </row>
    <row r="38" spans="1:32" ht="156" customHeight="1">
      <c r="A38" s="5" t="s">
        <v>132</v>
      </c>
      <c r="B38" s="5" t="s">
        <v>131</v>
      </c>
      <c r="C38" s="5"/>
      <c r="D38" s="5"/>
      <c r="E38" s="74">
        <v>0</v>
      </c>
      <c r="F38" s="30">
        <v>0</v>
      </c>
      <c r="G38" s="30">
        <v>0</v>
      </c>
      <c r="H38" s="30">
        <v>0</v>
      </c>
      <c r="I38" s="30">
        <v>1</v>
      </c>
      <c r="J38" s="31">
        <f t="shared" si="2"/>
        <v>0</v>
      </c>
      <c r="K38" s="31">
        <f t="shared" si="3"/>
        <v>0</v>
      </c>
      <c r="L38" s="31">
        <f t="shared" si="4"/>
        <v>0</v>
      </c>
      <c r="M38" s="31">
        <f t="shared" si="5"/>
        <v>0</v>
      </c>
      <c r="N38" s="168">
        <v>0</v>
      </c>
      <c r="O38" s="161">
        <f t="shared" si="6"/>
        <v>0</v>
      </c>
      <c r="P38" s="79"/>
      <c r="Q38" s="74">
        <v>61760</v>
      </c>
      <c r="R38" s="74">
        <f>AF38</f>
        <v>100000</v>
      </c>
      <c r="S38" s="74"/>
      <c r="T38" s="74">
        <v>61760</v>
      </c>
      <c r="U38" s="74"/>
      <c r="V38" s="30">
        <v>0</v>
      </c>
      <c r="W38" s="30">
        <v>0</v>
      </c>
      <c r="X38" s="30">
        <v>0</v>
      </c>
      <c r="Y38" s="30">
        <v>1</v>
      </c>
      <c r="Z38" s="31">
        <f t="shared" ref="Z38" si="13">$Q38*V38</f>
        <v>0</v>
      </c>
      <c r="AA38" s="31">
        <f t="shared" ref="AA38" si="14">$Q38*W38</f>
        <v>0</v>
      </c>
      <c r="AB38" s="31">
        <f t="shared" ref="AB38" si="15">$Q38*X38</f>
        <v>0</v>
      </c>
      <c r="AC38" s="31">
        <f>$Q38*Y38</f>
        <v>61760</v>
      </c>
      <c r="AD38" t="s">
        <v>234</v>
      </c>
      <c r="AE38" t="s">
        <v>229</v>
      </c>
      <c r="AF38" s="74">
        <v>100000</v>
      </c>
    </row>
    <row r="39" spans="1:32" ht="54" customHeight="1">
      <c r="A39" s="81" t="s">
        <v>133</v>
      </c>
      <c r="B39" s="81" t="s">
        <v>134</v>
      </c>
      <c r="C39" s="81"/>
      <c r="D39" s="81"/>
      <c r="E39" s="86">
        <v>0</v>
      </c>
      <c r="F39" s="83">
        <v>0</v>
      </c>
      <c r="G39" s="83">
        <v>0</v>
      </c>
      <c r="H39" s="83">
        <v>1</v>
      </c>
      <c r="I39" s="83">
        <v>0</v>
      </c>
      <c r="J39" s="84">
        <f t="shared" si="2"/>
        <v>0</v>
      </c>
      <c r="K39" s="84">
        <f t="shared" si="3"/>
        <v>0</v>
      </c>
      <c r="L39" s="84">
        <f t="shared" si="4"/>
        <v>0</v>
      </c>
      <c r="M39" s="84">
        <f t="shared" si="5"/>
        <v>0</v>
      </c>
      <c r="N39" s="86">
        <v>0</v>
      </c>
      <c r="O39" s="161">
        <f t="shared" si="6"/>
        <v>0</v>
      </c>
      <c r="P39" s="79"/>
      <c r="Q39" s="86">
        <v>0</v>
      </c>
      <c r="R39" s="86"/>
      <c r="S39" s="86"/>
      <c r="T39" s="86"/>
      <c r="U39" s="86"/>
      <c r="V39" s="83"/>
      <c r="W39" s="83"/>
      <c r="X39" s="83"/>
      <c r="Y39" s="83"/>
      <c r="Z39" s="31">
        <f t="shared" ref="Z39:Z101" si="16">$Q39*V39</f>
        <v>0</v>
      </c>
      <c r="AA39" s="31">
        <f t="shared" ref="AA39:AA101" si="17">$Q39*W39</f>
        <v>0</v>
      </c>
      <c r="AB39" s="31">
        <f t="shared" ref="AB39:AB101" si="18">$Q39*X39</f>
        <v>0</v>
      </c>
      <c r="AC39" s="31">
        <f t="shared" ref="AC39:AC101" si="19">$Q39*Y39</f>
        <v>0</v>
      </c>
      <c r="AD39" s="12"/>
      <c r="AF39" s="74">
        <v>0</v>
      </c>
    </row>
    <row r="40" spans="1:32" ht="54" customHeight="1">
      <c r="A40" s="5" t="s">
        <v>135</v>
      </c>
      <c r="B40" s="5" t="s">
        <v>134</v>
      </c>
      <c r="C40" s="5"/>
      <c r="D40" s="5"/>
      <c r="E40" s="74">
        <v>0</v>
      </c>
      <c r="F40" s="30">
        <v>0</v>
      </c>
      <c r="G40" s="30">
        <v>0</v>
      </c>
      <c r="H40" s="30">
        <v>0</v>
      </c>
      <c r="I40" s="30">
        <v>1</v>
      </c>
      <c r="J40" s="31">
        <f t="shared" si="2"/>
        <v>0</v>
      </c>
      <c r="K40" s="31">
        <f t="shared" si="3"/>
        <v>0</v>
      </c>
      <c r="L40" s="31">
        <f t="shared" si="4"/>
        <v>0</v>
      </c>
      <c r="M40" s="31">
        <f t="shared" si="5"/>
        <v>0</v>
      </c>
      <c r="N40" s="168">
        <v>0</v>
      </c>
      <c r="O40" s="161">
        <f t="shared" si="6"/>
        <v>0</v>
      </c>
      <c r="P40" s="79"/>
      <c r="Q40" s="74">
        <v>0</v>
      </c>
      <c r="R40" s="74"/>
      <c r="S40" s="74"/>
      <c r="T40" s="74"/>
      <c r="U40" s="74"/>
      <c r="V40" s="30"/>
      <c r="W40" s="30"/>
      <c r="X40" s="30"/>
      <c r="Y40" s="30"/>
      <c r="Z40" s="31">
        <f t="shared" si="16"/>
        <v>0</v>
      </c>
      <c r="AA40" s="31">
        <f t="shared" si="17"/>
        <v>0</v>
      </c>
      <c r="AB40" s="31">
        <f t="shared" si="18"/>
        <v>0</v>
      </c>
      <c r="AC40" s="31">
        <f t="shared" si="19"/>
        <v>0</v>
      </c>
      <c r="AF40" s="74">
        <v>0</v>
      </c>
    </row>
    <row r="41" spans="1:32" ht="54" customHeight="1">
      <c r="A41" s="5" t="s">
        <v>136</v>
      </c>
      <c r="B41" s="121" t="s">
        <v>114</v>
      </c>
      <c r="C41" s="5"/>
      <c r="D41" s="5"/>
      <c r="E41" s="74">
        <v>75000</v>
      </c>
      <c r="F41" s="127">
        <v>1.6E-2</v>
      </c>
      <c r="G41" s="128">
        <v>0.2</v>
      </c>
      <c r="H41" s="127">
        <v>3.0000000000000001E-3</v>
      </c>
      <c r="I41" s="128">
        <v>0.78100000000000003</v>
      </c>
      <c r="J41" s="31">
        <f t="shared" si="2"/>
        <v>1200</v>
      </c>
      <c r="K41" s="31">
        <f t="shared" si="3"/>
        <v>15000</v>
      </c>
      <c r="L41" s="31">
        <f t="shared" si="4"/>
        <v>225</v>
      </c>
      <c r="M41" s="31">
        <f t="shared" si="5"/>
        <v>58575</v>
      </c>
      <c r="N41" s="168">
        <v>75000</v>
      </c>
      <c r="O41" s="161">
        <f t="shared" si="6"/>
        <v>0</v>
      </c>
      <c r="P41" s="79"/>
      <c r="Q41" s="74">
        <v>0</v>
      </c>
      <c r="R41" s="74"/>
      <c r="S41" s="74"/>
      <c r="T41" s="74"/>
      <c r="U41" s="74"/>
      <c r="V41" s="30"/>
      <c r="W41" s="30"/>
      <c r="X41" s="30"/>
      <c r="Y41" s="30"/>
      <c r="Z41" s="31">
        <f t="shared" si="16"/>
        <v>0</v>
      </c>
      <c r="AA41" s="31">
        <f t="shared" si="17"/>
        <v>0</v>
      </c>
      <c r="AB41" s="31">
        <f t="shared" si="18"/>
        <v>0</v>
      </c>
      <c r="AC41" s="31">
        <f t="shared" si="19"/>
        <v>0</v>
      </c>
      <c r="AF41" s="74">
        <v>0</v>
      </c>
    </row>
    <row r="42" spans="1:32" ht="54" customHeight="1">
      <c r="A42" s="134" t="s">
        <v>137</v>
      </c>
      <c r="B42" s="81" t="s">
        <v>134</v>
      </c>
      <c r="C42" s="81"/>
      <c r="D42" s="81"/>
      <c r="E42" s="86">
        <v>0</v>
      </c>
      <c r="F42" s="83">
        <v>0</v>
      </c>
      <c r="G42" s="83">
        <v>0</v>
      </c>
      <c r="H42" s="83">
        <v>0</v>
      </c>
      <c r="I42" s="83">
        <v>1</v>
      </c>
      <c r="J42" s="84">
        <f t="shared" si="2"/>
        <v>0</v>
      </c>
      <c r="K42" s="84">
        <f t="shared" si="3"/>
        <v>0</v>
      </c>
      <c r="L42" s="84">
        <f t="shared" si="4"/>
        <v>0</v>
      </c>
      <c r="M42" s="84">
        <f t="shared" si="5"/>
        <v>0</v>
      </c>
      <c r="N42" s="86">
        <v>0</v>
      </c>
      <c r="O42" s="161">
        <f t="shared" si="6"/>
        <v>0</v>
      </c>
      <c r="P42" s="79"/>
      <c r="Q42" s="86">
        <v>0</v>
      </c>
      <c r="R42" s="86"/>
      <c r="S42" s="86"/>
      <c r="T42" s="86"/>
      <c r="U42" s="86"/>
      <c r="V42" s="30"/>
      <c r="W42" s="30"/>
      <c r="X42" s="30"/>
      <c r="Y42" s="30"/>
      <c r="Z42" s="31">
        <f t="shared" si="16"/>
        <v>0</v>
      </c>
      <c r="AA42" s="31">
        <f t="shared" si="17"/>
        <v>0</v>
      </c>
      <c r="AB42" s="31">
        <f t="shared" si="18"/>
        <v>0</v>
      </c>
      <c r="AC42" s="31">
        <f t="shared" si="19"/>
        <v>0</v>
      </c>
      <c r="AF42" s="74">
        <v>0</v>
      </c>
    </row>
    <row r="43" spans="1:32" ht="54" customHeight="1">
      <c r="A43" s="5" t="s">
        <v>138</v>
      </c>
      <c r="B43" s="5" t="s">
        <v>134</v>
      </c>
      <c r="C43" s="5"/>
      <c r="D43" s="5"/>
      <c r="E43" s="74">
        <v>75000</v>
      </c>
      <c r="F43" s="30">
        <v>0</v>
      </c>
      <c r="G43" s="30">
        <v>0</v>
      </c>
      <c r="H43" s="30">
        <v>0</v>
      </c>
      <c r="I43" s="30">
        <v>1</v>
      </c>
      <c r="J43" s="31">
        <f t="shared" si="2"/>
        <v>0</v>
      </c>
      <c r="K43" s="31">
        <f t="shared" si="3"/>
        <v>0</v>
      </c>
      <c r="L43" s="31">
        <f t="shared" si="4"/>
        <v>0</v>
      </c>
      <c r="M43" s="31">
        <f t="shared" si="5"/>
        <v>75000</v>
      </c>
      <c r="N43" s="168">
        <v>75000</v>
      </c>
      <c r="O43" s="161">
        <f t="shared" si="6"/>
        <v>0</v>
      </c>
      <c r="P43" s="79"/>
      <c r="Q43" s="74">
        <v>0</v>
      </c>
      <c r="R43" s="74"/>
      <c r="S43" s="74"/>
      <c r="T43" s="74"/>
      <c r="U43" s="74"/>
      <c r="V43" s="30"/>
      <c r="W43" s="30"/>
      <c r="X43" s="30"/>
      <c r="Y43" s="30"/>
      <c r="Z43" s="31">
        <f t="shared" si="16"/>
        <v>0</v>
      </c>
      <c r="AA43" s="31">
        <f t="shared" si="17"/>
        <v>0</v>
      </c>
      <c r="AB43" s="31">
        <f t="shared" si="18"/>
        <v>0</v>
      </c>
      <c r="AC43" s="31">
        <f t="shared" si="19"/>
        <v>0</v>
      </c>
      <c r="AF43" s="74">
        <v>0</v>
      </c>
    </row>
    <row r="44" spans="1:32" s="95" customFormat="1" ht="54" customHeight="1">
      <c r="A44" s="5" t="s">
        <v>139</v>
      </c>
      <c r="B44" s="5" t="s">
        <v>100</v>
      </c>
      <c r="C44" s="5"/>
      <c r="D44" s="5"/>
      <c r="E44" s="74">
        <v>0</v>
      </c>
      <c r="F44" s="123">
        <v>0.17</v>
      </c>
      <c r="G44" s="30">
        <v>0.83</v>
      </c>
      <c r="H44" s="124">
        <v>0</v>
      </c>
      <c r="I44" s="30">
        <v>0</v>
      </c>
      <c r="J44" s="31">
        <f t="shared" si="2"/>
        <v>0</v>
      </c>
      <c r="K44" s="31">
        <f t="shared" si="3"/>
        <v>0</v>
      </c>
      <c r="L44" s="31">
        <f t="shared" si="4"/>
        <v>0</v>
      </c>
      <c r="M44" s="31">
        <f t="shared" si="5"/>
        <v>0</v>
      </c>
      <c r="N44" s="168">
        <v>75000</v>
      </c>
      <c r="O44" s="161">
        <f t="shared" si="6"/>
        <v>75000</v>
      </c>
      <c r="P44" s="79"/>
      <c r="Q44" s="74">
        <v>0</v>
      </c>
      <c r="R44" s="74">
        <f t="shared" ref="R44:R49" si="20">AF44</f>
        <v>600000</v>
      </c>
      <c r="S44" s="74"/>
      <c r="T44" s="74"/>
      <c r="U44" s="74"/>
      <c r="V44" s="97"/>
      <c r="W44" s="83"/>
      <c r="X44" s="98"/>
      <c r="Y44" s="83"/>
      <c r="Z44" s="31">
        <f t="shared" si="16"/>
        <v>0</v>
      </c>
      <c r="AA44" s="31">
        <f t="shared" si="17"/>
        <v>0</v>
      </c>
      <c r="AB44" s="31">
        <f t="shared" si="18"/>
        <v>0</v>
      </c>
      <c r="AC44" s="31">
        <f t="shared" si="19"/>
        <v>0</v>
      </c>
      <c r="AD44" t="s">
        <v>236</v>
      </c>
      <c r="AE44" s="95" t="s">
        <v>237</v>
      </c>
      <c r="AF44" s="74">
        <v>600000</v>
      </c>
    </row>
    <row r="45" spans="1:32" ht="26.9" customHeight="1">
      <c r="A45" s="5" t="s">
        <v>140</v>
      </c>
      <c r="B45" s="5" t="s">
        <v>100</v>
      </c>
      <c r="C45" s="5"/>
      <c r="D45" s="5"/>
      <c r="E45" s="74">
        <v>0</v>
      </c>
      <c r="F45" s="30">
        <v>0</v>
      </c>
      <c r="G45" s="30">
        <v>1</v>
      </c>
      <c r="H45" s="30">
        <v>0</v>
      </c>
      <c r="I45" s="30">
        <v>0</v>
      </c>
      <c r="J45" s="31">
        <f t="shared" si="2"/>
        <v>0</v>
      </c>
      <c r="K45" s="31">
        <f t="shared" si="3"/>
        <v>0</v>
      </c>
      <c r="L45" s="31">
        <f t="shared" si="4"/>
        <v>0</v>
      </c>
      <c r="M45" s="31">
        <f t="shared" si="5"/>
        <v>0</v>
      </c>
      <c r="N45" s="168">
        <v>5000</v>
      </c>
      <c r="O45" s="161">
        <f t="shared" si="6"/>
        <v>5000</v>
      </c>
      <c r="P45" s="79"/>
      <c r="Q45" s="74">
        <v>0</v>
      </c>
      <c r="R45" s="74">
        <f t="shared" si="20"/>
        <v>6000</v>
      </c>
      <c r="S45" s="74">
        <v>5000</v>
      </c>
      <c r="T45" s="74"/>
      <c r="U45" s="74"/>
      <c r="V45" s="30"/>
      <c r="W45" s="30"/>
      <c r="X45" s="30"/>
      <c r="Y45" s="30"/>
      <c r="Z45" s="31">
        <f t="shared" si="16"/>
        <v>0</v>
      </c>
      <c r="AA45" s="31">
        <f t="shared" si="17"/>
        <v>0</v>
      </c>
      <c r="AB45" s="31">
        <f t="shared" si="18"/>
        <v>0</v>
      </c>
      <c r="AC45" s="31">
        <f t="shared" si="19"/>
        <v>0</v>
      </c>
      <c r="AD45" t="s">
        <v>236</v>
      </c>
      <c r="AF45" s="74">
        <v>6000</v>
      </c>
    </row>
    <row r="46" spans="1:32" ht="26.9" customHeight="1">
      <c r="A46" s="5" t="s">
        <v>141</v>
      </c>
      <c r="B46" s="5" t="s">
        <v>134</v>
      </c>
      <c r="C46" s="5"/>
      <c r="D46" s="5"/>
      <c r="E46" s="74">
        <v>5000</v>
      </c>
      <c r="F46" s="123">
        <v>0</v>
      </c>
      <c r="G46" s="30">
        <v>0</v>
      </c>
      <c r="H46" s="124">
        <v>0</v>
      </c>
      <c r="I46" s="30">
        <v>1</v>
      </c>
      <c r="J46" s="31">
        <f t="shared" si="2"/>
        <v>0</v>
      </c>
      <c r="K46" s="31">
        <f t="shared" si="3"/>
        <v>0</v>
      </c>
      <c r="L46" s="31">
        <f t="shared" si="4"/>
        <v>0</v>
      </c>
      <c r="M46" s="31">
        <f t="shared" si="5"/>
        <v>5000</v>
      </c>
      <c r="N46" s="168">
        <v>5000</v>
      </c>
      <c r="O46" s="161">
        <f t="shared" si="6"/>
        <v>0</v>
      </c>
      <c r="P46" s="79"/>
      <c r="Q46" s="74"/>
      <c r="R46" s="74">
        <f t="shared" si="20"/>
        <v>35000</v>
      </c>
      <c r="S46" s="74"/>
      <c r="T46" s="74"/>
      <c r="U46" s="74"/>
      <c r="V46" s="30"/>
      <c r="W46" s="30"/>
      <c r="X46" s="30"/>
      <c r="Y46" s="30"/>
      <c r="Z46" s="31">
        <f t="shared" si="16"/>
        <v>0</v>
      </c>
      <c r="AA46" s="31">
        <f t="shared" si="17"/>
        <v>0</v>
      </c>
      <c r="AB46" s="31">
        <f t="shared" si="18"/>
        <v>0</v>
      </c>
      <c r="AC46" s="31">
        <f t="shared" si="19"/>
        <v>0</v>
      </c>
      <c r="AE46" t="s">
        <v>229</v>
      </c>
      <c r="AF46" s="74">
        <v>35000</v>
      </c>
    </row>
    <row r="47" spans="1:32" ht="53.25" customHeight="1">
      <c r="A47" s="5" t="s">
        <v>142</v>
      </c>
      <c r="B47" s="5" t="s">
        <v>143</v>
      </c>
      <c r="C47" s="73">
        <v>44501</v>
      </c>
      <c r="D47" s="5"/>
      <c r="E47" s="74">
        <v>25000</v>
      </c>
      <c r="F47" s="30">
        <v>0</v>
      </c>
      <c r="G47" s="30">
        <v>0</v>
      </c>
      <c r="H47" s="30">
        <v>0</v>
      </c>
      <c r="I47" s="30">
        <v>1</v>
      </c>
      <c r="J47" s="31">
        <f t="shared" si="2"/>
        <v>0</v>
      </c>
      <c r="K47" s="31">
        <f t="shared" si="3"/>
        <v>0</v>
      </c>
      <c r="L47" s="31">
        <f t="shared" si="4"/>
        <v>0</v>
      </c>
      <c r="M47" s="31">
        <f t="shared" si="5"/>
        <v>25000</v>
      </c>
      <c r="N47" s="168">
        <v>25000</v>
      </c>
      <c r="O47" s="161">
        <f t="shared" si="6"/>
        <v>0</v>
      </c>
      <c r="P47" s="79"/>
      <c r="Q47" s="74">
        <v>175000</v>
      </c>
      <c r="R47" s="74">
        <f t="shared" si="20"/>
        <v>100000</v>
      </c>
      <c r="S47" s="74">
        <v>200000</v>
      </c>
      <c r="T47" s="74"/>
      <c r="U47" s="74"/>
      <c r="V47" s="30">
        <v>0</v>
      </c>
      <c r="W47" s="30">
        <v>0</v>
      </c>
      <c r="X47" s="30">
        <v>0</v>
      </c>
      <c r="Y47" s="30">
        <v>1</v>
      </c>
      <c r="Z47" s="31">
        <f t="shared" si="16"/>
        <v>0</v>
      </c>
      <c r="AA47" s="31">
        <f t="shared" si="17"/>
        <v>0</v>
      </c>
      <c r="AB47" s="31">
        <f t="shared" si="18"/>
        <v>0</v>
      </c>
      <c r="AC47" s="31">
        <f t="shared" si="19"/>
        <v>175000</v>
      </c>
      <c r="AD47" s="109" t="s">
        <v>249</v>
      </c>
      <c r="AE47" s="55">
        <v>44501</v>
      </c>
      <c r="AF47" s="74">
        <v>100000</v>
      </c>
    </row>
    <row r="48" spans="1:32" ht="112.5" customHeight="1">
      <c r="A48" s="190" t="s">
        <v>144</v>
      </c>
      <c r="B48" s="5" t="s">
        <v>312</v>
      </c>
      <c r="C48" s="73">
        <v>44348</v>
      </c>
      <c r="D48" s="189"/>
      <c r="E48" s="74">
        <v>186031</v>
      </c>
      <c r="F48" s="30">
        <v>0</v>
      </c>
      <c r="G48" s="30">
        <v>0</v>
      </c>
      <c r="H48" s="30">
        <v>0</v>
      </c>
      <c r="I48" s="30">
        <v>1</v>
      </c>
      <c r="J48" s="31">
        <f t="shared" si="2"/>
        <v>0</v>
      </c>
      <c r="K48" s="31">
        <f t="shared" si="3"/>
        <v>0</v>
      </c>
      <c r="L48" s="31">
        <f t="shared" si="4"/>
        <v>0</v>
      </c>
      <c r="M48" s="31">
        <f t="shared" si="5"/>
        <v>186031</v>
      </c>
      <c r="N48" s="168">
        <v>186031</v>
      </c>
      <c r="O48" s="161">
        <f t="shared" si="6"/>
        <v>0</v>
      </c>
      <c r="P48" s="79"/>
      <c r="Q48" s="74">
        <v>167031</v>
      </c>
      <c r="R48" s="74">
        <f t="shared" si="20"/>
        <v>170000</v>
      </c>
      <c r="S48" s="74"/>
      <c r="T48" s="74">
        <v>167031</v>
      </c>
      <c r="U48" s="74"/>
      <c r="V48" s="30">
        <v>0</v>
      </c>
      <c r="W48" s="30">
        <v>0</v>
      </c>
      <c r="X48" s="30">
        <v>0</v>
      </c>
      <c r="Y48" s="30">
        <v>1</v>
      </c>
      <c r="Z48" s="31">
        <f t="shared" si="16"/>
        <v>0</v>
      </c>
      <c r="AA48" s="31">
        <f t="shared" si="17"/>
        <v>0</v>
      </c>
      <c r="AB48" s="31">
        <f t="shared" si="18"/>
        <v>0</v>
      </c>
      <c r="AC48" s="31">
        <f t="shared" si="19"/>
        <v>167031</v>
      </c>
      <c r="AD48" t="s">
        <v>238</v>
      </c>
      <c r="AE48" s="55">
        <v>44348</v>
      </c>
      <c r="AF48" s="74">
        <v>170000</v>
      </c>
    </row>
    <row r="49" spans="1:32" ht="98.25" customHeight="1">
      <c r="A49" s="120" t="s">
        <v>145</v>
      </c>
      <c r="B49" s="5" t="s">
        <v>245</v>
      </c>
      <c r="C49" s="73">
        <v>44501</v>
      </c>
      <c r="D49" s="5"/>
      <c r="E49" s="74">
        <v>10000</v>
      </c>
      <c r="F49" s="30">
        <v>0</v>
      </c>
      <c r="G49" s="30">
        <v>0.9</v>
      </c>
      <c r="H49" s="30">
        <v>0.1</v>
      </c>
      <c r="I49" s="30">
        <v>0</v>
      </c>
      <c r="J49" s="31">
        <f t="shared" si="2"/>
        <v>0</v>
      </c>
      <c r="K49" s="31">
        <f t="shared" si="3"/>
        <v>9000</v>
      </c>
      <c r="L49" s="31">
        <f t="shared" si="4"/>
        <v>1000</v>
      </c>
      <c r="M49" s="31">
        <f t="shared" si="5"/>
        <v>0</v>
      </c>
      <c r="N49" s="168">
        <v>10000</v>
      </c>
      <c r="O49" s="161">
        <f t="shared" si="6"/>
        <v>0</v>
      </c>
      <c r="P49" s="79"/>
      <c r="Q49" s="74">
        <v>190000</v>
      </c>
      <c r="R49" s="74">
        <f t="shared" si="20"/>
        <v>75000</v>
      </c>
      <c r="S49" s="74">
        <v>200000</v>
      </c>
      <c r="T49" s="74"/>
      <c r="U49" s="74"/>
      <c r="V49" s="30">
        <v>0</v>
      </c>
      <c r="W49" s="30">
        <v>0.9</v>
      </c>
      <c r="X49" s="30">
        <v>0.1</v>
      </c>
      <c r="Y49" s="30">
        <v>0</v>
      </c>
      <c r="Z49" s="31">
        <f t="shared" si="16"/>
        <v>0</v>
      </c>
      <c r="AA49" s="31">
        <f t="shared" si="17"/>
        <v>171000</v>
      </c>
      <c r="AB49" s="31">
        <f t="shared" si="18"/>
        <v>19000</v>
      </c>
      <c r="AC49" s="31">
        <f t="shared" si="19"/>
        <v>0</v>
      </c>
      <c r="AD49" s="109" t="s">
        <v>250</v>
      </c>
      <c r="AE49" s="55">
        <v>44501</v>
      </c>
      <c r="AF49" s="74">
        <v>75000</v>
      </c>
    </row>
    <row r="50" spans="1:32" s="95" customFormat="1" ht="56.5" customHeight="1">
      <c r="A50" s="120" t="s">
        <v>146</v>
      </c>
      <c r="B50" s="5" t="s">
        <v>100</v>
      </c>
      <c r="C50" s="5" t="s">
        <v>313</v>
      </c>
      <c r="D50" s="5"/>
      <c r="E50" s="76">
        <v>0</v>
      </c>
      <c r="F50" s="30">
        <v>0</v>
      </c>
      <c r="G50" s="30">
        <v>0</v>
      </c>
      <c r="H50" s="30">
        <v>0</v>
      </c>
      <c r="I50" s="30">
        <v>1</v>
      </c>
      <c r="J50" s="31">
        <f t="shared" si="2"/>
        <v>0</v>
      </c>
      <c r="K50" s="31">
        <f t="shared" si="3"/>
        <v>0</v>
      </c>
      <c r="L50" s="31">
        <f t="shared" si="4"/>
        <v>0</v>
      </c>
      <c r="M50" s="31">
        <f t="shared" si="5"/>
        <v>0</v>
      </c>
      <c r="N50" s="76">
        <v>45000</v>
      </c>
      <c r="O50" s="161">
        <f t="shared" si="6"/>
        <v>45000</v>
      </c>
      <c r="P50" s="79"/>
      <c r="Q50" s="76">
        <v>45000</v>
      </c>
      <c r="R50" s="76">
        <v>45000</v>
      </c>
      <c r="S50" s="76"/>
      <c r="T50" s="76"/>
      <c r="U50" s="76"/>
      <c r="V50" s="30">
        <v>0</v>
      </c>
      <c r="W50" s="30">
        <v>0</v>
      </c>
      <c r="X50" s="30">
        <v>0</v>
      </c>
      <c r="Y50" s="30">
        <v>1</v>
      </c>
      <c r="Z50" s="31">
        <f t="shared" si="16"/>
        <v>0</v>
      </c>
      <c r="AA50" s="31">
        <f t="shared" si="17"/>
        <v>0</v>
      </c>
      <c r="AB50" s="31">
        <f t="shared" si="18"/>
        <v>0</v>
      </c>
      <c r="AC50" s="31">
        <f t="shared" si="19"/>
        <v>45000</v>
      </c>
      <c r="AD50"/>
      <c r="AF50" s="74">
        <v>120000</v>
      </c>
    </row>
    <row r="51" spans="1:32" ht="26.9" customHeight="1">
      <c r="A51" s="81" t="s">
        <v>147</v>
      </c>
      <c r="B51" s="81"/>
      <c r="C51" s="81"/>
      <c r="D51" s="81"/>
      <c r="E51" s="86">
        <v>0</v>
      </c>
      <c r="F51" s="97">
        <v>1.6E-2</v>
      </c>
      <c r="G51" s="83">
        <v>0.2</v>
      </c>
      <c r="H51" s="98">
        <v>3.0000000000000001E-3</v>
      </c>
      <c r="I51" s="83">
        <v>0.78100000000000003</v>
      </c>
      <c r="J51" s="84">
        <f t="shared" si="2"/>
        <v>0</v>
      </c>
      <c r="K51" s="84">
        <f t="shared" si="3"/>
        <v>0</v>
      </c>
      <c r="L51" s="84">
        <f t="shared" si="4"/>
        <v>0</v>
      </c>
      <c r="M51" s="84">
        <f t="shared" si="5"/>
        <v>0</v>
      </c>
      <c r="N51" s="86">
        <v>0</v>
      </c>
      <c r="O51" s="161">
        <f t="shared" si="6"/>
        <v>0</v>
      </c>
      <c r="P51" s="79"/>
      <c r="Q51" s="86"/>
      <c r="R51" s="86"/>
      <c r="S51" s="86"/>
      <c r="T51" s="86"/>
      <c r="U51" s="86"/>
      <c r="V51" s="30"/>
      <c r="W51" s="30"/>
      <c r="X51" s="30"/>
      <c r="Y51" s="30"/>
      <c r="Z51" s="31">
        <f t="shared" si="16"/>
        <v>0</v>
      </c>
      <c r="AA51" s="31">
        <f t="shared" si="17"/>
        <v>0</v>
      </c>
      <c r="AB51" s="31">
        <f t="shared" si="18"/>
        <v>0</v>
      </c>
      <c r="AC51" s="31">
        <f t="shared" si="19"/>
        <v>0</v>
      </c>
      <c r="AF51" s="74"/>
    </row>
    <row r="52" spans="1:32" ht="46" customHeight="1">
      <c r="A52" s="5" t="s">
        <v>148</v>
      </c>
      <c r="B52" s="133" t="s">
        <v>245</v>
      </c>
      <c r="C52" s="73">
        <v>44501</v>
      </c>
      <c r="D52" s="5"/>
      <c r="E52" s="74">
        <v>30000</v>
      </c>
      <c r="F52" s="30">
        <v>0</v>
      </c>
      <c r="G52" s="30">
        <v>0</v>
      </c>
      <c r="H52" s="30">
        <v>0</v>
      </c>
      <c r="I52" s="30">
        <v>1</v>
      </c>
      <c r="J52" s="31">
        <f t="shared" si="2"/>
        <v>0</v>
      </c>
      <c r="K52" s="31">
        <f t="shared" si="3"/>
        <v>0</v>
      </c>
      <c r="L52" s="31">
        <f t="shared" si="4"/>
        <v>0</v>
      </c>
      <c r="M52" s="31">
        <f t="shared" si="5"/>
        <v>30000</v>
      </c>
      <c r="N52" s="168">
        <v>30000</v>
      </c>
      <c r="O52" s="161">
        <f t="shared" si="6"/>
        <v>0</v>
      </c>
      <c r="P52" s="79"/>
      <c r="Q52" s="74">
        <v>170000</v>
      </c>
      <c r="R52" s="74">
        <f>AF52</f>
        <v>100000</v>
      </c>
      <c r="S52" s="74">
        <v>200000</v>
      </c>
      <c r="T52" s="74"/>
      <c r="U52" s="74"/>
      <c r="V52" s="30">
        <v>0</v>
      </c>
      <c r="W52" s="30">
        <v>0</v>
      </c>
      <c r="X52" s="30">
        <v>0</v>
      </c>
      <c r="Y52" s="30">
        <v>1</v>
      </c>
      <c r="Z52" s="31">
        <f t="shared" si="16"/>
        <v>0</v>
      </c>
      <c r="AA52" s="31">
        <f t="shared" si="17"/>
        <v>0</v>
      </c>
      <c r="AB52" s="31">
        <f t="shared" si="18"/>
        <v>0</v>
      </c>
      <c r="AC52" s="31">
        <f t="shared" si="19"/>
        <v>170000</v>
      </c>
      <c r="AD52" s="109" t="s">
        <v>247</v>
      </c>
      <c r="AE52" s="55">
        <v>44501</v>
      </c>
      <c r="AF52" s="74">
        <v>100000</v>
      </c>
    </row>
    <row r="53" spans="1:32" ht="41.15" customHeight="1">
      <c r="A53" s="81" t="s">
        <v>40</v>
      </c>
      <c r="B53" s="81" t="s">
        <v>292</v>
      </c>
      <c r="C53" s="81"/>
      <c r="D53" s="81"/>
      <c r="E53" s="86">
        <v>0</v>
      </c>
      <c r="F53" s="83">
        <v>0</v>
      </c>
      <c r="G53" s="83">
        <v>0</v>
      </c>
      <c r="H53" s="83">
        <v>0</v>
      </c>
      <c r="I53" s="83">
        <v>1</v>
      </c>
      <c r="J53" s="84">
        <f t="shared" si="2"/>
        <v>0</v>
      </c>
      <c r="K53" s="84">
        <f t="shared" si="3"/>
        <v>0</v>
      </c>
      <c r="L53" s="84">
        <f t="shared" si="4"/>
        <v>0</v>
      </c>
      <c r="M53" s="84">
        <f t="shared" si="5"/>
        <v>0</v>
      </c>
      <c r="N53" s="86">
        <v>0</v>
      </c>
      <c r="O53" s="161">
        <f t="shared" si="6"/>
        <v>0</v>
      </c>
      <c r="P53" s="79"/>
      <c r="Q53" s="86"/>
      <c r="R53" s="86"/>
      <c r="S53" s="86"/>
      <c r="T53" s="86"/>
      <c r="U53" s="86"/>
      <c r="V53" s="30"/>
      <c r="W53" s="30"/>
      <c r="X53" s="30"/>
      <c r="Y53" s="30"/>
      <c r="Z53" s="31">
        <f t="shared" si="16"/>
        <v>0</v>
      </c>
      <c r="AA53" s="31">
        <f t="shared" si="17"/>
        <v>0</v>
      </c>
      <c r="AB53" s="31">
        <f t="shared" si="18"/>
        <v>0</v>
      </c>
      <c r="AC53" s="31">
        <f t="shared" si="19"/>
        <v>0</v>
      </c>
      <c r="AF53" s="74"/>
    </row>
    <row r="54" spans="1:32" s="95" customFormat="1" ht="39.65" customHeight="1">
      <c r="A54" s="81" t="s">
        <v>24</v>
      </c>
      <c r="B54" s="81" t="s">
        <v>292</v>
      </c>
      <c r="C54" s="85"/>
      <c r="D54" s="81">
        <f>'19-20 Year End Forecast'!E23</f>
        <v>5187</v>
      </c>
      <c r="E54" s="86">
        <v>0</v>
      </c>
      <c r="F54" s="83">
        <v>0</v>
      </c>
      <c r="G54" s="83">
        <v>0.9</v>
      </c>
      <c r="H54" s="83">
        <v>0.1</v>
      </c>
      <c r="I54" s="83">
        <v>0</v>
      </c>
      <c r="J54" s="84">
        <f t="shared" si="2"/>
        <v>0</v>
      </c>
      <c r="K54" s="84">
        <f t="shared" si="3"/>
        <v>0</v>
      </c>
      <c r="L54" s="84">
        <f t="shared" si="4"/>
        <v>0</v>
      </c>
      <c r="M54" s="84">
        <f t="shared" si="5"/>
        <v>0</v>
      </c>
      <c r="N54" s="86">
        <v>0</v>
      </c>
      <c r="O54" s="161">
        <f t="shared" si="6"/>
        <v>0</v>
      </c>
      <c r="P54" s="79"/>
      <c r="Q54" s="86"/>
      <c r="R54" s="86"/>
      <c r="S54" s="86"/>
      <c r="T54" s="86"/>
      <c r="U54" s="86"/>
      <c r="V54" s="83"/>
      <c r="W54" s="83"/>
      <c r="X54" s="83"/>
      <c r="Y54" s="83"/>
      <c r="Z54" s="31">
        <f t="shared" si="16"/>
        <v>0</v>
      </c>
      <c r="AA54" s="31">
        <f t="shared" si="17"/>
        <v>0</v>
      </c>
      <c r="AB54" s="31">
        <f t="shared" si="18"/>
        <v>0</v>
      </c>
      <c r="AC54" s="31">
        <f t="shared" si="19"/>
        <v>0</v>
      </c>
      <c r="AD54"/>
      <c r="AF54" s="74"/>
    </row>
    <row r="55" spans="1:32" s="95" customFormat="1" ht="26.9" customHeight="1">
      <c r="A55" s="118" t="s">
        <v>26</v>
      </c>
      <c r="B55" s="81" t="s">
        <v>292</v>
      </c>
      <c r="C55" s="85"/>
      <c r="D55" s="81">
        <f>'19-20 Year End Forecast'!E24</f>
        <v>5434</v>
      </c>
      <c r="E55" s="86">
        <v>0</v>
      </c>
      <c r="F55" s="83">
        <v>0</v>
      </c>
      <c r="G55" s="83">
        <v>0.9</v>
      </c>
      <c r="H55" s="83">
        <v>0.1</v>
      </c>
      <c r="I55" s="83">
        <v>0</v>
      </c>
      <c r="J55" s="84">
        <f t="shared" si="2"/>
        <v>0</v>
      </c>
      <c r="K55" s="84">
        <f t="shared" si="3"/>
        <v>0</v>
      </c>
      <c r="L55" s="84">
        <f t="shared" si="4"/>
        <v>0</v>
      </c>
      <c r="M55" s="84">
        <f t="shared" si="5"/>
        <v>0</v>
      </c>
      <c r="N55" s="86">
        <v>0</v>
      </c>
      <c r="O55" s="161">
        <f t="shared" si="6"/>
        <v>0</v>
      </c>
      <c r="P55" s="79"/>
      <c r="Q55" s="86"/>
      <c r="R55" s="86"/>
      <c r="S55" s="86"/>
      <c r="T55" s="86"/>
      <c r="U55" s="86"/>
      <c r="V55" s="83"/>
      <c r="W55" s="83"/>
      <c r="X55" s="83"/>
      <c r="Y55" s="83"/>
      <c r="Z55" s="31">
        <f t="shared" si="16"/>
        <v>0</v>
      </c>
      <c r="AA55" s="31">
        <f t="shared" si="17"/>
        <v>0</v>
      </c>
      <c r="AB55" s="31">
        <f t="shared" si="18"/>
        <v>0</v>
      </c>
      <c r="AC55" s="31">
        <f t="shared" si="19"/>
        <v>0</v>
      </c>
      <c r="AD55"/>
      <c r="AF55" s="74"/>
    </row>
    <row r="56" spans="1:32" ht="26.9" customHeight="1">
      <c r="A56" s="118" t="s">
        <v>27</v>
      </c>
      <c r="B56" s="81" t="s">
        <v>292</v>
      </c>
      <c r="C56" s="81"/>
      <c r="D56" s="81"/>
      <c r="E56" s="86">
        <v>0</v>
      </c>
      <c r="F56" s="83">
        <v>0</v>
      </c>
      <c r="G56" s="83">
        <v>0.9</v>
      </c>
      <c r="H56" s="83">
        <v>0.1</v>
      </c>
      <c r="I56" s="83">
        <v>0</v>
      </c>
      <c r="J56" s="84">
        <f t="shared" si="2"/>
        <v>0</v>
      </c>
      <c r="K56" s="84">
        <f t="shared" si="3"/>
        <v>0</v>
      </c>
      <c r="L56" s="84">
        <f t="shared" si="4"/>
        <v>0</v>
      </c>
      <c r="M56" s="84">
        <f t="shared" si="5"/>
        <v>0</v>
      </c>
      <c r="N56" s="86">
        <v>0</v>
      </c>
      <c r="O56" s="161">
        <f t="shared" si="6"/>
        <v>0</v>
      </c>
      <c r="P56" s="79"/>
      <c r="Q56" s="86"/>
      <c r="R56" s="86"/>
      <c r="S56" s="86"/>
      <c r="T56" s="86"/>
      <c r="U56" s="86"/>
      <c r="V56" s="30"/>
      <c r="W56" s="30"/>
      <c r="X56" s="30"/>
      <c r="Y56" s="30"/>
      <c r="Z56" s="31">
        <f t="shared" si="16"/>
        <v>0</v>
      </c>
      <c r="AA56" s="31">
        <f t="shared" si="17"/>
        <v>0</v>
      </c>
      <c r="AB56" s="31">
        <f t="shared" si="18"/>
        <v>0</v>
      </c>
      <c r="AC56" s="31">
        <f t="shared" si="19"/>
        <v>0</v>
      </c>
      <c r="AF56" s="74"/>
    </row>
    <row r="57" spans="1:32" ht="26.9" customHeight="1">
      <c r="A57" s="118" t="s">
        <v>28</v>
      </c>
      <c r="B57" s="81" t="s">
        <v>292</v>
      </c>
      <c r="C57" s="81"/>
      <c r="D57" s="81"/>
      <c r="E57" s="86">
        <v>0</v>
      </c>
      <c r="F57" s="83">
        <v>0</v>
      </c>
      <c r="G57" s="83">
        <v>0.9</v>
      </c>
      <c r="H57" s="83">
        <v>0.1</v>
      </c>
      <c r="I57" s="83">
        <v>0</v>
      </c>
      <c r="J57" s="84">
        <f t="shared" si="2"/>
        <v>0</v>
      </c>
      <c r="K57" s="84">
        <f t="shared" si="3"/>
        <v>0</v>
      </c>
      <c r="L57" s="84">
        <f t="shared" si="4"/>
        <v>0</v>
      </c>
      <c r="M57" s="84">
        <f t="shared" si="5"/>
        <v>0</v>
      </c>
      <c r="N57" s="86">
        <v>0</v>
      </c>
      <c r="O57" s="161">
        <f t="shared" si="6"/>
        <v>0</v>
      </c>
      <c r="P57" s="79"/>
      <c r="Q57" s="86"/>
      <c r="R57" s="86"/>
      <c r="S57" s="86"/>
      <c r="T57" s="86"/>
      <c r="U57" s="86"/>
      <c r="V57" s="30"/>
      <c r="W57" s="30"/>
      <c r="X57" s="30"/>
      <c r="Y57" s="30"/>
      <c r="Z57" s="31">
        <f t="shared" si="16"/>
        <v>0</v>
      </c>
      <c r="AA57" s="31">
        <f t="shared" si="17"/>
        <v>0</v>
      </c>
      <c r="AB57" s="31">
        <f t="shared" si="18"/>
        <v>0</v>
      </c>
      <c r="AC57" s="31">
        <f t="shared" si="19"/>
        <v>0</v>
      </c>
      <c r="AF57" s="74"/>
    </row>
    <row r="58" spans="1:32" ht="24" customHeight="1">
      <c r="A58" s="104" t="s">
        <v>149</v>
      </c>
      <c r="B58" s="5" t="s">
        <v>100</v>
      </c>
      <c r="C58" s="5"/>
      <c r="D58" s="5"/>
      <c r="E58" s="74">
        <v>0</v>
      </c>
      <c r="F58" s="30">
        <v>0</v>
      </c>
      <c r="G58" s="30">
        <v>0</v>
      </c>
      <c r="H58" s="30">
        <v>0</v>
      </c>
      <c r="I58" s="30">
        <v>1</v>
      </c>
      <c r="J58" s="31">
        <f t="shared" si="2"/>
        <v>0</v>
      </c>
      <c r="K58" s="31">
        <f t="shared" si="3"/>
        <v>0</v>
      </c>
      <c r="L58" s="31">
        <f t="shared" si="4"/>
        <v>0</v>
      </c>
      <c r="M58" s="31">
        <f t="shared" si="5"/>
        <v>0</v>
      </c>
      <c r="N58" s="168">
        <v>0</v>
      </c>
      <c r="O58" s="161">
        <f t="shared" si="6"/>
        <v>0</v>
      </c>
      <c r="P58" s="79"/>
      <c r="Q58" s="74"/>
      <c r="R58" s="74"/>
      <c r="S58" s="74"/>
      <c r="T58" s="74"/>
      <c r="U58" s="74"/>
      <c r="V58" s="30"/>
      <c r="W58" s="30"/>
      <c r="X58" s="30"/>
      <c r="Y58" s="30"/>
      <c r="Z58" s="31">
        <f t="shared" si="16"/>
        <v>0</v>
      </c>
      <c r="AA58" s="31">
        <f t="shared" si="17"/>
        <v>0</v>
      </c>
      <c r="AB58" s="31">
        <f t="shared" si="18"/>
        <v>0</v>
      </c>
      <c r="AC58" s="31">
        <f t="shared" si="19"/>
        <v>0</v>
      </c>
      <c r="AF58" s="74"/>
    </row>
    <row r="59" spans="1:32" ht="26.9" customHeight="1">
      <c r="A59" s="94" t="s">
        <v>150</v>
      </c>
      <c r="B59" s="5" t="s">
        <v>301</v>
      </c>
      <c r="C59" s="5"/>
      <c r="D59" s="5"/>
      <c r="E59" s="74"/>
      <c r="F59" s="30">
        <v>0</v>
      </c>
      <c r="G59" s="30">
        <v>0</v>
      </c>
      <c r="H59" s="30">
        <v>0</v>
      </c>
      <c r="I59" s="30">
        <v>1</v>
      </c>
      <c r="J59" s="31">
        <f t="shared" si="2"/>
        <v>0</v>
      </c>
      <c r="K59" s="31">
        <f t="shared" si="3"/>
        <v>0</v>
      </c>
      <c r="L59" s="31">
        <f t="shared" si="4"/>
        <v>0</v>
      </c>
      <c r="M59" s="31">
        <f t="shared" si="5"/>
        <v>0</v>
      </c>
      <c r="N59" s="168"/>
      <c r="O59" s="161">
        <f t="shared" si="6"/>
        <v>0</v>
      </c>
      <c r="P59" s="79"/>
      <c r="Q59" s="92"/>
      <c r="R59" s="74">
        <f t="shared" ref="R59:R60" si="21">AF59</f>
        <v>250000</v>
      </c>
      <c r="S59" s="92"/>
      <c r="T59" s="92"/>
      <c r="U59" s="92"/>
      <c r="V59" s="30">
        <v>0</v>
      </c>
      <c r="W59" s="30">
        <v>0</v>
      </c>
      <c r="X59" s="30">
        <v>0</v>
      </c>
      <c r="Y59" s="30">
        <v>1</v>
      </c>
      <c r="Z59" s="31">
        <f t="shared" si="16"/>
        <v>0</v>
      </c>
      <c r="AA59" s="31">
        <f t="shared" si="17"/>
        <v>0</v>
      </c>
      <c r="AB59" s="31">
        <f t="shared" si="18"/>
        <v>0</v>
      </c>
      <c r="AC59" s="31">
        <f t="shared" si="19"/>
        <v>0</v>
      </c>
      <c r="AD59" t="s">
        <v>230</v>
      </c>
      <c r="AE59" t="s">
        <v>229</v>
      </c>
      <c r="AF59" s="74">
        <v>250000</v>
      </c>
    </row>
    <row r="60" spans="1:32" ht="29">
      <c r="A60" s="129" t="s">
        <v>151</v>
      </c>
      <c r="B60" s="5" t="s">
        <v>245</v>
      </c>
      <c r="C60" s="73">
        <v>44501</v>
      </c>
      <c r="D60" s="5"/>
      <c r="E60" s="74">
        <v>20000</v>
      </c>
      <c r="F60" s="30">
        <v>0</v>
      </c>
      <c r="G60" s="30">
        <v>0.67</v>
      </c>
      <c r="H60" s="30">
        <v>0</v>
      </c>
      <c r="I60" s="30">
        <v>0.33</v>
      </c>
      <c r="J60" s="31">
        <f t="shared" si="2"/>
        <v>0</v>
      </c>
      <c r="K60" s="31">
        <f t="shared" si="3"/>
        <v>13400</v>
      </c>
      <c r="L60" s="31">
        <f t="shared" si="4"/>
        <v>0</v>
      </c>
      <c r="M60" s="31">
        <f t="shared" si="5"/>
        <v>6600</v>
      </c>
      <c r="N60" s="168">
        <v>20000</v>
      </c>
      <c r="O60" s="161">
        <f t="shared" si="6"/>
        <v>0</v>
      </c>
      <c r="P60" s="79"/>
      <c r="Q60" s="74">
        <v>130000</v>
      </c>
      <c r="R60" s="74">
        <f t="shared" si="21"/>
        <v>150000</v>
      </c>
      <c r="S60" s="74">
        <v>150000</v>
      </c>
      <c r="T60" s="74"/>
      <c r="U60" s="74"/>
      <c r="V60" s="30">
        <v>0</v>
      </c>
      <c r="W60" s="30">
        <v>0.67</v>
      </c>
      <c r="X60" s="30">
        <v>0</v>
      </c>
      <c r="Y60" s="30">
        <v>0.33</v>
      </c>
      <c r="Z60" s="31">
        <f t="shared" si="16"/>
        <v>0</v>
      </c>
      <c r="AA60" s="31">
        <f t="shared" si="17"/>
        <v>87100</v>
      </c>
      <c r="AB60" s="31">
        <f t="shared" si="18"/>
        <v>0</v>
      </c>
      <c r="AC60" s="31">
        <f t="shared" si="19"/>
        <v>42900</v>
      </c>
      <c r="AD60" s="109" t="s">
        <v>246</v>
      </c>
      <c r="AE60" s="55">
        <v>44501</v>
      </c>
      <c r="AF60" s="74">
        <v>150000</v>
      </c>
    </row>
    <row r="61" spans="1:32" ht="26.9" customHeight="1">
      <c r="A61" s="81" t="s">
        <v>152</v>
      </c>
      <c r="B61" s="81" t="s">
        <v>292</v>
      </c>
      <c r="C61" s="81"/>
      <c r="D61" s="81"/>
      <c r="E61" s="82">
        <v>0</v>
      </c>
      <c r="F61" s="83">
        <v>0</v>
      </c>
      <c r="G61" s="83">
        <v>1</v>
      </c>
      <c r="H61" s="83">
        <v>0</v>
      </c>
      <c r="I61" s="83">
        <v>0</v>
      </c>
      <c r="J61" s="84">
        <f t="shared" si="2"/>
        <v>0</v>
      </c>
      <c r="K61" s="84">
        <f t="shared" si="3"/>
        <v>0</v>
      </c>
      <c r="L61" s="84">
        <f t="shared" si="4"/>
        <v>0</v>
      </c>
      <c r="M61" s="84">
        <f t="shared" si="5"/>
        <v>0</v>
      </c>
      <c r="N61" s="82">
        <v>0</v>
      </c>
      <c r="O61" s="161">
        <f t="shared" si="6"/>
        <v>0</v>
      </c>
      <c r="P61" s="79"/>
      <c r="Q61" s="82"/>
      <c r="R61" s="82"/>
      <c r="S61" s="82"/>
      <c r="T61" s="82"/>
      <c r="U61" s="82"/>
      <c r="V61" s="30"/>
      <c r="W61" s="30"/>
      <c r="X61" s="30"/>
      <c r="Y61" s="30"/>
      <c r="Z61" s="31">
        <f t="shared" si="16"/>
        <v>0</v>
      </c>
      <c r="AA61" s="31">
        <f t="shared" si="17"/>
        <v>0</v>
      </c>
      <c r="AB61" s="31">
        <f t="shared" si="18"/>
        <v>0</v>
      </c>
      <c r="AC61" s="31">
        <f t="shared" si="19"/>
        <v>0</v>
      </c>
      <c r="AF61" s="74"/>
    </row>
    <row r="62" spans="1:32" ht="26.9" customHeight="1">
      <c r="A62" s="5" t="s">
        <v>153</v>
      </c>
      <c r="B62" s="5" t="s">
        <v>302</v>
      </c>
      <c r="C62" s="5"/>
      <c r="D62" s="5"/>
      <c r="E62" s="75">
        <v>0</v>
      </c>
      <c r="F62" s="30">
        <v>1</v>
      </c>
      <c r="G62" s="30">
        <v>0</v>
      </c>
      <c r="H62" s="30">
        <v>0</v>
      </c>
      <c r="I62" s="30">
        <v>0</v>
      </c>
      <c r="J62" s="31">
        <f t="shared" si="2"/>
        <v>0</v>
      </c>
      <c r="K62" s="31">
        <f t="shared" si="3"/>
        <v>0</v>
      </c>
      <c r="L62" s="31">
        <f t="shared" si="4"/>
        <v>0</v>
      </c>
      <c r="M62" s="31">
        <f t="shared" si="5"/>
        <v>0</v>
      </c>
      <c r="N62" s="75">
        <v>0</v>
      </c>
      <c r="O62" s="161">
        <f t="shared" si="6"/>
        <v>0</v>
      </c>
      <c r="P62" s="79"/>
      <c r="Q62" s="75"/>
      <c r="R62" s="75"/>
      <c r="S62" s="75"/>
      <c r="T62" s="75"/>
      <c r="U62" s="75"/>
      <c r="V62" s="30"/>
      <c r="W62" s="30"/>
      <c r="X62" s="30"/>
      <c r="Y62" s="30"/>
      <c r="Z62" s="31">
        <f t="shared" si="16"/>
        <v>0</v>
      </c>
      <c r="AA62" s="31">
        <f t="shared" si="17"/>
        <v>0</v>
      </c>
      <c r="AB62" s="31">
        <f t="shared" si="18"/>
        <v>0</v>
      </c>
      <c r="AC62" s="31">
        <f t="shared" si="19"/>
        <v>0</v>
      </c>
      <c r="AF62" s="74"/>
    </row>
    <row r="63" spans="1:32" ht="26.9" customHeight="1">
      <c r="A63" s="5" t="s">
        <v>154</v>
      </c>
      <c r="B63" s="5" t="s">
        <v>302</v>
      </c>
      <c r="C63" s="5"/>
      <c r="D63" s="5"/>
      <c r="E63" s="75">
        <v>0</v>
      </c>
      <c r="F63" s="30">
        <v>1</v>
      </c>
      <c r="G63" s="30">
        <v>0</v>
      </c>
      <c r="H63" s="30">
        <v>0</v>
      </c>
      <c r="I63" s="30">
        <v>0</v>
      </c>
      <c r="J63" s="31">
        <f t="shared" si="2"/>
        <v>0</v>
      </c>
      <c r="K63" s="31">
        <f t="shared" si="3"/>
        <v>0</v>
      </c>
      <c r="L63" s="31">
        <f t="shared" si="4"/>
        <v>0</v>
      </c>
      <c r="M63" s="31">
        <f t="shared" si="5"/>
        <v>0</v>
      </c>
      <c r="N63" s="75">
        <v>0</v>
      </c>
      <c r="O63" s="161">
        <f t="shared" si="6"/>
        <v>0</v>
      </c>
      <c r="P63" s="79"/>
      <c r="Q63" s="75"/>
      <c r="R63" s="75"/>
      <c r="S63" s="75"/>
      <c r="T63" s="75"/>
      <c r="U63" s="75"/>
      <c r="V63" s="30"/>
      <c r="W63" s="30"/>
      <c r="X63" s="30"/>
      <c r="Y63" s="30"/>
      <c r="Z63" s="31">
        <f t="shared" si="16"/>
        <v>0</v>
      </c>
      <c r="AA63" s="31">
        <f t="shared" si="17"/>
        <v>0</v>
      </c>
      <c r="AB63" s="31">
        <f t="shared" si="18"/>
        <v>0</v>
      </c>
      <c r="AC63" s="31">
        <f t="shared" si="19"/>
        <v>0</v>
      </c>
      <c r="AF63" s="74"/>
    </row>
    <row r="64" spans="1:32" ht="26.9" customHeight="1">
      <c r="A64" s="118" t="s">
        <v>155</v>
      </c>
      <c r="B64" s="81" t="s">
        <v>292</v>
      </c>
      <c r="C64" s="81"/>
      <c r="D64" s="81"/>
      <c r="E64" s="82">
        <v>0</v>
      </c>
      <c r="F64" s="83">
        <v>0</v>
      </c>
      <c r="G64" s="83">
        <v>0</v>
      </c>
      <c r="H64" s="83">
        <v>0</v>
      </c>
      <c r="I64" s="83">
        <v>1</v>
      </c>
      <c r="J64" s="84">
        <f t="shared" si="2"/>
        <v>0</v>
      </c>
      <c r="K64" s="84">
        <f t="shared" si="3"/>
        <v>0</v>
      </c>
      <c r="L64" s="84">
        <f t="shared" si="4"/>
        <v>0</v>
      </c>
      <c r="M64" s="84">
        <f t="shared" si="5"/>
        <v>0</v>
      </c>
      <c r="N64" s="82">
        <v>0</v>
      </c>
      <c r="O64" s="161">
        <f t="shared" si="6"/>
        <v>0</v>
      </c>
      <c r="P64" s="79"/>
      <c r="Q64" s="76"/>
      <c r="R64" s="76"/>
      <c r="S64" s="76"/>
      <c r="T64" s="76"/>
      <c r="U64" s="76"/>
      <c r="V64" s="30"/>
      <c r="W64" s="30"/>
      <c r="X64" s="30"/>
      <c r="Y64" s="30"/>
      <c r="Z64" s="31">
        <f t="shared" si="16"/>
        <v>0</v>
      </c>
      <c r="AA64" s="31">
        <f t="shared" si="17"/>
        <v>0</v>
      </c>
      <c r="AB64" s="31">
        <f t="shared" si="18"/>
        <v>0</v>
      </c>
      <c r="AC64" s="31">
        <f t="shared" si="19"/>
        <v>0</v>
      </c>
      <c r="AF64" s="74"/>
    </row>
    <row r="65" spans="1:32" ht="26.9" customHeight="1">
      <c r="A65" s="5" t="s">
        <v>156</v>
      </c>
      <c r="B65" s="5" t="s">
        <v>232</v>
      </c>
      <c r="C65" s="5"/>
      <c r="D65" s="5"/>
      <c r="E65" s="74">
        <v>0</v>
      </c>
      <c r="F65" s="30">
        <v>0</v>
      </c>
      <c r="G65" s="30">
        <v>1</v>
      </c>
      <c r="H65" s="30">
        <v>0</v>
      </c>
      <c r="I65" s="30">
        <v>0</v>
      </c>
      <c r="J65" s="31">
        <f t="shared" si="2"/>
        <v>0</v>
      </c>
      <c r="K65" s="31">
        <f t="shared" si="3"/>
        <v>0</v>
      </c>
      <c r="L65" s="31">
        <f t="shared" si="4"/>
        <v>0</v>
      </c>
      <c r="M65" s="31">
        <f t="shared" si="5"/>
        <v>0</v>
      </c>
      <c r="N65" s="168">
        <v>0</v>
      </c>
      <c r="O65" s="161">
        <f t="shared" si="6"/>
        <v>0</v>
      </c>
      <c r="P65" s="79"/>
      <c r="Q65" s="74">
        <v>0</v>
      </c>
      <c r="R65" s="74">
        <f>AF65</f>
        <v>50000</v>
      </c>
      <c r="S65" s="74"/>
      <c r="T65" s="74"/>
      <c r="U65" s="74"/>
      <c r="V65" s="30">
        <v>0</v>
      </c>
      <c r="W65" s="30">
        <v>1</v>
      </c>
      <c r="X65" s="30">
        <v>0</v>
      </c>
      <c r="Y65" s="30">
        <v>0</v>
      </c>
      <c r="Z65" s="31">
        <f t="shared" si="16"/>
        <v>0</v>
      </c>
      <c r="AA65" s="31">
        <f t="shared" si="17"/>
        <v>0</v>
      </c>
      <c r="AB65" s="31">
        <f t="shared" si="18"/>
        <v>0</v>
      </c>
      <c r="AC65" s="31">
        <f t="shared" si="19"/>
        <v>0</v>
      </c>
      <c r="AD65" t="s">
        <v>231</v>
      </c>
      <c r="AE65" t="s">
        <v>232</v>
      </c>
      <c r="AF65" s="74">
        <v>50000</v>
      </c>
    </row>
    <row r="66" spans="1:32" ht="26.9" customHeight="1">
      <c r="A66" s="5" t="s">
        <v>157</v>
      </c>
      <c r="B66" s="5" t="s">
        <v>302</v>
      </c>
      <c r="C66" s="5"/>
      <c r="D66" s="5"/>
      <c r="E66" s="74">
        <v>0</v>
      </c>
      <c r="F66" s="30">
        <v>1</v>
      </c>
      <c r="G66" s="30">
        <v>0</v>
      </c>
      <c r="H66" s="30">
        <v>0</v>
      </c>
      <c r="I66" s="30">
        <v>0</v>
      </c>
      <c r="J66" s="31">
        <f t="shared" si="2"/>
        <v>0</v>
      </c>
      <c r="K66" s="31">
        <f t="shared" si="3"/>
        <v>0</v>
      </c>
      <c r="L66" s="31">
        <f t="shared" si="4"/>
        <v>0</v>
      </c>
      <c r="M66" s="31">
        <f t="shared" si="5"/>
        <v>0</v>
      </c>
      <c r="N66" s="168">
        <v>0</v>
      </c>
      <c r="O66" s="161">
        <f t="shared" si="6"/>
        <v>0</v>
      </c>
      <c r="P66" s="79"/>
      <c r="Q66" s="74"/>
      <c r="R66" s="74"/>
      <c r="S66" s="74"/>
      <c r="T66" s="74"/>
      <c r="U66" s="74"/>
      <c r="V66" s="30"/>
      <c r="W66" s="30"/>
      <c r="X66" s="30"/>
      <c r="Y66" s="30"/>
      <c r="Z66" s="31">
        <f t="shared" si="16"/>
        <v>0</v>
      </c>
      <c r="AA66" s="31">
        <f t="shared" si="17"/>
        <v>0</v>
      </c>
      <c r="AB66" s="31">
        <f t="shared" si="18"/>
        <v>0</v>
      </c>
      <c r="AC66" s="31">
        <f t="shared" si="19"/>
        <v>0</v>
      </c>
      <c r="AF66" s="74"/>
    </row>
    <row r="67" spans="1:32" s="95" customFormat="1" ht="26.9" customHeight="1">
      <c r="A67" s="117" t="s">
        <v>158</v>
      </c>
      <c r="B67" s="81" t="s">
        <v>292</v>
      </c>
      <c r="C67" s="81"/>
      <c r="D67" s="81"/>
      <c r="E67" s="86">
        <v>0</v>
      </c>
      <c r="F67" s="83">
        <v>0</v>
      </c>
      <c r="G67" s="83">
        <v>0</v>
      </c>
      <c r="H67" s="83">
        <v>0</v>
      </c>
      <c r="I67" s="83">
        <v>1</v>
      </c>
      <c r="J67" s="84">
        <f t="shared" si="2"/>
        <v>0</v>
      </c>
      <c r="K67" s="84">
        <f t="shared" si="3"/>
        <v>0</v>
      </c>
      <c r="L67" s="84">
        <f t="shared" si="4"/>
        <v>0</v>
      </c>
      <c r="M67" s="84">
        <f t="shared" si="5"/>
        <v>0</v>
      </c>
      <c r="N67" s="86">
        <v>0</v>
      </c>
      <c r="O67" s="161">
        <f t="shared" si="6"/>
        <v>0</v>
      </c>
      <c r="P67" s="79"/>
      <c r="Q67" s="86"/>
      <c r="R67" s="74"/>
      <c r="S67" s="86"/>
      <c r="T67" s="86"/>
      <c r="U67" s="86"/>
      <c r="V67" s="83"/>
      <c r="W67" s="83"/>
      <c r="X67" s="83"/>
      <c r="Y67" s="83"/>
      <c r="Z67" s="31">
        <f t="shared" si="16"/>
        <v>0</v>
      </c>
      <c r="AA67" s="31">
        <f t="shared" si="17"/>
        <v>0</v>
      </c>
      <c r="AB67" s="31">
        <f t="shared" si="18"/>
        <v>0</v>
      </c>
      <c r="AC67" s="31">
        <f t="shared" si="19"/>
        <v>0</v>
      </c>
      <c r="AD67"/>
      <c r="AF67" s="74"/>
    </row>
    <row r="68" spans="1:32" ht="26.9" customHeight="1">
      <c r="A68" s="135" t="s">
        <v>159</v>
      </c>
      <c r="B68" s="5" t="s">
        <v>301</v>
      </c>
      <c r="C68" s="5"/>
      <c r="D68" s="5"/>
      <c r="E68" s="74">
        <v>0</v>
      </c>
      <c r="F68" s="30"/>
      <c r="G68" s="30"/>
      <c r="H68" s="30"/>
      <c r="I68" s="30"/>
      <c r="J68" s="31"/>
      <c r="K68" s="31"/>
      <c r="L68" s="31"/>
      <c r="M68" s="31"/>
      <c r="N68" s="168">
        <v>0</v>
      </c>
      <c r="O68" s="161">
        <f t="shared" si="6"/>
        <v>0</v>
      </c>
      <c r="P68" s="79"/>
      <c r="Q68" s="74"/>
      <c r="R68" s="74">
        <f>AF68</f>
        <v>150000</v>
      </c>
      <c r="S68" s="74"/>
      <c r="T68" s="74"/>
      <c r="U68" s="74"/>
      <c r="V68" s="30"/>
      <c r="W68" s="30"/>
      <c r="X68" s="30"/>
      <c r="Y68" s="30"/>
      <c r="Z68" s="31">
        <f t="shared" si="16"/>
        <v>0</v>
      </c>
      <c r="AA68" s="31">
        <f t="shared" si="17"/>
        <v>0</v>
      </c>
      <c r="AB68" s="31">
        <f t="shared" si="18"/>
        <v>0</v>
      </c>
      <c r="AC68" s="31">
        <f t="shared" si="19"/>
        <v>0</v>
      </c>
      <c r="AE68" t="s">
        <v>229</v>
      </c>
      <c r="AF68" s="74">
        <v>150000</v>
      </c>
    </row>
    <row r="69" spans="1:32" ht="26.9" customHeight="1">
      <c r="A69" s="130" t="s">
        <v>160</v>
      </c>
      <c r="B69" s="5" t="s">
        <v>292</v>
      </c>
      <c r="C69" s="5"/>
      <c r="D69" s="5"/>
      <c r="E69" s="74">
        <v>0</v>
      </c>
      <c r="F69" s="30">
        <v>0</v>
      </c>
      <c r="G69" s="30">
        <v>0</v>
      </c>
      <c r="H69" s="30">
        <v>0</v>
      </c>
      <c r="I69" s="30">
        <v>1</v>
      </c>
      <c r="J69" s="31">
        <f t="shared" ref="J69:J91" si="22">$E69*F69</f>
        <v>0</v>
      </c>
      <c r="K69" s="31">
        <f t="shared" ref="K69:K91" si="23">$E69*G69</f>
        <v>0</v>
      </c>
      <c r="L69" s="31">
        <f t="shared" ref="L69:L91" si="24">$E69*H69</f>
        <v>0</v>
      </c>
      <c r="M69" s="31">
        <f t="shared" ref="M69:M91" si="25">$E69*I69</f>
        <v>0</v>
      </c>
      <c r="N69" s="168">
        <v>0</v>
      </c>
      <c r="O69" s="161">
        <f t="shared" si="6"/>
        <v>0</v>
      </c>
      <c r="P69" s="79"/>
      <c r="Q69" s="74"/>
      <c r="R69" s="74"/>
      <c r="S69" s="74"/>
      <c r="T69" s="74"/>
      <c r="U69" s="74"/>
      <c r="V69" s="30"/>
      <c r="W69" s="30"/>
      <c r="X69" s="30"/>
      <c r="Y69" s="30"/>
      <c r="Z69" s="31">
        <f t="shared" si="16"/>
        <v>0</v>
      </c>
      <c r="AA69" s="31">
        <f t="shared" si="17"/>
        <v>0</v>
      </c>
      <c r="AB69" s="31">
        <f t="shared" si="18"/>
        <v>0</v>
      </c>
      <c r="AC69" s="31">
        <f t="shared" si="19"/>
        <v>0</v>
      </c>
      <c r="AF69" s="74"/>
    </row>
    <row r="70" spans="1:32" ht="26.9" customHeight="1">
      <c r="A70" s="5" t="s">
        <v>161</v>
      </c>
      <c r="B70" s="5" t="s">
        <v>302</v>
      </c>
      <c r="C70" s="5"/>
      <c r="D70" s="5"/>
      <c r="E70" s="74">
        <v>0</v>
      </c>
      <c r="F70" s="30"/>
      <c r="G70" s="30"/>
      <c r="H70" s="30"/>
      <c r="I70" s="30"/>
      <c r="J70" s="31">
        <f t="shared" si="22"/>
        <v>0</v>
      </c>
      <c r="K70" s="31">
        <f t="shared" si="23"/>
        <v>0</v>
      </c>
      <c r="L70" s="31">
        <f t="shared" si="24"/>
        <v>0</v>
      </c>
      <c r="M70" s="31">
        <f t="shared" si="25"/>
        <v>0</v>
      </c>
      <c r="N70" s="168">
        <v>0</v>
      </c>
      <c r="O70" s="161">
        <f t="shared" si="6"/>
        <v>0</v>
      </c>
      <c r="P70" s="79"/>
      <c r="Q70" s="74"/>
      <c r="R70" s="74"/>
      <c r="S70" s="74"/>
      <c r="T70" s="74"/>
      <c r="U70" s="74"/>
      <c r="V70" s="30"/>
      <c r="W70" s="30"/>
      <c r="X70" s="30"/>
      <c r="Y70" s="30"/>
      <c r="Z70" s="31">
        <f t="shared" si="16"/>
        <v>0</v>
      </c>
      <c r="AA70" s="31">
        <f t="shared" si="17"/>
        <v>0</v>
      </c>
      <c r="AB70" s="31">
        <f t="shared" si="18"/>
        <v>0</v>
      </c>
      <c r="AC70" s="31">
        <f t="shared" si="19"/>
        <v>0</v>
      </c>
      <c r="AF70" s="74"/>
    </row>
    <row r="71" spans="1:32" s="95" customFormat="1" ht="60.65" customHeight="1">
      <c r="A71" s="5" t="s">
        <v>162</v>
      </c>
      <c r="B71" s="5" t="s">
        <v>301</v>
      </c>
      <c r="C71" s="5"/>
      <c r="D71" s="5"/>
      <c r="E71" s="74">
        <v>0</v>
      </c>
      <c r="F71" s="30">
        <v>0</v>
      </c>
      <c r="G71" s="30">
        <v>1</v>
      </c>
      <c r="H71" s="30">
        <v>0</v>
      </c>
      <c r="I71" s="30">
        <v>0</v>
      </c>
      <c r="J71" s="31">
        <f t="shared" si="22"/>
        <v>0</v>
      </c>
      <c r="K71" s="31">
        <f t="shared" si="23"/>
        <v>0</v>
      </c>
      <c r="L71" s="31">
        <f t="shared" si="24"/>
        <v>0</v>
      </c>
      <c r="M71" s="31">
        <f t="shared" si="25"/>
        <v>0</v>
      </c>
      <c r="N71" s="168">
        <v>0</v>
      </c>
      <c r="O71" s="161">
        <f t="shared" si="6"/>
        <v>0</v>
      </c>
      <c r="P71" s="79"/>
      <c r="Q71" s="74"/>
      <c r="R71" s="74">
        <f>AF71</f>
        <v>35000</v>
      </c>
      <c r="S71" s="74"/>
      <c r="T71" s="74"/>
      <c r="U71" s="74"/>
      <c r="V71" s="30">
        <v>0</v>
      </c>
      <c r="W71" s="30">
        <v>1</v>
      </c>
      <c r="X71" s="30">
        <v>0</v>
      </c>
      <c r="Y71" s="30">
        <v>0</v>
      </c>
      <c r="Z71" s="31">
        <f t="shared" si="16"/>
        <v>0</v>
      </c>
      <c r="AA71" s="31">
        <f t="shared" si="17"/>
        <v>0</v>
      </c>
      <c r="AB71" s="31">
        <f t="shared" si="18"/>
        <v>0</v>
      </c>
      <c r="AC71" s="31">
        <f t="shared" si="19"/>
        <v>0</v>
      </c>
      <c r="AD71" t="s">
        <v>230</v>
      </c>
      <c r="AE71" t="s">
        <v>229</v>
      </c>
      <c r="AF71" s="74">
        <v>35000</v>
      </c>
    </row>
    <row r="72" spans="1:32" s="95" customFormat="1" ht="26.9" customHeight="1">
      <c r="A72" s="104" t="s">
        <v>163</v>
      </c>
      <c r="B72" s="5" t="s">
        <v>301</v>
      </c>
      <c r="C72" s="5"/>
      <c r="D72" s="5"/>
      <c r="E72" s="74">
        <v>0</v>
      </c>
      <c r="F72" s="30">
        <v>0</v>
      </c>
      <c r="G72" s="30">
        <v>0</v>
      </c>
      <c r="H72" s="30">
        <v>0</v>
      </c>
      <c r="I72" s="30">
        <v>0</v>
      </c>
      <c r="J72" s="31">
        <f t="shared" si="22"/>
        <v>0</v>
      </c>
      <c r="K72" s="31">
        <f t="shared" si="23"/>
        <v>0</v>
      </c>
      <c r="L72" s="31">
        <f t="shared" si="24"/>
        <v>0</v>
      </c>
      <c r="M72" s="31">
        <f t="shared" si="25"/>
        <v>0</v>
      </c>
      <c r="N72" s="168">
        <v>0</v>
      </c>
      <c r="O72" s="161">
        <f t="shared" si="6"/>
        <v>0</v>
      </c>
      <c r="P72" s="79"/>
      <c r="Q72" s="74"/>
      <c r="R72" s="74"/>
      <c r="S72" s="74"/>
      <c r="T72" s="74"/>
      <c r="U72" s="74"/>
      <c r="V72" s="83"/>
      <c r="W72" s="83"/>
      <c r="X72" s="83"/>
      <c r="Y72" s="83"/>
      <c r="Z72" s="31">
        <f t="shared" si="16"/>
        <v>0</v>
      </c>
      <c r="AA72" s="31">
        <f t="shared" si="17"/>
        <v>0</v>
      </c>
      <c r="AB72" s="31">
        <f t="shared" si="18"/>
        <v>0</v>
      </c>
      <c r="AC72" s="31">
        <f t="shared" si="19"/>
        <v>0</v>
      </c>
      <c r="AD72"/>
      <c r="AF72" s="74"/>
    </row>
    <row r="73" spans="1:32" ht="26.9" customHeight="1">
      <c r="A73" s="131" t="s">
        <v>164</v>
      </c>
      <c r="B73" s="5" t="s">
        <v>292</v>
      </c>
      <c r="C73" s="5"/>
      <c r="D73" s="5"/>
      <c r="E73" s="74">
        <v>0</v>
      </c>
      <c r="F73" s="30">
        <v>0</v>
      </c>
      <c r="G73" s="30">
        <v>0</v>
      </c>
      <c r="H73" s="30">
        <v>1</v>
      </c>
      <c r="I73" s="30">
        <v>0</v>
      </c>
      <c r="J73" s="31">
        <f t="shared" si="22"/>
        <v>0</v>
      </c>
      <c r="K73" s="31">
        <f t="shared" si="23"/>
        <v>0</v>
      </c>
      <c r="L73" s="31">
        <f t="shared" si="24"/>
        <v>0</v>
      </c>
      <c r="M73" s="31">
        <f t="shared" si="25"/>
        <v>0</v>
      </c>
      <c r="N73" s="168">
        <v>0</v>
      </c>
      <c r="O73" s="161">
        <f t="shared" si="6"/>
        <v>0</v>
      </c>
      <c r="P73" s="79"/>
      <c r="Q73" s="74"/>
      <c r="R73" s="74"/>
      <c r="S73" s="74"/>
      <c r="T73" s="74"/>
      <c r="U73" s="74"/>
      <c r="V73" s="30"/>
      <c r="W73" s="30"/>
      <c r="X73" s="30"/>
      <c r="Y73" s="30"/>
      <c r="Z73" s="31">
        <f t="shared" si="16"/>
        <v>0</v>
      </c>
      <c r="AA73" s="31">
        <f t="shared" si="17"/>
        <v>0</v>
      </c>
      <c r="AB73" s="31">
        <f t="shared" si="18"/>
        <v>0</v>
      </c>
      <c r="AC73" s="31">
        <f t="shared" si="19"/>
        <v>0</v>
      </c>
      <c r="AF73" s="74"/>
    </row>
    <row r="74" spans="1:32" ht="26.9" customHeight="1">
      <c r="A74" s="104" t="s">
        <v>165</v>
      </c>
      <c r="B74" s="5" t="s">
        <v>100</v>
      </c>
      <c r="C74" s="5"/>
      <c r="D74" s="5"/>
      <c r="E74" s="74">
        <v>0</v>
      </c>
      <c r="F74" s="90"/>
      <c r="G74" s="89"/>
      <c r="H74" s="91"/>
      <c r="I74" s="89"/>
      <c r="J74" s="31">
        <f t="shared" si="22"/>
        <v>0</v>
      </c>
      <c r="K74" s="31">
        <f t="shared" si="23"/>
        <v>0</v>
      </c>
      <c r="L74" s="31">
        <f t="shared" si="24"/>
        <v>0</v>
      </c>
      <c r="M74" s="31">
        <f t="shared" si="25"/>
        <v>0</v>
      </c>
      <c r="N74" s="168">
        <v>0</v>
      </c>
      <c r="O74" s="161">
        <f t="shared" si="6"/>
        <v>0</v>
      </c>
      <c r="P74" s="79"/>
      <c r="Q74" s="74"/>
      <c r="R74" s="74"/>
      <c r="S74" s="74"/>
      <c r="T74" s="74"/>
      <c r="U74" s="74"/>
      <c r="V74" s="30"/>
      <c r="W74" s="30"/>
      <c r="X74" s="30"/>
      <c r="Y74" s="30"/>
      <c r="Z74" s="31">
        <f t="shared" si="16"/>
        <v>0</v>
      </c>
      <c r="AA74" s="31">
        <f t="shared" si="17"/>
        <v>0</v>
      </c>
      <c r="AB74" s="31">
        <f t="shared" si="18"/>
        <v>0</v>
      </c>
      <c r="AC74" s="31">
        <f t="shared" si="19"/>
        <v>0</v>
      </c>
      <c r="AF74" s="74"/>
    </row>
    <row r="75" spans="1:32" ht="26.9" customHeight="1">
      <c r="A75" s="104" t="s">
        <v>166</v>
      </c>
      <c r="B75" s="5" t="s">
        <v>114</v>
      </c>
      <c r="C75" s="5"/>
      <c r="D75" s="5"/>
      <c r="E75" s="74">
        <v>25000</v>
      </c>
      <c r="F75" s="89">
        <v>0</v>
      </c>
      <c r="G75" s="89">
        <v>0</v>
      </c>
      <c r="H75" s="89">
        <v>1</v>
      </c>
      <c r="I75" s="89">
        <v>0</v>
      </c>
      <c r="J75" s="31">
        <f t="shared" si="22"/>
        <v>0</v>
      </c>
      <c r="K75" s="31">
        <f t="shared" si="23"/>
        <v>0</v>
      </c>
      <c r="L75" s="31">
        <f t="shared" si="24"/>
        <v>25000</v>
      </c>
      <c r="M75" s="31">
        <f t="shared" si="25"/>
        <v>0</v>
      </c>
      <c r="N75" s="168">
        <v>25000</v>
      </c>
      <c r="O75" s="161">
        <f t="shared" si="6"/>
        <v>0</v>
      </c>
      <c r="P75" s="79"/>
      <c r="Q75" s="74"/>
      <c r="R75" s="74"/>
      <c r="S75" s="74"/>
      <c r="T75" s="74"/>
      <c r="U75" s="74"/>
      <c r="V75" s="30"/>
      <c r="W75" s="30"/>
      <c r="X75" s="30"/>
      <c r="Y75" s="30"/>
      <c r="Z75" s="31">
        <f t="shared" si="16"/>
        <v>0</v>
      </c>
      <c r="AA75" s="31">
        <f t="shared" si="17"/>
        <v>0</v>
      </c>
      <c r="AB75" s="31">
        <f t="shared" si="18"/>
        <v>0</v>
      </c>
      <c r="AC75" s="31">
        <f t="shared" si="19"/>
        <v>0</v>
      </c>
      <c r="AF75" s="74"/>
    </row>
    <row r="76" spans="1:32" ht="26.9" customHeight="1">
      <c r="A76" s="5" t="s">
        <v>167</v>
      </c>
      <c r="B76" s="5" t="s">
        <v>303</v>
      </c>
      <c r="C76" s="5"/>
      <c r="D76" s="5"/>
      <c r="E76" s="74">
        <v>0</v>
      </c>
      <c r="F76" s="89">
        <v>0</v>
      </c>
      <c r="G76" s="89">
        <v>0</v>
      </c>
      <c r="H76" s="89">
        <v>0</v>
      </c>
      <c r="I76" s="89">
        <v>1</v>
      </c>
      <c r="J76" s="31">
        <f t="shared" si="22"/>
        <v>0</v>
      </c>
      <c r="K76" s="31">
        <f t="shared" si="23"/>
        <v>0</v>
      </c>
      <c r="L76" s="31">
        <f t="shared" si="24"/>
        <v>0</v>
      </c>
      <c r="M76" s="31">
        <f t="shared" si="25"/>
        <v>0</v>
      </c>
      <c r="N76" s="168">
        <v>0</v>
      </c>
      <c r="O76" s="161">
        <f t="shared" si="6"/>
        <v>0</v>
      </c>
      <c r="P76" s="79"/>
      <c r="Q76" s="74"/>
      <c r="R76" s="74"/>
      <c r="S76" s="74"/>
      <c r="T76" s="74"/>
      <c r="U76" s="74"/>
      <c r="V76" s="30"/>
      <c r="W76" s="30"/>
      <c r="X76" s="30"/>
      <c r="Y76" s="30"/>
      <c r="Z76" s="31">
        <f t="shared" si="16"/>
        <v>0</v>
      </c>
      <c r="AA76" s="31">
        <f t="shared" si="17"/>
        <v>0</v>
      </c>
      <c r="AB76" s="31">
        <f t="shared" si="18"/>
        <v>0</v>
      </c>
      <c r="AC76" s="31">
        <f t="shared" si="19"/>
        <v>0</v>
      </c>
      <c r="AF76" s="74"/>
    </row>
    <row r="77" spans="1:32" ht="26.9" customHeight="1">
      <c r="A77" s="104" t="s">
        <v>168</v>
      </c>
      <c r="B77" s="5"/>
      <c r="C77" s="5"/>
      <c r="D77" s="5"/>
      <c r="E77" s="74">
        <v>0</v>
      </c>
      <c r="F77" s="89">
        <v>0</v>
      </c>
      <c r="G77" s="89">
        <v>0.67</v>
      </c>
      <c r="H77" s="89">
        <v>0</v>
      </c>
      <c r="I77" s="89">
        <v>0.33</v>
      </c>
      <c r="J77" s="31">
        <f t="shared" si="22"/>
        <v>0</v>
      </c>
      <c r="K77" s="31">
        <f t="shared" si="23"/>
        <v>0</v>
      </c>
      <c r="L77" s="31">
        <f t="shared" si="24"/>
        <v>0</v>
      </c>
      <c r="M77" s="31">
        <f t="shared" si="25"/>
        <v>0</v>
      </c>
      <c r="N77" s="168">
        <v>0</v>
      </c>
      <c r="O77" s="161">
        <f t="shared" si="6"/>
        <v>0</v>
      </c>
      <c r="P77" s="79"/>
      <c r="Q77" s="74"/>
      <c r="R77" s="74"/>
      <c r="S77" s="74"/>
      <c r="T77" s="74"/>
      <c r="U77" s="74"/>
      <c r="V77" s="30"/>
      <c r="W77" s="30"/>
      <c r="X77" s="30"/>
      <c r="Y77" s="30"/>
      <c r="Z77" s="31">
        <f t="shared" si="16"/>
        <v>0</v>
      </c>
      <c r="AA77" s="31">
        <f t="shared" si="17"/>
        <v>0</v>
      </c>
      <c r="AB77" s="31">
        <f t="shared" si="18"/>
        <v>0</v>
      </c>
      <c r="AC77" s="31">
        <f t="shared" si="19"/>
        <v>0</v>
      </c>
      <c r="AF77" s="74"/>
    </row>
    <row r="78" spans="1:32" ht="26.9" customHeight="1">
      <c r="A78" s="5" t="s">
        <v>169</v>
      </c>
      <c r="B78" s="5"/>
      <c r="C78" s="5"/>
      <c r="D78" s="5"/>
      <c r="E78" s="74">
        <v>0</v>
      </c>
      <c r="F78" s="89">
        <v>0</v>
      </c>
      <c r="G78" s="89">
        <v>0</v>
      </c>
      <c r="H78" s="89">
        <v>0</v>
      </c>
      <c r="I78" s="89">
        <v>1</v>
      </c>
      <c r="J78" s="31">
        <f t="shared" si="22"/>
        <v>0</v>
      </c>
      <c r="K78" s="31">
        <f t="shared" si="23"/>
        <v>0</v>
      </c>
      <c r="L78" s="31">
        <f t="shared" si="24"/>
        <v>0</v>
      </c>
      <c r="M78" s="31">
        <f t="shared" si="25"/>
        <v>0</v>
      </c>
      <c r="N78" s="168">
        <v>0</v>
      </c>
      <c r="O78" s="161">
        <f t="shared" si="6"/>
        <v>0</v>
      </c>
      <c r="P78" s="79"/>
      <c r="Q78" s="74"/>
      <c r="R78" s="74"/>
      <c r="S78" s="74"/>
      <c r="T78" s="74"/>
      <c r="U78" s="74"/>
      <c r="V78" s="30"/>
      <c r="W78" s="30"/>
      <c r="X78" s="30"/>
      <c r="Y78" s="30"/>
      <c r="Z78" s="31">
        <f t="shared" si="16"/>
        <v>0</v>
      </c>
      <c r="AA78" s="31">
        <f t="shared" si="17"/>
        <v>0</v>
      </c>
      <c r="AB78" s="31">
        <f t="shared" si="18"/>
        <v>0</v>
      </c>
      <c r="AC78" s="31">
        <f t="shared" si="19"/>
        <v>0</v>
      </c>
      <c r="AF78" s="74"/>
    </row>
    <row r="79" spans="1:32" s="95" customFormat="1" ht="26.9" customHeight="1">
      <c r="A79" s="104" t="s">
        <v>170</v>
      </c>
      <c r="B79" s="5"/>
      <c r="C79" s="5"/>
      <c r="D79" s="5"/>
      <c r="E79" s="74">
        <v>0</v>
      </c>
      <c r="F79" s="89">
        <v>0</v>
      </c>
      <c r="G79" s="89">
        <v>0.67</v>
      </c>
      <c r="H79" s="89">
        <v>0</v>
      </c>
      <c r="I79" s="89">
        <v>0.33</v>
      </c>
      <c r="J79" s="31">
        <f t="shared" si="22"/>
        <v>0</v>
      </c>
      <c r="K79" s="31">
        <f t="shared" si="23"/>
        <v>0</v>
      </c>
      <c r="L79" s="31">
        <f t="shared" si="24"/>
        <v>0</v>
      </c>
      <c r="M79" s="31">
        <f t="shared" si="25"/>
        <v>0</v>
      </c>
      <c r="N79" s="168">
        <v>0</v>
      </c>
      <c r="O79" s="161">
        <f t="shared" si="6"/>
        <v>0</v>
      </c>
      <c r="P79" s="79"/>
      <c r="Q79" s="74"/>
      <c r="R79" s="74">
        <f t="shared" ref="R79:R84" si="26">AF79</f>
        <v>25000</v>
      </c>
      <c r="S79" s="74"/>
      <c r="T79" s="74"/>
      <c r="U79" s="74"/>
      <c r="V79" s="83"/>
      <c r="W79" s="83"/>
      <c r="X79" s="83"/>
      <c r="Y79" s="83"/>
      <c r="Z79" s="31">
        <f t="shared" si="16"/>
        <v>0</v>
      </c>
      <c r="AA79" s="31">
        <f t="shared" si="17"/>
        <v>0</v>
      </c>
      <c r="AB79" s="31">
        <f t="shared" si="18"/>
        <v>0</v>
      </c>
      <c r="AC79" s="31">
        <f t="shared" si="19"/>
        <v>0</v>
      </c>
      <c r="AD79"/>
      <c r="AE79" s="95" t="s">
        <v>229</v>
      </c>
      <c r="AF79" s="74">
        <v>25000</v>
      </c>
    </row>
    <row r="80" spans="1:32" s="95" customFormat="1" ht="26.9" customHeight="1">
      <c r="A80" s="5" t="s">
        <v>171</v>
      </c>
      <c r="B80" s="5" t="s">
        <v>245</v>
      </c>
      <c r="C80" s="73">
        <v>44501</v>
      </c>
      <c r="D80" s="5"/>
      <c r="E80" s="74">
        <v>20000</v>
      </c>
      <c r="F80" s="90">
        <v>0</v>
      </c>
      <c r="G80" s="89">
        <v>0</v>
      </c>
      <c r="H80" s="91">
        <v>0</v>
      </c>
      <c r="I80" s="89">
        <v>1</v>
      </c>
      <c r="J80" s="31">
        <f t="shared" si="22"/>
        <v>0</v>
      </c>
      <c r="K80" s="31">
        <f t="shared" si="23"/>
        <v>0</v>
      </c>
      <c r="L80" s="31">
        <f t="shared" si="24"/>
        <v>0</v>
      </c>
      <c r="M80" s="31">
        <f t="shared" si="25"/>
        <v>20000</v>
      </c>
      <c r="N80" s="168">
        <v>20000</v>
      </c>
      <c r="O80" s="161">
        <f t="shared" si="6"/>
        <v>0</v>
      </c>
      <c r="P80" s="79"/>
      <c r="Q80" s="74">
        <v>130000</v>
      </c>
      <c r="R80" s="74">
        <f t="shared" si="26"/>
        <v>0</v>
      </c>
      <c r="S80" s="74">
        <v>150000</v>
      </c>
      <c r="T80" s="74"/>
      <c r="U80" s="74"/>
      <c r="V80" s="30">
        <v>0</v>
      </c>
      <c r="W80" s="30">
        <v>0</v>
      </c>
      <c r="X80" s="30">
        <v>0</v>
      </c>
      <c r="Y80" s="30">
        <v>1</v>
      </c>
      <c r="Z80" s="31">
        <f t="shared" si="16"/>
        <v>0</v>
      </c>
      <c r="AA80" s="31">
        <f t="shared" si="17"/>
        <v>0</v>
      </c>
      <c r="AB80" s="31">
        <f t="shared" si="18"/>
        <v>0</v>
      </c>
      <c r="AC80" s="31">
        <f t="shared" si="19"/>
        <v>130000</v>
      </c>
      <c r="AD80" t="s">
        <v>251</v>
      </c>
      <c r="AE80" s="150">
        <v>44501</v>
      </c>
      <c r="AF80" s="74">
        <v>0</v>
      </c>
    </row>
    <row r="81" spans="1:32" ht="26.9" customHeight="1">
      <c r="A81" s="5" t="s">
        <v>172</v>
      </c>
      <c r="B81" s="5" t="s">
        <v>301</v>
      </c>
      <c r="C81" s="5"/>
      <c r="D81" s="5"/>
      <c r="E81" s="74">
        <v>0</v>
      </c>
      <c r="F81" s="89">
        <v>0</v>
      </c>
      <c r="G81" s="89">
        <v>0.5</v>
      </c>
      <c r="H81" s="89">
        <v>0</v>
      </c>
      <c r="I81" s="89">
        <v>0.5</v>
      </c>
      <c r="J81" s="31">
        <f t="shared" si="22"/>
        <v>0</v>
      </c>
      <c r="K81" s="31">
        <f t="shared" si="23"/>
        <v>0</v>
      </c>
      <c r="L81" s="31">
        <f t="shared" si="24"/>
        <v>0</v>
      </c>
      <c r="M81" s="31">
        <f t="shared" si="25"/>
        <v>0</v>
      </c>
      <c r="N81" s="168">
        <v>0</v>
      </c>
      <c r="O81" s="161">
        <f t="shared" si="6"/>
        <v>0</v>
      </c>
      <c r="P81" s="79"/>
      <c r="Q81" s="74"/>
      <c r="R81" s="74">
        <f t="shared" si="26"/>
        <v>100000</v>
      </c>
      <c r="S81" s="74"/>
      <c r="T81" s="74"/>
      <c r="U81" s="74"/>
      <c r="V81" s="89">
        <v>0</v>
      </c>
      <c r="W81" s="89">
        <v>0.5</v>
      </c>
      <c r="X81" s="89">
        <v>0</v>
      </c>
      <c r="Y81" s="89">
        <v>0.5</v>
      </c>
      <c r="Z81" s="31">
        <f t="shared" si="16"/>
        <v>0</v>
      </c>
      <c r="AA81" s="31">
        <f t="shared" si="17"/>
        <v>0</v>
      </c>
      <c r="AB81" s="31">
        <f t="shared" si="18"/>
        <v>0</v>
      </c>
      <c r="AC81" s="31">
        <f t="shared" si="19"/>
        <v>0</v>
      </c>
      <c r="AE81" s="150">
        <v>44501</v>
      </c>
      <c r="AF81" s="74">
        <v>100000</v>
      </c>
    </row>
    <row r="82" spans="1:32" ht="26.9" customHeight="1">
      <c r="A82" s="94" t="s">
        <v>173</v>
      </c>
      <c r="B82" s="5" t="s">
        <v>301</v>
      </c>
      <c r="C82" s="5"/>
      <c r="D82" s="5"/>
      <c r="E82" s="74">
        <v>0</v>
      </c>
      <c r="F82" s="89">
        <v>0</v>
      </c>
      <c r="G82" s="89">
        <v>0.5</v>
      </c>
      <c r="H82" s="89">
        <v>0</v>
      </c>
      <c r="I82" s="89">
        <v>0.5</v>
      </c>
      <c r="J82" s="31">
        <f t="shared" si="22"/>
        <v>0</v>
      </c>
      <c r="K82" s="31">
        <f t="shared" si="23"/>
        <v>0</v>
      </c>
      <c r="L82" s="31">
        <f t="shared" si="24"/>
        <v>0</v>
      </c>
      <c r="M82" s="31">
        <f t="shared" si="25"/>
        <v>0</v>
      </c>
      <c r="N82" s="168">
        <v>0</v>
      </c>
      <c r="O82" s="161">
        <f t="shared" si="6"/>
        <v>0</v>
      </c>
      <c r="P82" s="79"/>
      <c r="Q82" s="74"/>
      <c r="R82" s="74">
        <f t="shared" si="26"/>
        <v>30000</v>
      </c>
      <c r="S82" s="74"/>
      <c r="T82" s="74"/>
      <c r="U82" s="74"/>
      <c r="V82" s="89">
        <v>0</v>
      </c>
      <c r="W82" s="89">
        <v>0.5</v>
      </c>
      <c r="X82" s="89">
        <v>0</v>
      </c>
      <c r="Y82" s="89">
        <v>0.5</v>
      </c>
      <c r="Z82" s="31">
        <f t="shared" si="16"/>
        <v>0</v>
      </c>
      <c r="AA82" s="31">
        <f t="shared" si="17"/>
        <v>0</v>
      </c>
      <c r="AB82" s="31">
        <f t="shared" si="18"/>
        <v>0</v>
      </c>
      <c r="AC82" s="31">
        <f t="shared" si="19"/>
        <v>0</v>
      </c>
      <c r="AE82" s="150">
        <v>44501</v>
      </c>
      <c r="AF82" s="74">
        <v>30000</v>
      </c>
    </row>
    <row r="83" spans="1:32" s="46" customFormat="1" ht="26.9" customHeight="1">
      <c r="A83" s="116" t="s">
        <v>174</v>
      </c>
      <c r="B83" s="5" t="s">
        <v>301</v>
      </c>
      <c r="C83" s="5"/>
      <c r="D83" s="5"/>
      <c r="E83" s="74">
        <v>0</v>
      </c>
      <c r="F83" s="89">
        <v>0</v>
      </c>
      <c r="G83" s="89">
        <v>0</v>
      </c>
      <c r="H83" s="89">
        <v>0</v>
      </c>
      <c r="I83" s="89">
        <v>1</v>
      </c>
      <c r="J83" s="31">
        <f t="shared" si="22"/>
        <v>0</v>
      </c>
      <c r="K83" s="31">
        <f t="shared" si="23"/>
        <v>0</v>
      </c>
      <c r="L83" s="31">
        <f t="shared" si="24"/>
        <v>0</v>
      </c>
      <c r="M83" s="31">
        <f t="shared" si="25"/>
        <v>0</v>
      </c>
      <c r="N83" s="168">
        <v>0</v>
      </c>
      <c r="O83" s="161">
        <f t="shared" si="6"/>
        <v>0</v>
      </c>
      <c r="P83" s="79"/>
      <c r="Q83" s="74"/>
      <c r="R83" s="74">
        <f t="shared" si="26"/>
        <v>35000</v>
      </c>
      <c r="S83" s="74"/>
      <c r="T83" s="74"/>
      <c r="U83" s="74"/>
      <c r="V83" s="89">
        <v>0</v>
      </c>
      <c r="W83" s="89">
        <v>0</v>
      </c>
      <c r="X83" s="89">
        <v>0</v>
      </c>
      <c r="Y83" s="89">
        <v>1</v>
      </c>
      <c r="Z83" s="31">
        <f t="shared" si="16"/>
        <v>0</v>
      </c>
      <c r="AA83" s="31">
        <f t="shared" si="17"/>
        <v>0</v>
      </c>
      <c r="AB83" s="31">
        <f t="shared" si="18"/>
        <v>0</v>
      </c>
      <c r="AC83" s="31">
        <f t="shared" si="19"/>
        <v>0</v>
      </c>
      <c r="AD83" t="s">
        <v>230</v>
      </c>
      <c r="AE83" s="46" t="s">
        <v>229</v>
      </c>
      <c r="AF83" s="74">
        <v>35000</v>
      </c>
    </row>
    <row r="84" spans="1:32" s="46" customFormat="1" ht="26.9" customHeight="1">
      <c r="A84" s="81" t="s">
        <v>175</v>
      </c>
      <c r="B84" s="81" t="s">
        <v>292</v>
      </c>
      <c r="C84" s="81"/>
      <c r="D84" s="81"/>
      <c r="E84" s="86">
        <v>0</v>
      </c>
      <c r="F84" s="112">
        <v>0</v>
      </c>
      <c r="G84" s="112">
        <v>0.5</v>
      </c>
      <c r="H84" s="112">
        <v>0</v>
      </c>
      <c r="I84" s="112">
        <v>0.5</v>
      </c>
      <c r="J84" s="84">
        <f t="shared" si="22"/>
        <v>0</v>
      </c>
      <c r="K84" s="84">
        <f t="shared" si="23"/>
        <v>0</v>
      </c>
      <c r="L84" s="84">
        <f t="shared" si="24"/>
        <v>0</v>
      </c>
      <c r="M84" s="84">
        <f t="shared" si="25"/>
        <v>0</v>
      </c>
      <c r="N84" s="86">
        <v>0</v>
      </c>
      <c r="O84" s="161">
        <f t="shared" si="6"/>
        <v>0</v>
      </c>
      <c r="P84" s="151"/>
      <c r="Q84" s="86">
        <v>0</v>
      </c>
      <c r="R84" s="86">
        <f t="shared" si="26"/>
        <v>75000</v>
      </c>
      <c r="S84" s="86"/>
      <c r="T84" s="86"/>
      <c r="U84" s="86"/>
      <c r="V84" s="112">
        <v>0</v>
      </c>
      <c r="W84" s="112">
        <v>0.5</v>
      </c>
      <c r="X84" s="112">
        <v>0</v>
      </c>
      <c r="Y84" s="112">
        <v>0.5</v>
      </c>
      <c r="Z84" s="31">
        <f t="shared" si="16"/>
        <v>0</v>
      </c>
      <c r="AA84" s="31">
        <f t="shared" si="17"/>
        <v>0</v>
      </c>
      <c r="AB84" s="31">
        <f t="shared" si="18"/>
        <v>0</v>
      </c>
      <c r="AC84" s="31">
        <f t="shared" si="19"/>
        <v>0</v>
      </c>
      <c r="AD84" s="95"/>
      <c r="AE84" s="152"/>
      <c r="AF84" s="86">
        <v>75000</v>
      </c>
    </row>
    <row r="85" spans="1:32" s="87" customFormat="1" ht="26.9" customHeight="1">
      <c r="A85" s="132" t="s">
        <v>176</v>
      </c>
      <c r="B85" s="5" t="s">
        <v>292</v>
      </c>
      <c r="C85" s="5"/>
      <c r="D85" s="5"/>
      <c r="E85" s="74">
        <v>0</v>
      </c>
      <c r="F85" s="89">
        <v>0</v>
      </c>
      <c r="G85" s="89">
        <v>0.5</v>
      </c>
      <c r="H85" s="89">
        <v>0</v>
      </c>
      <c r="I85" s="89">
        <v>0.5</v>
      </c>
      <c r="J85" s="31">
        <f t="shared" si="22"/>
        <v>0</v>
      </c>
      <c r="K85" s="31">
        <f t="shared" si="23"/>
        <v>0</v>
      </c>
      <c r="L85" s="31">
        <f t="shared" si="24"/>
        <v>0</v>
      </c>
      <c r="M85" s="31">
        <f t="shared" si="25"/>
        <v>0</v>
      </c>
      <c r="N85" s="168">
        <v>0</v>
      </c>
      <c r="O85" s="161">
        <f t="shared" ref="O85:O102" si="27">N85-E85</f>
        <v>0</v>
      </c>
      <c r="P85" s="79"/>
      <c r="Q85" s="74"/>
      <c r="R85" s="74"/>
      <c r="S85" s="74"/>
      <c r="T85" s="74"/>
      <c r="U85" s="74"/>
      <c r="V85" s="30"/>
      <c r="W85" s="30"/>
      <c r="X85" s="30"/>
      <c r="Y85" s="30"/>
      <c r="Z85" s="31">
        <f t="shared" si="16"/>
        <v>0</v>
      </c>
      <c r="AA85" s="31">
        <f t="shared" si="17"/>
        <v>0</v>
      </c>
      <c r="AB85" s="31">
        <f t="shared" si="18"/>
        <v>0</v>
      </c>
      <c r="AC85" s="31">
        <f t="shared" si="19"/>
        <v>0</v>
      </c>
      <c r="AD85"/>
      <c r="AF85" s="74"/>
    </row>
    <row r="86" spans="1:32" s="87" customFormat="1" ht="29">
      <c r="A86" s="5" t="s">
        <v>177</v>
      </c>
      <c r="B86" s="5" t="s">
        <v>301</v>
      </c>
      <c r="C86" s="5"/>
      <c r="D86" s="5"/>
      <c r="E86" s="74">
        <v>0</v>
      </c>
      <c r="F86" s="89">
        <v>0</v>
      </c>
      <c r="G86" s="89">
        <v>0</v>
      </c>
      <c r="H86" s="89">
        <v>1</v>
      </c>
      <c r="I86" s="89">
        <v>0</v>
      </c>
      <c r="J86" s="31">
        <f t="shared" si="22"/>
        <v>0</v>
      </c>
      <c r="K86" s="31">
        <f t="shared" si="23"/>
        <v>0</v>
      </c>
      <c r="L86" s="31">
        <f t="shared" si="24"/>
        <v>0</v>
      </c>
      <c r="M86" s="31">
        <f t="shared" si="25"/>
        <v>0</v>
      </c>
      <c r="N86" s="168">
        <v>0</v>
      </c>
      <c r="O86" s="161">
        <f t="shared" si="27"/>
        <v>0</v>
      </c>
      <c r="P86" s="79"/>
      <c r="Q86" s="74"/>
      <c r="R86" s="74">
        <f>AF86</f>
        <v>120000</v>
      </c>
      <c r="S86" s="74"/>
      <c r="T86" s="74"/>
      <c r="U86" s="74"/>
      <c r="V86" s="89">
        <v>0</v>
      </c>
      <c r="W86" s="89">
        <v>0</v>
      </c>
      <c r="X86" s="89">
        <v>1</v>
      </c>
      <c r="Y86" s="89">
        <v>0</v>
      </c>
      <c r="Z86" s="31">
        <f t="shared" si="16"/>
        <v>0</v>
      </c>
      <c r="AA86" s="31">
        <f t="shared" si="17"/>
        <v>0</v>
      </c>
      <c r="AB86" s="31">
        <f t="shared" si="18"/>
        <v>0</v>
      </c>
      <c r="AC86" s="31">
        <f t="shared" si="19"/>
        <v>0</v>
      </c>
      <c r="AD86" t="s">
        <v>230</v>
      </c>
      <c r="AE86" s="87" t="s">
        <v>229</v>
      </c>
      <c r="AF86" s="74">
        <v>120000</v>
      </c>
    </row>
    <row r="87" spans="1:32" s="87" customFormat="1">
      <c r="A87" s="119" t="s">
        <v>178</v>
      </c>
      <c r="B87" s="118" t="s">
        <v>292</v>
      </c>
      <c r="C87" s="81"/>
      <c r="D87" s="81"/>
      <c r="E87" s="122">
        <v>0</v>
      </c>
      <c r="F87" s="112">
        <v>0</v>
      </c>
      <c r="G87" s="112">
        <v>0</v>
      </c>
      <c r="H87" s="112">
        <v>1</v>
      </c>
      <c r="I87" s="112">
        <v>0</v>
      </c>
      <c r="J87" s="84">
        <f t="shared" si="22"/>
        <v>0</v>
      </c>
      <c r="K87" s="84">
        <f t="shared" si="23"/>
        <v>0</v>
      </c>
      <c r="L87" s="84">
        <f t="shared" si="24"/>
        <v>0</v>
      </c>
      <c r="M87" s="84">
        <f t="shared" si="25"/>
        <v>0</v>
      </c>
      <c r="N87" s="122">
        <v>0</v>
      </c>
      <c r="O87" s="161">
        <f t="shared" si="27"/>
        <v>0</v>
      </c>
      <c r="P87" s="79"/>
      <c r="Q87" s="86"/>
      <c r="R87" s="86"/>
      <c r="S87" s="86"/>
      <c r="T87" s="86"/>
      <c r="U87" s="86"/>
      <c r="V87" s="30"/>
      <c r="W87" s="30"/>
      <c r="X87" s="30"/>
      <c r="Y87" s="30"/>
      <c r="Z87" s="31">
        <f t="shared" si="16"/>
        <v>0</v>
      </c>
      <c r="AA87" s="31">
        <f t="shared" si="17"/>
        <v>0</v>
      </c>
      <c r="AB87" s="31">
        <f t="shared" si="18"/>
        <v>0</v>
      </c>
      <c r="AC87" s="31">
        <f t="shared" si="19"/>
        <v>0</v>
      </c>
      <c r="AD87"/>
      <c r="AF87" s="74"/>
    </row>
    <row r="88" spans="1:32" ht="17.5" customHeight="1">
      <c r="A88" s="81" t="s">
        <v>179</v>
      </c>
      <c r="B88" s="81" t="s">
        <v>292</v>
      </c>
      <c r="C88" s="81"/>
      <c r="D88" s="81"/>
      <c r="E88" s="86">
        <v>0</v>
      </c>
      <c r="F88" s="112">
        <v>0</v>
      </c>
      <c r="G88" s="112">
        <v>0</v>
      </c>
      <c r="H88" s="112">
        <v>1</v>
      </c>
      <c r="I88" s="112">
        <v>0</v>
      </c>
      <c r="J88" s="84">
        <f t="shared" si="22"/>
        <v>0</v>
      </c>
      <c r="K88" s="84">
        <f t="shared" si="23"/>
        <v>0</v>
      </c>
      <c r="L88" s="84">
        <f t="shared" si="24"/>
        <v>0</v>
      </c>
      <c r="M88" s="84">
        <f t="shared" si="25"/>
        <v>0</v>
      </c>
      <c r="N88" s="86">
        <v>0</v>
      </c>
      <c r="O88" s="161">
        <f t="shared" si="27"/>
        <v>0</v>
      </c>
      <c r="P88" s="79"/>
      <c r="Q88" s="86"/>
      <c r="R88" s="86"/>
      <c r="S88" s="86"/>
      <c r="T88" s="86"/>
      <c r="U88" s="86"/>
      <c r="V88" s="30"/>
      <c r="W88" s="30"/>
      <c r="X88" s="30"/>
      <c r="Y88" s="30"/>
      <c r="Z88" s="31">
        <f t="shared" si="16"/>
        <v>0</v>
      </c>
      <c r="AA88" s="31">
        <f t="shared" si="17"/>
        <v>0</v>
      </c>
      <c r="AB88" s="31">
        <f t="shared" si="18"/>
        <v>0</v>
      </c>
      <c r="AC88" s="31">
        <f t="shared" si="19"/>
        <v>0</v>
      </c>
      <c r="AF88" s="74"/>
    </row>
    <row r="89" spans="1:32" ht="29.15" customHeight="1">
      <c r="A89" s="5" t="s">
        <v>180</v>
      </c>
      <c r="B89" s="5" t="s">
        <v>304</v>
      </c>
      <c r="C89" s="5"/>
      <c r="D89" s="5"/>
      <c r="E89" s="74">
        <v>0</v>
      </c>
      <c r="F89" s="89">
        <v>0</v>
      </c>
      <c r="G89" s="89">
        <v>0</v>
      </c>
      <c r="H89" s="89">
        <v>0</v>
      </c>
      <c r="I89" s="89">
        <v>0</v>
      </c>
      <c r="J89" s="31">
        <f t="shared" si="22"/>
        <v>0</v>
      </c>
      <c r="K89" s="31">
        <f t="shared" si="23"/>
        <v>0</v>
      </c>
      <c r="L89" s="31">
        <f t="shared" si="24"/>
        <v>0</v>
      </c>
      <c r="M89" s="31">
        <f t="shared" si="25"/>
        <v>0</v>
      </c>
      <c r="N89" s="168">
        <v>0</v>
      </c>
      <c r="O89" s="161">
        <f t="shared" si="27"/>
        <v>0</v>
      </c>
      <c r="P89" s="79"/>
      <c r="Q89" s="74"/>
      <c r="R89" s="74"/>
      <c r="S89" s="74"/>
      <c r="T89" s="74"/>
      <c r="U89" s="74"/>
      <c r="V89" s="30"/>
      <c r="W89" s="30"/>
      <c r="X89" s="30"/>
      <c r="Y89" s="30"/>
      <c r="Z89" s="31">
        <f t="shared" si="16"/>
        <v>0</v>
      </c>
      <c r="AA89" s="31">
        <f t="shared" si="17"/>
        <v>0</v>
      </c>
      <c r="AB89" s="31">
        <f t="shared" si="18"/>
        <v>0</v>
      </c>
      <c r="AC89" s="31">
        <f t="shared" si="19"/>
        <v>0</v>
      </c>
      <c r="AF89" s="74"/>
    </row>
    <row r="90" spans="1:32" ht="29">
      <c r="A90" s="5" t="s">
        <v>181</v>
      </c>
      <c r="B90" s="5" t="s">
        <v>301</v>
      </c>
      <c r="C90" s="5"/>
      <c r="D90" s="5"/>
      <c r="E90" s="74">
        <v>0</v>
      </c>
      <c r="F90" s="89">
        <v>0</v>
      </c>
      <c r="G90" s="89">
        <v>0</v>
      </c>
      <c r="H90" s="89">
        <v>0</v>
      </c>
      <c r="I90" s="89">
        <v>1</v>
      </c>
      <c r="J90" s="31">
        <f t="shared" si="22"/>
        <v>0</v>
      </c>
      <c r="K90" s="31">
        <f t="shared" si="23"/>
        <v>0</v>
      </c>
      <c r="L90" s="31">
        <f t="shared" si="24"/>
        <v>0</v>
      </c>
      <c r="M90" s="31">
        <f t="shared" si="25"/>
        <v>0</v>
      </c>
      <c r="N90" s="168">
        <v>0</v>
      </c>
      <c r="O90" s="161">
        <f t="shared" si="27"/>
        <v>0</v>
      </c>
      <c r="P90" s="79"/>
      <c r="Q90" s="74"/>
      <c r="R90" s="74"/>
      <c r="S90" s="74"/>
      <c r="T90" s="74"/>
      <c r="U90" s="74"/>
      <c r="V90" s="30"/>
      <c r="W90" s="30"/>
      <c r="X90" s="30"/>
      <c r="Y90" s="30"/>
      <c r="Z90" s="31">
        <f t="shared" si="16"/>
        <v>0</v>
      </c>
      <c r="AA90" s="31">
        <f t="shared" si="17"/>
        <v>0</v>
      </c>
      <c r="AB90" s="31">
        <f t="shared" si="18"/>
        <v>0</v>
      </c>
      <c r="AC90" s="31">
        <f t="shared" si="19"/>
        <v>0</v>
      </c>
      <c r="AF90" s="74"/>
    </row>
    <row r="91" spans="1:32" ht="27" customHeight="1">
      <c r="A91" s="5" t="s">
        <v>182</v>
      </c>
      <c r="B91" s="5" t="s">
        <v>100</v>
      </c>
      <c r="C91" s="5"/>
      <c r="D91" s="5"/>
      <c r="E91" s="74">
        <v>2400</v>
      </c>
      <c r="F91" s="89">
        <v>0</v>
      </c>
      <c r="G91" s="89">
        <v>0</v>
      </c>
      <c r="H91" s="91">
        <v>0</v>
      </c>
      <c r="I91" s="89">
        <v>1</v>
      </c>
      <c r="J91" s="31">
        <f t="shared" si="22"/>
        <v>0</v>
      </c>
      <c r="K91" s="31">
        <f t="shared" si="23"/>
        <v>0</v>
      </c>
      <c r="L91" s="31">
        <f t="shared" si="24"/>
        <v>0</v>
      </c>
      <c r="M91" s="31">
        <f t="shared" si="25"/>
        <v>2400</v>
      </c>
      <c r="N91" s="168">
        <v>2400</v>
      </c>
      <c r="O91" s="161">
        <f t="shared" si="27"/>
        <v>0</v>
      </c>
      <c r="P91" s="79"/>
      <c r="Q91" s="74"/>
      <c r="R91" s="74"/>
      <c r="S91" s="74"/>
      <c r="T91" s="74"/>
      <c r="U91" s="74"/>
      <c r="V91" s="30"/>
      <c r="W91" s="30"/>
      <c r="X91" s="30"/>
      <c r="Y91" s="30"/>
      <c r="Z91" s="31">
        <f t="shared" si="16"/>
        <v>0</v>
      </c>
      <c r="AA91" s="31">
        <f t="shared" si="17"/>
        <v>0</v>
      </c>
      <c r="AB91" s="31">
        <f t="shared" si="18"/>
        <v>0</v>
      </c>
      <c r="AC91" s="31">
        <f t="shared" si="19"/>
        <v>0</v>
      </c>
      <c r="AF91" s="74"/>
    </row>
    <row r="92" spans="1:32" ht="40.5" customHeight="1">
      <c r="A92" s="81" t="s">
        <v>183</v>
      </c>
      <c r="B92" s="81" t="s">
        <v>292</v>
      </c>
      <c r="C92" s="81"/>
      <c r="D92" s="81"/>
      <c r="E92" s="86">
        <v>0</v>
      </c>
      <c r="F92" s="113"/>
      <c r="G92" s="112"/>
      <c r="H92" s="114"/>
      <c r="I92" s="112"/>
      <c r="J92" s="115"/>
      <c r="K92" s="84"/>
      <c r="L92" s="84"/>
      <c r="M92" s="84"/>
      <c r="N92" s="86">
        <v>0</v>
      </c>
      <c r="O92" s="161">
        <f t="shared" si="27"/>
        <v>0</v>
      </c>
      <c r="P92" s="79"/>
      <c r="Q92" s="86"/>
      <c r="R92" s="86"/>
      <c r="S92" s="86"/>
      <c r="T92" s="86"/>
      <c r="U92" s="86"/>
      <c r="V92" s="30"/>
      <c r="W92" s="30"/>
      <c r="X92" s="30"/>
      <c r="Y92" s="30"/>
      <c r="Z92" s="31">
        <f t="shared" si="16"/>
        <v>0</v>
      </c>
      <c r="AA92" s="31">
        <f t="shared" si="17"/>
        <v>0</v>
      </c>
      <c r="AB92" s="31">
        <f t="shared" si="18"/>
        <v>0</v>
      </c>
      <c r="AC92" s="31">
        <f t="shared" si="19"/>
        <v>0</v>
      </c>
      <c r="AF92" s="74"/>
    </row>
    <row r="93" spans="1:32" ht="29">
      <c r="A93" s="5" t="s">
        <v>184</v>
      </c>
      <c r="B93" s="5" t="s">
        <v>314</v>
      </c>
      <c r="C93" s="5"/>
      <c r="D93" s="5"/>
      <c r="E93" s="74">
        <v>0</v>
      </c>
      <c r="F93" s="89">
        <v>0.01</v>
      </c>
      <c r="G93" s="89">
        <v>0.98</v>
      </c>
      <c r="H93" s="91">
        <v>0.01</v>
      </c>
      <c r="I93" s="89">
        <v>0</v>
      </c>
      <c r="J93" s="31">
        <f t="shared" ref="J93" si="28">$E93*F93</f>
        <v>0</v>
      </c>
      <c r="K93" s="31">
        <f t="shared" ref="K93" si="29">$E93*G93</f>
        <v>0</v>
      </c>
      <c r="L93" s="31">
        <f t="shared" ref="L93" si="30">$E93*H93</f>
        <v>0</v>
      </c>
      <c r="M93" s="31">
        <f t="shared" ref="M93" si="31">$E93*I93</f>
        <v>0</v>
      </c>
      <c r="N93" s="168">
        <v>0</v>
      </c>
      <c r="O93" s="161">
        <f t="shared" si="27"/>
        <v>0</v>
      </c>
      <c r="P93" s="79"/>
      <c r="Q93" s="74"/>
      <c r="R93" s="74">
        <f t="shared" ref="R93:R94" si="32">AF93</f>
        <v>50000</v>
      </c>
      <c r="S93" s="74"/>
      <c r="T93" s="74"/>
      <c r="U93" s="74"/>
      <c r="V93" s="89">
        <v>0</v>
      </c>
      <c r="W93" s="89">
        <v>0</v>
      </c>
      <c r="X93" s="91">
        <v>0</v>
      </c>
      <c r="Y93" s="89">
        <v>1</v>
      </c>
      <c r="Z93" s="31">
        <f t="shared" si="16"/>
        <v>0</v>
      </c>
      <c r="AA93" s="31">
        <f t="shared" si="17"/>
        <v>0</v>
      </c>
      <c r="AB93" s="31">
        <f t="shared" si="18"/>
        <v>0</v>
      </c>
      <c r="AC93" s="31">
        <f t="shared" si="19"/>
        <v>0</v>
      </c>
      <c r="AD93" t="s">
        <v>230</v>
      </c>
      <c r="AE93" t="s">
        <v>229</v>
      </c>
      <c r="AF93" s="74">
        <v>50000</v>
      </c>
    </row>
    <row r="94" spans="1:32" ht="29">
      <c r="A94" s="94" t="s">
        <v>185</v>
      </c>
      <c r="B94" s="5" t="s">
        <v>301</v>
      </c>
      <c r="C94" s="5"/>
      <c r="D94" s="5"/>
      <c r="E94" s="74">
        <v>0</v>
      </c>
      <c r="F94" s="89">
        <v>0</v>
      </c>
      <c r="G94" s="89">
        <v>1</v>
      </c>
      <c r="H94" s="89">
        <v>0</v>
      </c>
      <c r="I94" s="89">
        <v>0</v>
      </c>
      <c r="J94" s="96">
        <f>$E94*F94</f>
        <v>0</v>
      </c>
      <c r="K94" s="31">
        <f>$E94*G94</f>
        <v>0</v>
      </c>
      <c r="L94" s="31">
        <f>$E94*H94</f>
        <v>0</v>
      </c>
      <c r="M94" s="31">
        <f>$E94*I94</f>
        <v>0</v>
      </c>
      <c r="N94" s="168">
        <v>0</v>
      </c>
      <c r="O94" s="161">
        <f t="shared" si="27"/>
        <v>0</v>
      </c>
      <c r="P94" s="79"/>
      <c r="Q94" s="92"/>
      <c r="R94" s="74">
        <f t="shared" si="32"/>
        <v>600000</v>
      </c>
      <c r="S94" s="92"/>
      <c r="T94" s="92"/>
      <c r="U94" s="92"/>
      <c r="V94" s="89">
        <v>0</v>
      </c>
      <c r="W94" s="89">
        <v>1</v>
      </c>
      <c r="X94" s="89">
        <v>0</v>
      </c>
      <c r="Y94" s="89">
        <v>0</v>
      </c>
      <c r="Z94" s="31">
        <f t="shared" si="16"/>
        <v>0</v>
      </c>
      <c r="AA94" s="31">
        <f t="shared" si="17"/>
        <v>0</v>
      </c>
      <c r="AB94" s="31">
        <f t="shared" si="18"/>
        <v>0</v>
      </c>
      <c r="AC94" s="31">
        <f t="shared" si="19"/>
        <v>0</v>
      </c>
      <c r="AD94" t="s">
        <v>230</v>
      </c>
      <c r="AE94" t="s">
        <v>229</v>
      </c>
      <c r="AF94" s="74">
        <v>600000</v>
      </c>
    </row>
    <row r="95" spans="1:32" ht="43.5">
      <c r="A95" s="5" t="s">
        <v>186</v>
      </c>
      <c r="B95" s="5" t="s">
        <v>301</v>
      </c>
      <c r="C95" s="5"/>
      <c r="D95" s="5"/>
      <c r="E95" s="74"/>
      <c r="F95" s="90"/>
      <c r="G95" s="89"/>
      <c r="H95" s="91"/>
      <c r="I95" s="89"/>
      <c r="J95" s="96"/>
      <c r="K95" s="31"/>
      <c r="L95" s="31"/>
      <c r="M95" s="31"/>
      <c r="N95" s="168"/>
      <c r="O95" s="161">
        <f t="shared" si="27"/>
        <v>0</v>
      </c>
      <c r="P95" s="79"/>
      <c r="Q95" s="74"/>
      <c r="R95" s="74"/>
      <c r="S95" s="74"/>
      <c r="T95" s="74"/>
      <c r="U95" s="74"/>
      <c r="V95" s="30"/>
      <c r="W95" s="30"/>
      <c r="X95" s="30"/>
      <c r="Y95" s="30"/>
      <c r="Z95" s="31">
        <f t="shared" si="16"/>
        <v>0</v>
      </c>
      <c r="AA95" s="31">
        <f t="shared" si="17"/>
        <v>0</v>
      </c>
      <c r="AB95" s="31">
        <f t="shared" si="18"/>
        <v>0</v>
      </c>
      <c r="AC95" s="31">
        <f t="shared" si="19"/>
        <v>0</v>
      </c>
      <c r="AF95" s="74"/>
    </row>
    <row r="96" spans="1:32" ht="29">
      <c r="A96" s="5" t="s">
        <v>187</v>
      </c>
      <c r="B96" s="5" t="s">
        <v>301</v>
      </c>
      <c r="C96" s="5"/>
      <c r="D96" s="5"/>
      <c r="E96" s="74"/>
      <c r="F96" s="90"/>
      <c r="G96" s="89"/>
      <c r="H96" s="91"/>
      <c r="I96" s="89"/>
      <c r="J96" s="96"/>
      <c r="K96" s="31"/>
      <c r="L96" s="31"/>
      <c r="M96" s="31"/>
      <c r="N96" s="168"/>
      <c r="O96" s="161">
        <f t="shared" si="27"/>
        <v>0</v>
      </c>
      <c r="P96" s="79"/>
      <c r="Q96" s="74"/>
      <c r="R96" s="74"/>
      <c r="S96" s="74"/>
      <c r="T96" s="74"/>
      <c r="U96" s="74"/>
      <c r="V96" s="30"/>
      <c r="W96" s="30"/>
      <c r="X96" s="30"/>
      <c r="Y96" s="30"/>
      <c r="Z96" s="31">
        <f t="shared" si="16"/>
        <v>0</v>
      </c>
      <c r="AA96" s="31">
        <f t="shared" si="17"/>
        <v>0</v>
      </c>
      <c r="AB96" s="31">
        <f t="shared" si="18"/>
        <v>0</v>
      </c>
      <c r="AC96" s="31">
        <f t="shared" si="19"/>
        <v>0</v>
      </c>
      <c r="AF96" s="74"/>
    </row>
    <row r="97" spans="1:32" ht="43.5">
      <c r="A97" s="198" t="s">
        <v>188</v>
      </c>
      <c r="B97" s="5" t="s">
        <v>301</v>
      </c>
      <c r="C97" s="5"/>
      <c r="D97" s="5"/>
      <c r="E97" s="74">
        <v>30000</v>
      </c>
      <c r="F97" s="90">
        <v>0</v>
      </c>
      <c r="G97" s="89">
        <v>0</v>
      </c>
      <c r="H97" s="91">
        <v>0</v>
      </c>
      <c r="I97" s="89">
        <v>1</v>
      </c>
      <c r="J97" s="31">
        <f t="shared" ref="J97" si="33">$E97*F97</f>
        <v>0</v>
      </c>
      <c r="K97" s="31">
        <f t="shared" ref="K97" si="34">$E97*G97</f>
        <v>0</v>
      </c>
      <c r="L97" s="31">
        <f t="shared" ref="L97" si="35">$E97*H97</f>
        <v>0</v>
      </c>
      <c r="M97" s="31">
        <f t="shared" ref="M97" si="36">$E97*I97</f>
        <v>30000</v>
      </c>
      <c r="N97" s="168">
        <v>30000</v>
      </c>
      <c r="O97" s="161">
        <f t="shared" si="27"/>
        <v>0</v>
      </c>
      <c r="P97" s="79"/>
      <c r="Q97" s="74"/>
      <c r="R97" s="74"/>
      <c r="S97" s="74"/>
      <c r="T97" s="74"/>
      <c r="U97" s="74"/>
      <c r="V97" s="30"/>
      <c r="W97" s="30"/>
      <c r="X97" s="30"/>
      <c r="Y97" s="30"/>
      <c r="Z97" s="31">
        <f t="shared" si="16"/>
        <v>0</v>
      </c>
      <c r="AA97" s="31">
        <f t="shared" si="17"/>
        <v>0</v>
      </c>
      <c r="AB97" s="31">
        <f t="shared" si="18"/>
        <v>0</v>
      </c>
      <c r="AC97" s="31">
        <f t="shared" si="19"/>
        <v>0</v>
      </c>
      <c r="AF97" s="74"/>
    </row>
    <row r="98" spans="1:32" ht="29">
      <c r="A98" s="5" t="s">
        <v>189</v>
      </c>
      <c r="B98" s="5" t="s">
        <v>301</v>
      </c>
      <c r="C98" s="5"/>
      <c r="D98" s="5"/>
      <c r="E98" s="74"/>
      <c r="F98" s="90"/>
      <c r="G98" s="89"/>
      <c r="H98" s="91"/>
      <c r="I98" s="89"/>
      <c r="J98" s="96"/>
      <c r="K98" s="31"/>
      <c r="L98" s="31"/>
      <c r="M98" s="31"/>
      <c r="N98" s="168"/>
      <c r="O98" s="161">
        <f t="shared" si="27"/>
        <v>0</v>
      </c>
      <c r="P98" s="79"/>
      <c r="Q98" s="74"/>
      <c r="R98" s="74"/>
      <c r="S98" s="74"/>
      <c r="T98" s="74"/>
      <c r="U98" s="74"/>
      <c r="V98" s="30"/>
      <c r="W98" s="30"/>
      <c r="X98" s="30"/>
      <c r="Y98" s="30"/>
      <c r="Z98" s="31">
        <f t="shared" si="16"/>
        <v>0</v>
      </c>
      <c r="AA98" s="31">
        <f t="shared" si="17"/>
        <v>0</v>
      </c>
      <c r="AB98" s="31">
        <f t="shared" si="18"/>
        <v>0</v>
      </c>
      <c r="AC98" s="31">
        <f t="shared" si="19"/>
        <v>0</v>
      </c>
      <c r="AF98" s="74"/>
    </row>
    <row r="99" spans="1:32" ht="29">
      <c r="A99" s="5" t="s">
        <v>190</v>
      </c>
      <c r="B99" s="5" t="s">
        <v>301</v>
      </c>
      <c r="C99" s="5"/>
      <c r="D99" s="5"/>
      <c r="E99" s="74">
        <v>0</v>
      </c>
      <c r="F99" s="90"/>
      <c r="G99" s="89"/>
      <c r="H99" s="91"/>
      <c r="I99" s="89"/>
      <c r="J99" s="96"/>
      <c r="K99" s="31"/>
      <c r="L99" s="31"/>
      <c r="M99" s="31"/>
      <c r="N99" s="168">
        <v>0</v>
      </c>
      <c r="O99" s="161">
        <f t="shared" si="27"/>
        <v>0</v>
      </c>
      <c r="P99" s="79"/>
      <c r="Q99" s="74"/>
      <c r="R99" s="74"/>
      <c r="S99" s="74"/>
      <c r="T99" s="74"/>
      <c r="U99" s="74"/>
      <c r="V99" s="30"/>
      <c r="W99" s="30"/>
      <c r="X99" s="30"/>
      <c r="Y99" s="30"/>
      <c r="Z99" s="31">
        <f t="shared" si="16"/>
        <v>0</v>
      </c>
      <c r="AA99" s="31">
        <f t="shared" si="17"/>
        <v>0</v>
      </c>
      <c r="AB99" s="31">
        <f t="shared" si="18"/>
        <v>0</v>
      </c>
      <c r="AC99" s="31">
        <f t="shared" si="19"/>
        <v>0</v>
      </c>
      <c r="AF99" s="74"/>
    </row>
    <row r="100" spans="1:32" s="95" customFormat="1" ht="29">
      <c r="A100" s="5" t="s">
        <v>191</v>
      </c>
      <c r="B100" s="5" t="s">
        <v>301</v>
      </c>
      <c r="C100" s="5"/>
      <c r="D100" s="5"/>
      <c r="E100" s="74"/>
      <c r="F100" s="90"/>
      <c r="G100" s="89"/>
      <c r="H100" s="91"/>
      <c r="I100" s="89"/>
      <c r="J100" s="96"/>
      <c r="K100" s="31"/>
      <c r="L100" s="31"/>
      <c r="M100" s="31"/>
      <c r="N100" s="168"/>
      <c r="O100" s="161">
        <f t="shared" si="27"/>
        <v>0</v>
      </c>
      <c r="P100" s="79"/>
      <c r="Q100" s="74"/>
      <c r="R100" s="74"/>
      <c r="S100" s="74"/>
      <c r="T100" s="74"/>
      <c r="U100" s="74"/>
      <c r="V100" s="83"/>
      <c r="W100" s="83"/>
      <c r="X100" s="83"/>
      <c r="Y100" s="83"/>
      <c r="Z100" s="31">
        <f t="shared" si="16"/>
        <v>0</v>
      </c>
      <c r="AA100" s="31">
        <f t="shared" si="17"/>
        <v>0</v>
      </c>
      <c r="AB100" s="31">
        <f t="shared" si="18"/>
        <v>0</v>
      </c>
      <c r="AC100" s="31">
        <f t="shared" si="19"/>
        <v>0</v>
      </c>
      <c r="AD100"/>
      <c r="AF100" s="74"/>
    </row>
    <row r="101" spans="1:32" ht="43.5">
      <c r="A101" s="5" t="s">
        <v>192</v>
      </c>
      <c r="B101" s="5" t="s">
        <v>292</v>
      </c>
      <c r="C101" s="5"/>
      <c r="D101" s="5"/>
      <c r="E101" s="74">
        <v>0</v>
      </c>
      <c r="F101" s="90"/>
      <c r="G101" s="89"/>
      <c r="H101" s="91"/>
      <c r="I101" s="89"/>
      <c r="J101" s="31"/>
      <c r="K101" s="31"/>
      <c r="L101" s="31"/>
      <c r="M101" s="31"/>
      <c r="N101" s="168">
        <v>0</v>
      </c>
      <c r="O101" s="161">
        <f t="shared" si="27"/>
        <v>0</v>
      </c>
      <c r="P101" s="79"/>
      <c r="Q101" s="74"/>
      <c r="R101" s="74"/>
      <c r="S101" s="74"/>
      <c r="T101" s="74"/>
      <c r="U101" s="74"/>
      <c r="V101" s="30"/>
      <c r="W101" s="30"/>
      <c r="X101" s="30"/>
      <c r="Y101" s="30"/>
      <c r="Z101" s="31">
        <f t="shared" si="16"/>
        <v>0</v>
      </c>
      <c r="AA101" s="31">
        <f t="shared" si="17"/>
        <v>0</v>
      </c>
      <c r="AB101" s="31">
        <f t="shared" si="18"/>
        <v>0</v>
      </c>
      <c r="AC101" s="31">
        <f t="shared" si="19"/>
        <v>0</v>
      </c>
      <c r="AF101" s="74"/>
    </row>
    <row r="102" spans="1:32" s="167" customFormat="1" ht="29">
      <c r="A102" s="5" t="s">
        <v>305</v>
      </c>
      <c r="B102" s="5" t="s">
        <v>292</v>
      </c>
      <c r="C102" s="5"/>
      <c r="D102" s="5"/>
      <c r="E102" s="168">
        <v>0</v>
      </c>
      <c r="F102" s="90">
        <v>0.17</v>
      </c>
      <c r="G102" s="169">
        <v>0.83</v>
      </c>
      <c r="H102" s="91">
        <v>0</v>
      </c>
      <c r="I102" s="169">
        <v>0</v>
      </c>
      <c r="J102" s="31">
        <f t="shared" ref="J102" si="37">$E102*F102</f>
        <v>0</v>
      </c>
      <c r="K102" s="31">
        <f t="shared" ref="K102" si="38">$E102*G102</f>
        <v>0</v>
      </c>
      <c r="L102" s="31">
        <f t="shared" ref="L102" si="39">$E102*H102</f>
        <v>0</v>
      </c>
      <c r="M102" s="31">
        <f t="shared" ref="M102" si="40">$E102*I102</f>
        <v>0</v>
      </c>
      <c r="N102" s="168">
        <v>0</v>
      </c>
      <c r="O102" s="161">
        <f t="shared" si="27"/>
        <v>0</v>
      </c>
      <c r="P102" s="161"/>
      <c r="Q102" s="168"/>
      <c r="R102" s="168"/>
      <c r="S102" s="168"/>
      <c r="T102" s="168"/>
      <c r="U102" s="168"/>
      <c r="V102" s="30"/>
      <c r="W102" s="30"/>
      <c r="X102" s="30"/>
      <c r="Y102" s="30"/>
      <c r="Z102" s="31"/>
      <c r="AA102" s="31"/>
      <c r="AB102" s="31"/>
      <c r="AC102" s="31"/>
      <c r="AF102" s="168"/>
    </row>
    <row r="103" spans="1:32">
      <c r="A103" s="104"/>
      <c r="B103" s="104"/>
      <c r="C103" s="104"/>
      <c r="D103" s="104"/>
      <c r="E103" s="105"/>
      <c r="F103" s="106"/>
      <c r="G103" s="107"/>
      <c r="H103" s="108"/>
      <c r="I103" s="107"/>
      <c r="J103" s="109"/>
      <c r="K103" s="109"/>
      <c r="L103" s="109"/>
      <c r="M103" s="109"/>
      <c r="N103" s="110"/>
      <c r="Q103" s="105"/>
      <c r="R103" s="105"/>
      <c r="S103" s="105"/>
      <c r="T103" s="105"/>
      <c r="U103" s="105"/>
      <c r="V103" s="107"/>
      <c r="W103" s="107"/>
      <c r="X103" s="107"/>
      <c r="Y103" s="107"/>
      <c r="Z103" s="105"/>
      <c r="AA103" s="105"/>
      <c r="AB103" s="105"/>
      <c r="AC103" s="105"/>
      <c r="AF103" s="74"/>
    </row>
    <row r="104" spans="1:32" ht="6.75" customHeight="1">
      <c r="E104" s="77"/>
      <c r="H104"/>
      <c r="Q104" s="77"/>
      <c r="R104" s="77"/>
      <c r="S104" s="77"/>
      <c r="T104" s="77"/>
      <c r="U104" s="77"/>
      <c r="AF104" s="74"/>
    </row>
    <row r="105" spans="1:32">
      <c r="A105" s="10" t="s">
        <v>193</v>
      </c>
      <c r="B105" s="11"/>
      <c r="C105" s="11"/>
      <c r="D105" s="11"/>
      <c r="E105" s="78">
        <v>3000000</v>
      </c>
      <c r="F105" s="11"/>
      <c r="G105" s="11"/>
      <c r="H105" s="11"/>
      <c r="I105" s="11"/>
      <c r="J105" s="12">
        <f>SUM(J21:J104)</f>
        <v>1200</v>
      </c>
      <c r="K105" s="12">
        <f>SUM(K21:K104)</f>
        <v>417912.65672972606</v>
      </c>
      <c r="L105" s="12">
        <f>SUM(L21:L104)</f>
        <v>75484.933569072178</v>
      </c>
      <c r="M105" s="12">
        <f>SUM(M21:M104)</f>
        <v>1099695.2665497579</v>
      </c>
      <c r="Q105" s="78">
        <f>SUM(Q21:Q104)</f>
        <v>1113485</v>
      </c>
      <c r="R105" s="78">
        <f>SUM(R21:R104)</f>
        <v>2926000</v>
      </c>
      <c r="S105" s="78"/>
      <c r="T105" s="78"/>
      <c r="U105" s="78"/>
      <c r="V105" s="11"/>
      <c r="W105" s="11"/>
      <c r="X105" s="11"/>
      <c r="Y105" s="11"/>
      <c r="Z105" s="12">
        <f>SUM(Z21:Z104)</f>
        <v>0</v>
      </c>
      <c r="AA105" s="12">
        <f>SUM(AA21:AA104)</f>
        <v>258100</v>
      </c>
      <c r="AB105" s="12">
        <f>SUM(AB21:AB104)</f>
        <v>19000</v>
      </c>
      <c r="AC105" s="12">
        <f>SUM(AC21:AC104)</f>
        <v>836385</v>
      </c>
    </row>
    <row r="107" spans="1:32" hidden="1">
      <c r="M107">
        <v>48000</v>
      </c>
      <c r="N107">
        <v>600000</v>
      </c>
      <c r="O107">
        <v>9000</v>
      </c>
      <c r="P107">
        <v>2343000</v>
      </c>
    </row>
    <row r="108" spans="1:32">
      <c r="M108" s="79"/>
      <c r="N108" s="79"/>
      <c r="O108" s="79"/>
      <c r="P108" s="79"/>
      <c r="Q108" s="79"/>
    </row>
    <row r="113" spans="15:15">
      <c r="O113" s="54"/>
    </row>
    <row r="1048513" spans="31:31">
      <c r="AE1048513" s="141"/>
    </row>
    <row r="1048514" spans="31:31">
      <c r="AE1048514" s="141"/>
    </row>
    <row r="1048515" spans="31:31">
      <c r="AE1048515" s="141"/>
    </row>
    <row r="1048516" spans="31:31">
      <c r="AE1048516" s="141"/>
    </row>
    <row r="1048517" spans="31:31">
      <c r="AE1048517" s="141"/>
    </row>
    <row r="1048518" spans="31:31">
      <c r="AE1048518" s="141"/>
    </row>
    <row r="1048519" spans="31:31">
      <c r="AE1048519" s="141"/>
    </row>
    <row r="1048520" spans="31:31">
      <c r="AE1048520" s="47"/>
    </row>
    <row r="1048521" spans="31:31">
      <c r="AE1048521" s="47"/>
    </row>
    <row r="1048522" spans="31:31">
      <c r="AE1048522" s="47"/>
    </row>
    <row r="1048523" spans="31:31">
      <c r="AE1048523" s="46"/>
    </row>
    <row r="1048524" spans="31:31">
      <c r="AE1048524" s="46"/>
    </row>
    <row r="1048525" spans="31:31">
      <c r="AE1048525" s="46"/>
    </row>
    <row r="1048526" spans="31:31">
      <c r="AE1048526" s="46"/>
    </row>
    <row r="1048527" spans="31:31">
      <c r="AE1048527" s="46"/>
    </row>
    <row r="1048528" spans="31:31">
      <c r="AE1048528" s="46"/>
    </row>
    <row r="1048529" spans="31:31">
      <c r="AE1048529" s="46"/>
    </row>
    <row r="1048531" spans="31:31">
      <c r="AE1048531" s="26"/>
    </row>
    <row r="1048532" spans="31:31">
      <c r="AE1048532" s="31"/>
    </row>
    <row r="1048533" spans="31:31">
      <c r="AE1048533" s="31"/>
    </row>
    <row r="1048534" spans="31:31">
      <c r="AE1048534" s="31"/>
    </row>
    <row r="1048535" spans="31:31">
      <c r="AE1048535" s="31"/>
    </row>
    <row r="1048536" spans="31:31">
      <c r="AE1048536" s="31"/>
    </row>
    <row r="1048537" spans="31:31">
      <c r="AE1048537" s="31"/>
    </row>
    <row r="1048538" spans="31:31">
      <c r="AE1048538" s="31"/>
    </row>
    <row r="1048539" spans="31:31">
      <c r="AE1048539" s="84"/>
    </row>
    <row r="1048540" spans="31:31">
      <c r="AE1048540" s="84"/>
    </row>
    <row r="1048541" spans="31:31">
      <c r="AE1048541" s="31"/>
    </row>
    <row r="1048542" spans="31:31">
      <c r="AE1048542" s="31"/>
    </row>
    <row r="1048543" spans="31:31">
      <c r="AE1048543" s="93"/>
    </row>
    <row r="1048544" spans="31:31">
      <c r="AE1048544" s="93"/>
    </row>
    <row r="1048545" spans="31:31">
      <c r="AE1048545" s="31"/>
    </row>
    <row r="1048546" spans="31:31">
      <c r="AE1048546" s="31"/>
    </row>
    <row r="1048547" spans="31:31">
      <c r="AE1048547" s="31"/>
    </row>
    <row r="1048548" spans="31:31">
      <c r="AE1048548" s="109"/>
    </row>
    <row r="1048550" spans="31:31">
      <c r="AE1048550" s="12"/>
    </row>
  </sheetData>
  <autoFilter ref="A20:R102" xr:uid="{00000000-0009-0000-0000-000001000000}">
    <sortState ref="A21:R101">
      <sortCondition ref="C20:C101"/>
    </sortState>
  </autoFilter>
  <mergeCells count="3">
    <mergeCell ref="A1:F1"/>
    <mergeCell ref="H1:M1"/>
    <mergeCell ref="H8:M8"/>
  </mergeCells>
  <conditionalFormatting sqref="B5:E5">
    <cfRule type="cellIs" dxfId="7" priority="23" operator="lessThan">
      <formula>0</formula>
    </cfRule>
    <cfRule type="cellIs" dxfId="6" priority="24" operator="greaterThan">
      <formula>0</formula>
    </cfRule>
  </conditionalFormatting>
  <conditionalFormatting sqref="F5">
    <cfRule type="cellIs" dxfId="5" priority="19" operator="lessThan">
      <formula>0</formula>
    </cfRule>
    <cfRule type="cellIs" dxfId="4" priority="20" operator="greaterThan">
      <formula>0</formula>
    </cfRule>
  </conditionalFormatting>
  <conditionalFormatting sqref="I5:L5">
    <cfRule type="cellIs" dxfId="3" priority="5" operator="lessThan">
      <formula>0</formula>
    </cfRule>
    <cfRule type="cellIs" dxfId="2" priority="6" operator="greaterThan">
      <formula>0</formula>
    </cfRule>
  </conditionalFormatting>
  <conditionalFormatting sqref="M5">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0D07F-D035-4053-BBBA-DBBB8B017897}">
  <dimension ref="A1:Q5"/>
  <sheetViews>
    <sheetView zoomScale="82" workbookViewId="0">
      <selection activeCell="A2" sqref="A2"/>
    </sheetView>
  </sheetViews>
  <sheetFormatPr defaultRowHeight="14.5"/>
  <cols>
    <col min="1" max="1" width="39.1796875" customWidth="1"/>
    <col min="2" max="2" width="30.36328125" customWidth="1"/>
    <col min="3" max="3" width="9.1796875" customWidth="1"/>
    <col min="12" max="12" width="12.81640625" customWidth="1"/>
    <col min="13" max="13" width="15.1796875" bestFit="1" customWidth="1"/>
    <col min="14" max="14" width="11.54296875" customWidth="1"/>
    <col min="15" max="15" width="11.08984375" bestFit="1" customWidth="1"/>
    <col min="16" max="16" width="12.26953125" customWidth="1"/>
    <col min="17" max="17" width="14.90625" customWidth="1"/>
  </cols>
  <sheetData>
    <row r="1" spans="1:17" s="153" customFormat="1" ht="35.15" customHeight="1">
      <c r="A1" s="157" t="s">
        <v>3</v>
      </c>
      <c r="B1" s="157" t="s">
        <v>194</v>
      </c>
      <c r="C1" s="156" t="s">
        <v>239</v>
      </c>
      <c r="D1" s="155" t="s">
        <v>0</v>
      </c>
      <c r="E1" s="157" t="s">
        <v>1</v>
      </c>
      <c r="F1" s="157" t="s">
        <v>6</v>
      </c>
      <c r="G1" s="157" t="s">
        <v>7</v>
      </c>
      <c r="H1" s="154" t="s">
        <v>8</v>
      </c>
      <c r="I1" s="154" t="s">
        <v>9</v>
      </c>
      <c r="J1" s="154" t="s">
        <v>10</v>
      </c>
      <c r="K1" s="154" t="s">
        <v>11</v>
      </c>
      <c r="L1" s="154" t="s">
        <v>311</v>
      </c>
      <c r="M1" s="154" t="s">
        <v>240</v>
      </c>
      <c r="N1" s="154" t="s">
        <v>241</v>
      </c>
      <c r="O1" s="154" t="s">
        <v>242</v>
      </c>
      <c r="P1" s="154" t="s">
        <v>244</v>
      </c>
      <c r="Q1" s="154" t="s">
        <v>243</v>
      </c>
    </row>
    <row r="2" spans="1:17" ht="43.5">
      <c r="A2" s="15" t="s">
        <v>140</v>
      </c>
      <c r="B2" s="158" t="s">
        <v>319</v>
      </c>
      <c r="C2" s="159">
        <v>0</v>
      </c>
      <c r="D2" s="30">
        <v>0</v>
      </c>
      <c r="E2" s="30">
        <v>1</v>
      </c>
      <c r="F2" s="30">
        <v>0</v>
      </c>
      <c r="G2" s="30">
        <v>0</v>
      </c>
      <c r="H2" s="192">
        <f>C2*D2</f>
        <v>0</v>
      </c>
      <c r="I2" s="192">
        <f>C2*E2</f>
        <v>0</v>
      </c>
      <c r="J2" s="192">
        <f>C2*F2</f>
        <v>0</v>
      </c>
      <c r="K2" s="192">
        <f>C2*G2</f>
        <v>0</v>
      </c>
      <c r="L2" s="191">
        <v>5000</v>
      </c>
      <c r="M2" s="159">
        <f>L2-C2</f>
        <v>5000</v>
      </c>
      <c r="N2" s="170">
        <f t="shared" ref="N2" si="0">M2*D2</f>
        <v>0</v>
      </c>
      <c r="O2" s="170">
        <f t="shared" ref="O2" si="1">M2*E2</f>
        <v>5000</v>
      </c>
      <c r="P2" s="170">
        <f t="shared" ref="P2" si="2">M2*F2</f>
        <v>0</v>
      </c>
      <c r="Q2" s="170">
        <f t="shared" ref="Q2" si="3">M2*G2</f>
        <v>0</v>
      </c>
    </row>
    <row r="3" spans="1:17" s="167" customFormat="1" ht="83" customHeight="1">
      <c r="A3" s="5" t="s">
        <v>139</v>
      </c>
      <c r="B3" s="158" t="s">
        <v>320</v>
      </c>
      <c r="C3" s="159">
        <v>0</v>
      </c>
      <c r="D3" s="123">
        <v>0.17</v>
      </c>
      <c r="E3" s="30">
        <v>0.83</v>
      </c>
      <c r="F3" s="124">
        <v>0</v>
      </c>
      <c r="G3" s="30">
        <v>0</v>
      </c>
      <c r="H3" s="192">
        <f>C3*D3</f>
        <v>0</v>
      </c>
      <c r="I3" s="192">
        <f>C3*E3</f>
        <v>0</v>
      </c>
      <c r="J3" s="192">
        <f>C3*F3</f>
        <v>0</v>
      </c>
      <c r="K3" s="192">
        <f>C3*G3</f>
        <v>0</v>
      </c>
      <c r="L3" s="191">
        <v>75000</v>
      </c>
      <c r="M3" s="159">
        <f>L3-C3</f>
        <v>75000</v>
      </c>
      <c r="N3" s="170">
        <f t="shared" ref="N3" si="4">M3*D3</f>
        <v>12750.000000000002</v>
      </c>
      <c r="O3" s="170">
        <f t="shared" ref="O3" si="5">M3*E3</f>
        <v>62250</v>
      </c>
      <c r="P3" s="170">
        <f t="shared" ref="P3" si="6">M3*F3</f>
        <v>0</v>
      </c>
      <c r="Q3" s="170">
        <f t="shared" ref="Q3" si="7">M3*G3</f>
        <v>0</v>
      </c>
    </row>
    <row r="4" spans="1:17" s="167" customFormat="1" ht="79" customHeight="1">
      <c r="A4" s="120" t="s">
        <v>146</v>
      </c>
      <c r="B4" s="158" t="s">
        <v>322</v>
      </c>
      <c r="C4" s="159">
        <v>0</v>
      </c>
      <c r="D4" s="30">
        <v>0</v>
      </c>
      <c r="E4" s="30">
        <v>0</v>
      </c>
      <c r="F4" s="30">
        <v>0</v>
      </c>
      <c r="G4" s="30">
        <v>1</v>
      </c>
      <c r="H4" s="192">
        <f>C4*D4</f>
        <v>0</v>
      </c>
      <c r="I4" s="192">
        <f>C4*E4</f>
        <v>0</v>
      </c>
      <c r="J4" s="192">
        <f>C4*F4</f>
        <v>0</v>
      </c>
      <c r="K4" s="192">
        <f>C4*G4</f>
        <v>0</v>
      </c>
      <c r="L4" s="191">
        <v>45000</v>
      </c>
      <c r="M4" s="159">
        <f>L4-C4</f>
        <v>45000</v>
      </c>
      <c r="N4" s="170">
        <f t="shared" ref="N4" si="8">M4*D4</f>
        <v>0</v>
      </c>
      <c r="O4" s="170">
        <f t="shared" ref="O4" si="9">M4*E4</f>
        <v>0</v>
      </c>
      <c r="P4" s="170">
        <f t="shared" ref="P4" si="10">M4*F4</f>
        <v>0</v>
      </c>
      <c r="Q4" s="170">
        <f t="shared" ref="Q4" si="11">M4*G4</f>
        <v>45000</v>
      </c>
    </row>
    <row r="5" spans="1:17" s="167" customFormat="1" ht="17" customHeight="1">
      <c r="A5" s="15" t="s">
        <v>96</v>
      </c>
      <c r="B5" s="158"/>
      <c r="C5" s="191"/>
      <c r="D5" s="90"/>
      <c r="E5" s="169"/>
      <c r="F5" s="91"/>
      <c r="G5" s="169"/>
      <c r="H5" s="192"/>
      <c r="I5" s="192"/>
      <c r="J5" s="192"/>
      <c r="K5" s="192"/>
      <c r="L5" s="170">
        <f t="shared" ref="L5:Q5" si="12">SUM(L2:L4)</f>
        <v>125000</v>
      </c>
      <c r="M5" s="170">
        <f t="shared" si="12"/>
        <v>125000</v>
      </c>
      <c r="N5" s="170">
        <f t="shared" si="12"/>
        <v>12750.000000000002</v>
      </c>
      <c r="O5" s="170">
        <f t="shared" si="12"/>
        <v>67250</v>
      </c>
      <c r="P5" s="170">
        <f t="shared" si="12"/>
        <v>0</v>
      </c>
      <c r="Q5" s="170">
        <f t="shared" si="12"/>
        <v>45000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97266-A9A2-47E0-A663-97BBB94F5904}">
  <dimension ref="A1:S66"/>
  <sheetViews>
    <sheetView zoomScale="81" workbookViewId="0"/>
  </sheetViews>
  <sheetFormatPr defaultRowHeight="14.5"/>
  <cols>
    <col min="1" max="1" width="18.6328125" customWidth="1"/>
    <col min="2" max="2" width="30.36328125" customWidth="1"/>
    <col min="3" max="3" width="30.6328125" style="167" customWidth="1"/>
    <col min="4" max="4" width="16.81640625" customWidth="1"/>
    <col min="5" max="5" width="26.7265625" style="167" customWidth="1"/>
    <col min="6" max="6" width="16.81640625" customWidth="1"/>
    <col min="7" max="7" width="27" style="167" customWidth="1"/>
    <col min="8" max="8" width="20.54296875" bestFit="1" customWidth="1"/>
    <col min="9" max="9" width="27.36328125" style="167" bestFit="1" customWidth="1"/>
    <col min="10" max="10" width="22.08984375" customWidth="1"/>
    <col min="11" max="11" width="28.36328125" bestFit="1" customWidth="1"/>
    <col min="12" max="15" width="10" customWidth="1"/>
    <col min="16" max="16" width="14.90625" bestFit="1" customWidth="1"/>
    <col min="17" max="17" width="10" customWidth="1"/>
    <col min="19" max="19" width="78.08984375" bestFit="1" customWidth="1"/>
  </cols>
  <sheetData>
    <row r="1" spans="1:11" s="167" customFormat="1">
      <c r="A1" s="167" t="s">
        <v>315</v>
      </c>
      <c r="B1" s="208" t="s">
        <v>197</v>
      </c>
      <c r="C1" s="209"/>
      <c r="D1" s="208" t="s">
        <v>55</v>
      </c>
      <c r="E1" s="209"/>
      <c r="F1" s="208" t="s">
        <v>200</v>
      </c>
      <c r="G1" s="209"/>
      <c r="H1" s="208" t="s">
        <v>198</v>
      </c>
      <c r="I1" s="209"/>
      <c r="J1" s="208" t="s">
        <v>96</v>
      </c>
      <c r="K1" s="209"/>
    </row>
    <row r="2" spans="1:11">
      <c r="A2" s="171" t="s">
        <v>252</v>
      </c>
      <c r="B2" s="172" t="s">
        <v>64</v>
      </c>
      <c r="C2" s="172" t="s">
        <v>263</v>
      </c>
      <c r="D2" s="172" t="s">
        <v>64</v>
      </c>
      <c r="E2" s="172" t="s">
        <v>263</v>
      </c>
      <c r="F2" s="172" t="s">
        <v>64</v>
      </c>
      <c r="G2" s="172" t="s">
        <v>263</v>
      </c>
      <c r="H2" s="172" t="s">
        <v>64</v>
      </c>
      <c r="I2" s="172" t="s">
        <v>263</v>
      </c>
      <c r="J2" s="172" t="s">
        <v>64</v>
      </c>
      <c r="K2" s="172" t="s">
        <v>263</v>
      </c>
    </row>
    <row r="3" spans="1:11">
      <c r="A3" s="173" t="s">
        <v>253</v>
      </c>
      <c r="B3" s="174">
        <v>1495000</v>
      </c>
      <c r="C3" s="174">
        <f>SUM(M31:M63)</f>
        <v>1100367.75</v>
      </c>
      <c r="D3" s="174">
        <v>900000</v>
      </c>
      <c r="E3" s="174">
        <f>SUM(N31:N63)</f>
        <v>396822.45</v>
      </c>
      <c r="F3" s="174">
        <v>140000</v>
      </c>
      <c r="G3" s="175">
        <f>SUM(O31:O63)</f>
        <v>22081.800000000003</v>
      </c>
      <c r="H3" s="175">
        <v>54600</v>
      </c>
      <c r="I3" s="174">
        <f>SUM(P31:P63)</f>
        <v>450</v>
      </c>
      <c r="J3" s="175">
        <f t="shared" ref="J3:K7" si="0">B3+D3+F3+H3</f>
        <v>2589600</v>
      </c>
      <c r="K3" s="175">
        <f t="shared" si="0"/>
        <v>1519722</v>
      </c>
    </row>
    <row r="4" spans="1:11">
      <c r="A4" s="176" t="s">
        <v>254</v>
      </c>
      <c r="B4" s="177">
        <v>288654.61847389553</v>
      </c>
      <c r="C4" s="177">
        <v>0</v>
      </c>
      <c r="D4" s="177">
        <v>173772.01112140872</v>
      </c>
      <c r="E4" s="177">
        <v>0</v>
      </c>
      <c r="F4" s="177">
        <v>27031.201729996912</v>
      </c>
      <c r="G4" s="178">
        <v>0</v>
      </c>
      <c r="H4" s="178">
        <v>10542.168674698794</v>
      </c>
      <c r="I4" s="177">
        <v>0</v>
      </c>
      <c r="J4" s="175">
        <f t="shared" si="0"/>
        <v>499999.99999999994</v>
      </c>
      <c r="K4" s="175">
        <f t="shared" si="0"/>
        <v>0</v>
      </c>
    </row>
    <row r="5" spans="1:11">
      <c r="A5" s="173" t="s">
        <v>255</v>
      </c>
      <c r="B5" s="174">
        <v>58434</v>
      </c>
      <c r="C5" s="174">
        <v>58434</v>
      </c>
      <c r="D5" s="174">
        <v>35457</v>
      </c>
      <c r="E5" s="174">
        <v>35457</v>
      </c>
      <c r="F5" s="174">
        <v>6109</v>
      </c>
      <c r="G5" s="175">
        <v>6109</v>
      </c>
      <c r="H5" s="175">
        <v>0</v>
      </c>
      <c r="I5" s="174">
        <v>0</v>
      </c>
      <c r="J5" s="175">
        <f t="shared" si="0"/>
        <v>100000</v>
      </c>
      <c r="K5" s="175">
        <f t="shared" si="0"/>
        <v>100000</v>
      </c>
    </row>
    <row r="6" spans="1:11">
      <c r="A6" s="176" t="s">
        <v>259</v>
      </c>
      <c r="B6" s="177">
        <v>115461.8473895582</v>
      </c>
      <c r="C6" s="177">
        <v>0</v>
      </c>
      <c r="D6" s="177">
        <v>69508.804448563489</v>
      </c>
      <c r="E6" s="177">
        <v>0</v>
      </c>
      <c r="F6" s="177">
        <v>10812.480691998764</v>
      </c>
      <c r="G6" s="178">
        <v>0</v>
      </c>
      <c r="H6" s="178">
        <v>4216.8674698795176</v>
      </c>
      <c r="I6" s="177">
        <v>0</v>
      </c>
      <c r="J6" s="175">
        <f t="shared" si="0"/>
        <v>199999.99999999997</v>
      </c>
      <c r="K6" s="175">
        <f t="shared" si="0"/>
        <v>0</v>
      </c>
    </row>
    <row r="7" spans="1:11">
      <c r="A7" s="173" t="s">
        <v>256</v>
      </c>
      <c r="B7" s="174">
        <v>115461.8473895582</v>
      </c>
      <c r="C7" s="174">
        <v>0</v>
      </c>
      <c r="D7" s="174">
        <v>69508.804448563489</v>
      </c>
      <c r="E7" s="174">
        <v>0</v>
      </c>
      <c r="F7" s="174">
        <v>10812.480691998764</v>
      </c>
      <c r="G7" s="175">
        <v>0</v>
      </c>
      <c r="H7" s="175">
        <v>4216.8674698795176</v>
      </c>
      <c r="I7" s="174">
        <v>0</v>
      </c>
      <c r="J7" s="175">
        <f t="shared" si="0"/>
        <v>199999.99999999997</v>
      </c>
      <c r="K7" s="175">
        <f t="shared" si="0"/>
        <v>0</v>
      </c>
    </row>
    <row r="8" spans="1:11" s="185" customFormat="1">
      <c r="A8" s="183" t="s">
        <v>96</v>
      </c>
      <c r="B8" s="184">
        <f t="shared" ref="B8:K8" si="1">SUM(B3:B7)</f>
        <v>2073012.3132530118</v>
      </c>
      <c r="C8" s="184">
        <f t="shared" si="1"/>
        <v>1158801.75</v>
      </c>
      <c r="D8" s="184">
        <f t="shared" si="1"/>
        <v>1248246.6200185358</v>
      </c>
      <c r="E8" s="184">
        <f t="shared" si="1"/>
        <v>432279.45</v>
      </c>
      <c r="F8" s="184">
        <f t="shared" si="1"/>
        <v>194765.16311399444</v>
      </c>
      <c r="G8" s="184">
        <f t="shared" si="1"/>
        <v>28190.800000000003</v>
      </c>
      <c r="H8" s="184">
        <f t="shared" si="1"/>
        <v>73575.903614457842</v>
      </c>
      <c r="I8" s="184">
        <f t="shared" si="1"/>
        <v>450</v>
      </c>
      <c r="J8" s="184">
        <f t="shared" si="1"/>
        <v>3589600</v>
      </c>
      <c r="K8" s="184">
        <f t="shared" si="1"/>
        <v>1619722</v>
      </c>
    </row>
    <row r="9" spans="1:11" s="167" customFormat="1"/>
    <row r="10" spans="1:11" s="167" customFormat="1">
      <c r="A10" s="167" t="s">
        <v>316</v>
      </c>
      <c r="B10" s="208" t="s">
        <v>197</v>
      </c>
      <c r="C10" s="209"/>
      <c r="D10" s="208" t="s">
        <v>55</v>
      </c>
      <c r="E10" s="209"/>
      <c r="F10" s="208" t="s">
        <v>200</v>
      </c>
      <c r="G10" s="209"/>
      <c r="H10" s="208" t="s">
        <v>198</v>
      </c>
      <c r="I10" s="209"/>
      <c r="J10" s="208" t="s">
        <v>96</v>
      </c>
      <c r="K10" s="209"/>
    </row>
    <row r="11" spans="1:11" s="167" customFormat="1">
      <c r="A11" s="171" t="s">
        <v>252</v>
      </c>
      <c r="B11" s="172" t="s">
        <v>64</v>
      </c>
      <c r="C11" s="172" t="s">
        <v>263</v>
      </c>
      <c r="D11" s="172" t="s">
        <v>64</v>
      </c>
      <c r="E11" s="172" t="s">
        <v>263</v>
      </c>
      <c r="F11" s="172" t="s">
        <v>64</v>
      </c>
      <c r="G11" s="172" t="s">
        <v>263</v>
      </c>
      <c r="H11" s="172" t="s">
        <v>64</v>
      </c>
      <c r="I11" s="172" t="s">
        <v>263</v>
      </c>
      <c r="J11" s="172" t="s">
        <v>64</v>
      </c>
      <c r="K11" s="172" t="s">
        <v>263</v>
      </c>
    </row>
    <row r="12" spans="1:11" s="167" customFormat="1">
      <c r="A12" s="173" t="s">
        <v>253</v>
      </c>
      <c r="B12" s="174">
        <v>1495000</v>
      </c>
      <c r="C12" s="174">
        <v>871385</v>
      </c>
      <c r="D12" s="174">
        <v>900000</v>
      </c>
      <c r="E12" s="174">
        <v>302200</v>
      </c>
      <c r="F12" s="174">
        <v>140000</v>
      </c>
      <c r="G12" s="175">
        <v>19450</v>
      </c>
      <c r="H12" s="175">
        <v>54600</v>
      </c>
      <c r="I12" s="174">
        <v>450</v>
      </c>
      <c r="J12" s="175">
        <v>2589600</v>
      </c>
      <c r="K12" s="175">
        <v>1193485</v>
      </c>
    </row>
    <row r="13" spans="1:11" s="167" customFormat="1">
      <c r="A13" s="176" t="s">
        <v>254</v>
      </c>
      <c r="B13" s="177">
        <v>288654.61847389553</v>
      </c>
      <c r="C13" s="177">
        <v>0</v>
      </c>
      <c r="D13" s="177">
        <v>173772.01112140872</v>
      </c>
      <c r="E13" s="177">
        <v>0</v>
      </c>
      <c r="F13" s="177">
        <v>27031.201729996912</v>
      </c>
      <c r="G13" s="178">
        <v>0</v>
      </c>
      <c r="H13" s="178">
        <v>10542.168674698794</v>
      </c>
      <c r="I13" s="177">
        <v>0</v>
      </c>
      <c r="J13" s="175">
        <v>499999.99999999994</v>
      </c>
      <c r="K13" s="175">
        <v>0</v>
      </c>
    </row>
    <row r="14" spans="1:11" s="167" customFormat="1">
      <c r="A14" s="173" t="s">
        <v>255</v>
      </c>
      <c r="B14" s="174">
        <v>58434</v>
      </c>
      <c r="C14" s="174">
        <v>58434</v>
      </c>
      <c r="D14" s="174">
        <v>35457</v>
      </c>
      <c r="E14" s="174">
        <v>35457</v>
      </c>
      <c r="F14" s="174">
        <v>6109</v>
      </c>
      <c r="G14" s="175">
        <v>6109</v>
      </c>
      <c r="H14" s="175">
        <v>0</v>
      </c>
      <c r="I14" s="174">
        <v>0</v>
      </c>
      <c r="J14" s="175">
        <v>100000</v>
      </c>
      <c r="K14" s="175">
        <v>100000</v>
      </c>
    </row>
    <row r="15" spans="1:11" s="167" customFormat="1">
      <c r="A15" s="176" t="s">
        <v>259</v>
      </c>
      <c r="B15" s="177">
        <v>115461.8473895582</v>
      </c>
      <c r="C15" s="177">
        <v>0</v>
      </c>
      <c r="D15" s="177">
        <v>69508.804448563489</v>
      </c>
      <c r="E15" s="177">
        <v>0</v>
      </c>
      <c r="F15" s="177">
        <v>10812.480691998764</v>
      </c>
      <c r="G15" s="178">
        <v>0</v>
      </c>
      <c r="H15" s="178">
        <v>4216.8674698795176</v>
      </c>
      <c r="I15" s="177">
        <v>0</v>
      </c>
      <c r="J15" s="175">
        <v>199999.99999999997</v>
      </c>
      <c r="K15" s="175">
        <v>0</v>
      </c>
    </row>
    <row r="16" spans="1:11" s="167" customFormat="1">
      <c r="A16" s="173" t="s">
        <v>256</v>
      </c>
      <c r="B16" s="174">
        <v>115461.8473895582</v>
      </c>
      <c r="C16" s="174">
        <v>0</v>
      </c>
      <c r="D16" s="174">
        <v>69508.804448563489</v>
      </c>
      <c r="E16" s="174">
        <v>0</v>
      </c>
      <c r="F16" s="174">
        <v>10812.480691998764</v>
      </c>
      <c r="G16" s="175">
        <v>0</v>
      </c>
      <c r="H16" s="175">
        <v>4216.8674698795176</v>
      </c>
      <c r="I16" s="174">
        <v>0</v>
      </c>
      <c r="J16" s="175">
        <v>199999.99999999997</v>
      </c>
      <c r="K16" s="175">
        <v>0</v>
      </c>
    </row>
    <row r="17" spans="1:19" s="167" customFormat="1">
      <c r="A17" s="183" t="s">
        <v>96</v>
      </c>
      <c r="B17" s="184">
        <v>2073012.3132530118</v>
      </c>
      <c r="C17" s="184">
        <v>929819</v>
      </c>
      <c r="D17" s="184">
        <v>1248246.6200185358</v>
      </c>
      <c r="E17" s="184">
        <v>337657</v>
      </c>
      <c r="F17" s="184">
        <v>194765.16311399444</v>
      </c>
      <c r="G17" s="184">
        <v>25559</v>
      </c>
      <c r="H17" s="184">
        <v>73575.903614457842</v>
      </c>
      <c r="I17" s="184">
        <v>450</v>
      </c>
      <c r="J17" s="184">
        <v>3589600</v>
      </c>
      <c r="K17" s="184">
        <v>1293485</v>
      </c>
    </row>
    <row r="18" spans="1:19" s="167" customFormat="1"/>
    <row r="19" spans="1:19" s="167" customFormat="1">
      <c r="A19" s="194" t="s">
        <v>345</v>
      </c>
      <c r="B19" s="206" t="s">
        <v>197</v>
      </c>
      <c r="C19" s="206"/>
      <c r="D19" s="206" t="s">
        <v>55</v>
      </c>
      <c r="E19" s="206"/>
      <c r="F19" s="206" t="s">
        <v>200</v>
      </c>
      <c r="G19" s="206"/>
      <c r="H19" s="206" t="s">
        <v>198</v>
      </c>
      <c r="I19" s="206"/>
      <c r="J19" s="206" t="s">
        <v>317</v>
      </c>
      <c r="K19" s="206"/>
    </row>
    <row r="20" spans="1:19" s="167" customFormat="1">
      <c r="A20" s="195" t="s">
        <v>318</v>
      </c>
      <c r="B20" s="207">
        <f>C17-C8</f>
        <v>-228982.75</v>
      </c>
      <c r="C20" s="207"/>
      <c r="D20" s="207">
        <f>E17-E8</f>
        <v>-94622.450000000012</v>
      </c>
      <c r="E20" s="207"/>
      <c r="F20" s="207">
        <f>G17-G8</f>
        <v>-2631.8000000000029</v>
      </c>
      <c r="G20" s="207"/>
      <c r="H20" s="207">
        <f>I17-I8</f>
        <v>0</v>
      </c>
      <c r="I20" s="207"/>
      <c r="J20" s="207">
        <f>K17-K8</f>
        <v>-326237</v>
      </c>
      <c r="K20" s="207"/>
    </row>
    <row r="21" spans="1:19" s="167" customFormat="1">
      <c r="C21" s="193"/>
      <c r="E21" s="193"/>
      <c r="G21" s="193"/>
      <c r="I21" s="193"/>
      <c r="K21" s="193"/>
    </row>
    <row r="22" spans="1:19" s="167" customFormat="1">
      <c r="C22" s="193"/>
      <c r="E22" s="193"/>
      <c r="G22" s="193"/>
      <c r="I22" s="193"/>
      <c r="K22" s="193"/>
    </row>
    <row r="23" spans="1:19" s="167" customFormat="1">
      <c r="C23" s="193"/>
      <c r="E23" s="193"/>
      <c r="G23" s="193"/>
      <c r="I23" s="193"/>
      <c r="K23" s="193"/>
    </row>
    <row r="24" spans="1:19" s="167" customFormat="1">
      <c r="C24" s="193"/>
      <c r="E24" s="193"/>
      <c r="G24" s="193"/>
      <c r="I24" s="193"/>
      <c r="K24" s="193"/>
    </row>
    <row r="25" spans="1:19" s="167" customFormat="1">
      <c r="C25" s="193"/>
      <c r="E25" s="193"/>
      <c r="G25" s="193"/>
      <c r="I25" s="193"/>
      <c r="K25" s="193"/>
    </row>
    <row r="26" spans="1:19" s="167" customFormat="1">
      <c r="C26" s="193"/>
      <c r="E26" s="193"/>
      <c r="G26" s="193"/>
      <c r="I26" s="193"/>
      <c r="K26" s="193"/>
    </row>
    <row r="27" spans="1:19" s="167" customFormat="1"/>
    <row r="28" spans="1:19" s="167" customFormat="1"/>
    <row r="30" spans="1:19" s="153" customFormat="1" ht="39" customHeight="1">
      <c r="A30" s="186" t="s">
        <v>257</v>
      </c>
      <c r="B30" s="186" t="s">
        <v>3</v>
      </c>
      <c r="C30" s="186" t="s">
        <v>134</v>
      </c>
      <c r="D30" s="186" t="s">
        <v>245</v>
      </c>
      <c r="E30" s="186" t="s">
        <v>114</v>
      </c>
      <c r="F30" s="186" t="s">
        <v>100</v>
      </c>
      <c r="G30" s="186" t="s">
        <v>262</v>
      </c>
      <c r="H30" s="186" t="s">
        <v>300</v>
      </c>
      <c r="I30" s="187" t="s">
        <v>7</v>
      </c>
      <c r="J30" s="188" t="s">
        <v>260</v>
      </c>
      <c r="K30" s="188" t="s">
        <v>6</v>
      </c>
      <c r="L30" s="188" t="s">
        <v>0</v>
      </c>
      <c r="M30" s="186" t="s">
        <v>11</v>
      </c>
      <c r="N30" s="186" t="s">
        <v>261</v>
      </c>
      <c r="O30" s="186" t="s">
        <v>10</v>
      </c>
      <c r="P30" s="186" t="s">
        <v>8</v>
      </c>
      <c r="Q30" s="186" t="s">
        <v>258</v>
      </c>
      <c r="R30" s="186" t="s">
        <v>112</v>
      </c>
      <c r="S30" s="186" t="s">
        <v>282</v>
      </c>
    </row>
    <row r="31" spans="1:19" ht="29.5" customHeight="1">
      <c r="A31" s="5">
        <v>4941</v>
      </c>
      <c r="B31" s="5" t="s">
        <v>264</v>
      </c>
      <c r="C31" s="179">
        <v>30000</v>
      </c>
      <c r="D31" s="179">
        <v>10000</v>
      </c>
      <c r="E31" s="179">
        <v>221942</v>
      </c>
      <c r="F31" s="179"/>
      <c r="G31" s="182">
        <v>44501</v>
      </c>
      <c r="H31" s="180">
        <v>211942</v>
      </c>
      <c r="I31" s="30">
        <v>1</v>
      </c>
      <c r="J31" s="30">
        <v>0</v>
      </c>
      <c r="K31" s="30">
        <v>0</v>
      </c>
      <c r="L31" s="30">
        <v>0</v>
      </c>
      <c r="M31" s="31">
        <f>H31*I31</f>
        <v>211942</v>
      </c>
      <c r="N31" s="31">
        <f>H31*J31</f>
        <v>0</v>
      </c>
      <c r="O31" s="31">
        <f>H31*K31</f>
        <v>0</v>
      </c>
      <c r="P31" s="31">
        <f>H31*L31</f>
        <v>0</v>
      </c>
      <c r="Q31" s="180">
        <v>44694</v>
      </c>
      <c r="R31" s="168">
        <f t="shared" ref="R31:R55" si="2">Q31-H31</f>
        <v>-167248</v>
      </c>
      <c r="S31" s="168" t="s">
        <v>283</v>
      </c>
    </row>
    <row r="32" spans="1:19" ht="43.5">
      <c r="A32" s="5">
        <v>4992</v>
      </c>
      <c r="B32" s="5" t="s">
        <v>265</v>
      </c>
      <c r="C32" s="179">
        <v>90000</v>
      </c>
      <c r="D32" s="179"/>
      <c r="E32" s="179">
        <v>61760</v>
      </c>
      <c r="F32" s="179"/>
      <c r="G32" s="181" t="s">
        <v>284</v>
      </c>
      <c r="H32" s="180">
        <v>61760</v>
      </c>
      <c r="I32" s="30">
        <v>1</v>
      </c>
      <c r="J32" s="30">
        <v>0</v>
      </c>
      <c r="K32" s="30">
        <v>0</v>
      </c>
      <c r="L32" s="30">
        <v>0</v>
      </c>
      <c r="M32" s="31">
        <f t="shared" ref="M32:M48" si="3">H32*I32</f>
        <v>61760</v>
      </c>
      <c r="N32" s="31">
        <f t="shared" ref="N32:N48" si="4">H32*J32</f>
        <v>0</v>
      </c>
      <c r="O32" s="31">
        <f t="shared" ref="O32:O48" si="5">H32*K32</f>
        <v>0</v>
      </c>
      <c r="P32" s="31">
        <f t="shared" ref="P32:P48" si="6">H32*L32</f>
        <v>0</v>
      </c>
      <c r="Q32" s="180">
        <v>61760</v>
      </c>
      <c r="R32" s="168">
        <f t="shared" si="2"/>
        <v>0</v>
      </c>
      <c r="S32" s="168" t="s">
        <v>234</v>
      </c>
    </row>
    <row r="33" spans="1:19" ht="43.5">
      <c r="A33" s="5">
        <v>5091</v>
      </c>
      <c r="B33" s="5" t="s">
        <v>266</v>
      </c>
      <c r="C33" s="179">
        <v>200000</v>
      </c>
      <c r="D33" s="179">
        <v>25000</v>
      </c>
      <c r="E33" s="179"/>
      <c r="F33" s="179"/>
      <c r="G33" s="182" t="s">
        <v>229</v>
      </c>
      <c r="H33" s="180">
        <v>0</v>
      </c>
      <c r="I33" s="30">
        <v>1</v>
      </c>
      <c r="J33" s="30">
        <v>0</v>
      </c>
      <c r="K33" s="30">
        <v>0</v>
      </c>
      <c r="L33" s="30">
        <v>0</v>
      </c>
      <c r="M33" s="31">
        <f t="shared" si="3"/>
        <v>0</v>
      </c>
      <c r="N33" s="31">
        <f t="shared" si="4"/>
        <v>0</v>
      </c>
      <c r="O33" s="31">
        <f t="shared" si="5"/>
        <v>0</v>
      </c>
      <c r="P33" s="31">
        <f t="shared" si="6"/>
        <v>0</v>
      </c>
      <c r="Q33" s="180">
        <v>175000</v>
      </c>
      <c r="R33" s="168">
        <f t="shared" si="2"/>
        <v>175000</v>
      </c>
      <c r="S33" s="168" t="s">
        <v>285</v>
      </c>
    </row>
    <row r="34" spans="1:19" ht="29">
      <c r="A34" s="5">
        <v>5093</v>
      </c>
      <c r="B34" s="5" t="s">
        <v>267</v>
      </c>
      <c r="C34" s="179">
        <v>250000</v>
      </c>
      <c r="D34" s="179">
        <v>30000</v>
      </c>
      <c r="E34" s="179">
        <f>H34*2</f>
        <v>334062</v>
      </c>
      <c r="F34" s="179"/>
      <c r="G34" s="182">
        <v>44348</v>
      </c>
      <c r="H34" s="180">
        <v>167031</v>
      </c>
      <c r="I34" s="30">
        <v>1</v>
      </c>
      <c r="J34" s="30">
        <v>0</v>
      </c>
      <c r="K34" s="30">
        <v>0</v>
      </c>
      <c r="L34" s="30">
        <v>0</v>
      </c>
      <c r="M34" s="31">
        <f t="shared" si="3"/>
        <v>167031</v>
      </c>
      <c r="N34" s="31">
        <f t="shared" si="4"/>
        <v>0</v>
      </c>
      <c r="O34" s="31">
        <f t="shared" si="5"/>
        <v>0</v>
      </c>
      <c r="P34" s="31">
        <f t="shared" si="6"/>
        <v>0</v>
      </c>
      <c r="Q34" s="180">
        <v>167031</v>
      </c>
      <c r="R34" s="168">
        <f t="shared" si="2"/>
        <v>0</v>
      </c>
      <c r="S34" s="168" t="s">
        <v>286</v>
      </c>
    </row>
    <row r="35" spans="1:19" ht="29">
      <c r="A35" s="5">
        <v>5142</v>
      </c>
      <c r="B35" s="5" t="s">
        <v>268</v>
      </c>
      <c r="C35" s="179">
        <v>200000</v>
      </c>
      <c r="D35" s="179">
        <v>10000</v>
      </c>
      <c r="E35" s="179"/>
      <c r="F35" s="179"/>
      <c r="G35" s="182">
        <v>44501</v>
      </c>
      <c r="H35" s="180">
        <v>216318</v>
      </c>
      <c r="I35" s="30">
        <v>0</v>
      </c>
      <c r="J35" s="30">
        <v>0.9</v>
      </c>
      <c r="K35" s="30">
        <v>0.1</v>
      </c>
      <c r="L35" s="30">
        <v>0</v>
      </c>
      <c r="M35" s="31">
        <f t="shared" si="3"/>
        <v>0</v>
      </c>
      <c r="N35" s="31">
        <f t="shared" si="4"/>
        <v>194686.2</v>
      </c>
      <c r="O35" s="31">
        <f t="shared" si="5"/>
        <v>21631.800000000003</v>
      </c>
      <c r="P35" s="31">
        <f t="shared" si="6"/>
        <v>0</v>
      </c>
      <c r="Q35" s="180">
        <v>190000</v>
      </c>
      <c r="R35" s="168">
        <f t="shared" si="2"/>
        <v>-26318</v>
      </c>
      <c r="S35" s="168" t="s">
        <v>287</v>
      </c>
    </row>
    <row r="36" spans="1:19" ht="43.5">
      <c r="A36" s="5">
        <v>5038</v>
      </c>
      <c r="B36" s="94" t="s">
        <v>269</v>
      </c>
      <c r="C36" s="179">
        <v>45000</v>
      </c>
      <c r="D36" s="179"/>
      <c r="E36" s="179"/>
      <c r="F36" s="179">
        <v>0</v>
      </c>
      <c r="G36" s="181" t="s">
        <v>313</v>
      </c>
      <c r="H36" s="180">
        <v>0</v>
      </c>
      <c r="I36" s="30">
        <v>1</v>
      </c>
      <c r="J36" s="30">
        <v>0</v>
      </c>
      <c r="K36" s="30">
        <v>0</v>
      </c>
      <c r="L36" s="30">
        <v>0</v>
      </c>
      <c r="M36" s="31">
        <f t="shared" si="3"/>
        <v>0</v>
      </c>
      <c r="N36" s="31">
        <f t="shared" si="4"/>
        <v>0</v>
      </c>
      <c r="O36" s="31">
        <f t="shared" si="5"/>
        <v>0</v>
      </c>
      <c r="P36" s="31">
        <f t="shared" si="6"/>
        <v>0</v>
      </c>
      <c r="Q36" s="180">
        <v>45000</v>
      </c>
      <c r="R36" s="168">
        <f t="shared" si="2"/>
        <v>45000</v>
      </c>
      <c r="S36" s="168" t="s">
        <v>291</v>
      </c>
    </row>
    <row r="37" spans="1:19" ht="43.5">
      <c r="A37" s="5">
        <v>5072</v>
      </c>
      <c r="B37" s="5" t="s">
        <v>270</v>
      </c>
      <c r="C37" s="179">
        <v>200000</v>
      </c>
      <c r="D37" s="179">
        <v>30000</v>
      </c>
      <c r="E37" s="179">
        <v>384482</v>
      </c>
      <c r="F37" s="179"/>
      <c r="G37" s="182">
        <v>44501</v>
      </c>
      <c r="H37" s="180">
        <v>354482</v>
      </c>
      <c r="I37" s="30">
        <v>1</v>
      </c>
      <c r="J37" s="30">
        <v>0</v>
      </c>
      <c r="K37" s="30">
        <v>0</v>
      </c>
      <c r="L37" s="30">
        <v>0</v>
      </c>
      <c r="M37" s="31">
        <f t="shared" si="3"/>
        <v>354482</v>
      </c>
      <c r="N37" s="31">
        <f t="shared" si="4"/>
        <v>0</v>
      </c>
      <c r="O37" s="31">
        <f t="shared" si="5"/>
        <v>0</v>
      </c>
      <c r="P37" s="31">
        <f t="shared" si="6"/>
        <v>0</v>
      </c>
      <c r="Q37" s="180">
        <v>170000</v>
      </c>
      <c r="R37" s="168">
        <f t="shared" si="2"/>
        <v>-184482</v>
      </c>
      <c r="S37" s="168" t="s">
        <v>288</v>
      </c>
    </row>
    <row r="38" spans="1:19" ht="29">
      <c r="A38" s="5">
        <v>4990</v>
      </c>
      <c r="B38" s="5" t="s">
        <v>271</v>
      </c>
      <c r="C38" s="179"/>
      <c r="D38" s="179"/>
      <c r="E38" s="179"/>
      <c r="F38" s="179"/>
      <c r="G38" s="181" t="s">
        <v>229</v>
      </c>
      <c r="H38" s="180"/>
      <c r="I38" s="30">
        <v>1</v>
      </c>
      <c r="J38" s="30">
        <v>0</v>
      </c>
      <c r="K38" s="30">
        <v>0</v>
      </c>
      <c r="L38" s="30">
        <v>0</v>
      </c>
      <c r="M38" s="31">
        <f t="shared" si="3"/>
        <v>0</v>
      </c>
      <c r="N38" s="31">
        <f t="shared" si="4"/>
        <v>0</v>
      </c>
      <c r="O38" s="31">
        <f t="shared" si="5"/>
        <v>0</v>
      </c>
      <c r="P38" s="31">
        <f t="shared" si="6"/>
        <v>0</v>
      </c>
      <c r="Q38" s="180"/>
      <c r="R38" s="168">
        <f t="shared" si="2"/>
        <v>0</v>
      </c>
      <c r="S38" s="168" t="s">
        <v>230</v>
      </c>
    </row>
    <row r="39" spans="1:19" ht="43.5">
      <c r="A39" s="5">
        <v>5007</v>
      </c>
      <c r="B39" s="5" t="s">
        <v>272</v>
      </c>
      <c r="C39" s="179">
        <v>150000</v>
      </c>
      <c r="D39" s="179">
        <v>20000</v>
      </c>
      <c r="E39" s="179">
        <v>255875</v>
      </c>
      <c r="F39" s="179"/>
      <c r="G39" s="182">
        <v>44501</v>
      </c>
      <c r="H39" s="180">
        <v>235875</v>
      </c>
      <c r="I39" s="30">
        <v>0.33</v>
      </c>
      <c r="J39" s="30">
        <v>0.67</v>
      </c>
      <c r="K39" s="30">
        <v>0</v>
      </c>
      <c r="L39" s="30">
        <v>0</v>
      </c>
      <c r="M39" s="31">
        <f t="shared" si="3"/>
        <v>77838.75</v>
      </c>
      <c r="N39" s="31">
        <f t="shared" si="4"/>
        <v>158036.25</v>
      </c>
      <c r="O39" s="31">
        <f t="shared" si="5"/>
        <v>0</v>
      </c>
      <c r="P39" s="31">
        <f t="shared" si="6"/>
        <v>0</v>
      </c>
      <c r="Q39" s="180">
        <v>130000</v>
      </c>
      <c r="R39" s="168">
        <f t="shared" si="2"/>
        <v>-105875</v>
      </c>
      <c r="S39" s="168" t="s">
        <v>289</v>
      </c>
    </row>
    <row r="40" spans="1:19" ht="29">
      <c r="A40" s="181" t="s">
        <v>290</v>
      </c>
      <c r="B40" s="5" t="s">
        <v>273</v>
      </c>
      <c r="C40" s="179"/>
      <c r="D40" s="179"/>
      <c r="E40" s="179"/>
      <c r="F40" s="179"/>
      <c r="G40" s="181" t="s">
        <v>229</v>
      </c>
      <c r="H40" s="180"/>
      <c r="I40" s="30">
        <v>0</v>
      </c>
      <c r="J40" s="30">
        <v>0</v>
      </c>
      <c r="K40" s="30">
        <v>0</v>
      </c>
      <c r="L40" s="30">
        <v>0</v>
      </c>
      <c r="M40" s="31">
        <f t="shared" si="3"/>
        <v>0</v>
      </c>
      <c r="N40" s="31">
        <f t="shared" si="4"/>
        <v>0</v>
      </c>
      <c r="O40" s="31">
        <f t="shared" si="5"/>
        <v>0</v>
      </c>
      <c r="P40" s="31">
        <f t="shared" si="6"/>
        <v>0</v>
      </c>
      <c r="Q40" s="180"/>
      <c r="R40" s="168">
        <f t="shared" si="2"/>
        <v>0</v>
      </c>
      <c r="S40" s="168" t="s">
        <v>230</v>
      </c>
    </row>
    <row r="41" spans="1:19" ht="43.5">
      <c r="A41" s="5">
        <v>5143</v>
      </c>
      <c r="B41" s="5" t="s">
        <v>274</v>
      </c>
      <c r="C41" s="179"/>
      <c r="D41" s="179"/>
      <c r="E41" s="179"/>
      <c r="F41" s="179"/>
      <c r="G41" s="181" t="s">
        <v>229</v>
      </c>
      <c r="H41" s="180"/>
      <c r="I41" s="30">
        <v>0</v>
      </c>
      <c r="J41" s="30">
        <v>0</v>
      </c>
      <c r="K41" s="30">
        <v>0</v>
      </c>
      <c r="L41" s="30">
        <v>0</v>
      </c>
      <c r="M41" s="31">
        <f t="shared" si="3"/>
        <v>0</v>
      </c>
      <c r="N41" s="31">
        <f t="shared" si="4"/>
        <v>0</v>
      </c>
      <c r="O41" s="31">
        <f t="shared" si="5"/>
        <v>0</v>
      </c>
      <c r="P41" s="31">
        <f t="shared" si="6"/>
        <v>0</v>
      </c>
      <c r="Q41" s="180"/>
      <c r="R41" s="168">
        <f t="shared" si="2"/>
        <v>0</v>
      </c>
      <c r="S41" s="168" t="s">
        <v>230</v>
      </c>
    </row>
    <row r="42" spans="1:19" ht="43.5">
      <c r="A42" s="5">
        <v>5180</v>
      </c>
      <c r="B42" s="5" t="s">
        <v>275</v>
      </c>
      <c r="C42" s="179">
        <v>150000</v>
      </c>
      <c r="D42" s="179">
        <v>20000</v>
      </c>
      <c r="E42" s="179">
        <v>192314</v>
      </c>
      <c r="F42" s="179"/>
      <c r="G42" s="182">
        <v>44501</v>
      </c>
      <c r="H42" s="180">
        <v>172314</v>
      </c>
      <c r="I42" s="30">
        <v>1</v>
      </c>
      <c r="J42" s="30">
        <v>0</v>
      </c>
      <c r="K42" s="30">
        <v>0</v>
      </c>
      <c r="L42" s="30">
        <v>0</v>
      </c>
      <c r="M42" s="31">
        <f t="shared" si="3"/>
        <v>172314</v>
      </c>
      <c r="N42" s="31">
        <f t="shared" si="4"/>
        <v>0</v>
      </c>
      <c r="O42" s="31">
        <f t="shared" si="5"/>
        <v>0</v>
      </c>
      <c r="P42" s="31">
        <f t="shared" si="6"/>
        <v>0</v>
      </c>
      <c r="Q42" s="180">
        <v>130000</v>
      </c>
      <c r="R42" s="168">
        <f t="shared" si="2"/>
        <v>-42314</v>
      </c>
      <c r="S42" s="168" t="s">
        <v>289</v>
      </c>
    </row>
    <row r="43" spans="1:19" ht="58">
      <c r="A43" s="5">
        <v>5186</v>
      </c>
      <c r="B43" s="5" t="s">
        <v>276</v>
      </c>
      <c r="C43" s="179"/>
      <c r="D43" s="179"/>
      <c r="E43" s="179"/>
      <c r="F43" s="179"/>
      <c r="G43" s="181" t="s">
        <v>229</v>
      </c>
      <c r="H43" s="180"/>
      <c r="I43" s="30">
        <v>0.5</v>
      </c>
      <c r="J43" s="30">
        <v>0.5</v>
      </c>
      <c r="K43" s="30">
        <v>0</v>
      </c>
      <c r="L43" s="30">
        <v>0</v>
      </c>
      <c r="M43" s="31">
        <f t="shared" si="3"/>
        <v>0</v>
      </c>
      <c r="N43" s="31">
        <f t="shared" si="4"/>
        <v>0</v>
      </c>
      <c r="O43" s="31">
        <f t="shared" si="5"/>
        <v>0</v>
      </c>
      <c r="P43" s="31">
        <f t="shared" si="6"/>
        <v>0</v>
      </c>
      <c r="Q43" s="180"/>
      <c r="R43" s="168">
        <f t="shared" si="2"/>
        <v>0</v>
      </c>
      <c r="S43" s="168" t="s">
        <v>230</v>
      </c>
    </row>
    <row r="44" spans="1:19" ht="58">
      <c r="A44" s="5">
        <v>5187</v>
      </c>
      <c r="B44" s="5" t="s">
        <v>277</v>
      </c>
      <c r="C44" s="179"/>
      <c r="D44" s="179"/>
      <c r="E44" s="179"/>
      <c r="F44" s="179"/>
      <c r="G44" s="181" t="s">
        <v>229</v>
      </c>
      <c r="H44" s="180"/>
      <c r="I44" s="30">
        <v>0.5</v>
      </c>
      <c r="J44" s="30">
        <v>0.5</v>
      </c>
      <c r="K44" s="30">
        <v>0</v>
      </c>
      <c r="L44" s="30">
        <v>0</v>
      </c>
      <c r="M44" s="31">
        <f t="shared" si="3"/>
        <v>0</v>
      </c>
      <c r="N44" s="31">
        <f t="shared" si="4"/>
        <v>0</v>
      </c>
      <c r="O44" s="31">
        <f t="shared" si="5"/>
        <v>0</v>
      </c>
      <c r="P44" s="31">
        <f t="shared" si="6"/>
        <v>0</v>
      </c>
      <c r="Q44" s="180"/>
      <c r="R44" s="168">
        <f t="shared" si="2"/>
        <v>0</v>
      </c>
      <c r="S44" s="168" t="s">
        <v>230</v>
      </c>
    </row>
    <row r="45" spans="1:19" ht="29">
      <c r="A45" s="5">
        <v>5188</v>
      </c>
      <c r="B45" s="5" t="s">
        <v>278</v>
      </c>
      <c r="C45" s="179">
        <v>20000</v>
      </c>
      <c r="D45" s="179"/>
      <c r="E45" s="179"/>
      <c r="F45" s="179"/>
      <c r="G45" s="181" t="s">
        <v>229</v>
      </c>
      <c r="H45" s="180">
        <v>20000</v>
      </c>
      <c r="I45" s="30">
        <v>1</v>
      </c>
      <c r="J45" s="30">
        <v>0</v>
      </c>
      <c r="K45" s="30">
        <v>0</v>
      </c>
      <c r="L45" s="30">
        <v>0</v>
      </c>
      <c r="M45" s="31">
        <f t="shared" si="3"/>
        <v>20000</v>
      </c>
      <c r="N45" s="31">
        <f t="shared" si="4"/>
        <v>0</v>
      </c>
      <c r="O45" s="31">
        <f t="shared" si="5"/>
        <v>0</v>
      </c>
      <c r="P45" s="31">
        <f t="shared" si="6"/>
        <v>0</v>
      </c>
      <c r="Q45" s="180">
        <v>0</v>
      </c>
      <c r="R45" s="168">
        <f t="shared" si="2"/>
        <v>-20000</v>
      </c>
      <c r="S45" s="168"/>
    </row>
    <row r="46" spans="1:19" ht="43.5">
      <c r="A46" s="5">
        <v>5195</v>
      </c>
      <c r="B46" s="5" t="s">
        <v>279</v>
      </c>
      <c r="C46" s="179"/>
      <c r="D46" s="179"/>
      <c r="E46" s="179"/>
      <c r="F46" s="179"/>
      <c r="G46" s="181" t="s">
        <v>229</v>
      </c>
      <c r="H46" s="180"/>
      <c r="I46" s="30">
        <v>0</v>
      </c>
      <c r="J46" s="30">
        <v>0</v>
      </c>
      <c r="K46" s="30">
        <v>1</v>
      </c>
      <c r="L46" s="30">
        <v>0</v>
      </c>
      <c r="M46" s="31">
        <f t="shared" si="3"/>
        <v>0</v>
      </c>
      <c r="N46" s="31">
        <f t="shared" si="4"/>
        <v>0</v>
      </c>
      <c r="O46" s="31">
        <f t="shared" si="5"/>
        <v>0</v>
      </c>
      <c r="P46" s="31">
        <f t="shared" si="6"/>
        <v>0</v>
      </c>
      <c r="Q46" s="180"/>
      <c r="R46" s="168">
        <f t="shared" si="2"/>
        <v>0</v>
      </c>
      <c r="S46" s="168" t="s">
        <v>230</v>
      </c>
    </row>
    <row r="47" spans="1:19" ht="29">
      <c r="A47" s="5">
        <v>5218</v>
      </c>
      <c r="B47" s="5" t="s">
        <v>280</v>
      </c>
      <c r="C47" s="179">
        <v>45000</v>
      </c>
      <c r="D47" s="179"/>
      <c r="E47" s="179"/>
      <c r="F47" s="179"/>
      <c r="G47" s="181" t="s">
        <v>313</v>
      </c>
      <c r="H47" s="180">
        <v>45000</v>
      </c>
      <c r="I47" s="169">
        <v>0</v>
      </c>
      <c r="J47" s="169">
        <v>0.98</v>
      </c>
      <c r="K47" s="91">
        <v>0.01</v>
      </c>
      <c r="L47" s="169">
        <v>0.01</v>
      </c>
      <c r="M47" s="31">
        <f t="shared" si="3"/>
        <v>0</v>
      </c>
      <c r="N47" s="31">
        <f t="shared" si="4"/>
        <v>44100</v>
      </c>
      <c r="O47" s="31">
        <f t="shared" si="5"/>
        <v>450</v>
      </c>
      <c r="P47" s="31">
        <f t="shared" si="6"/>
        <v>450</v>
      </c>
      <c r="Q47" s="180">
        <v>45000</v>
      </c>
      <c r="R47" s="168">
        <f t="shared" si="2"/>
        <v>0</v>
      </c>
      <c r="S47" s="168" t="s">
        <v>230</v>
      </c>
    </row>
    <row r="48" spans="1:19" ht="29">
      <c r="A48" s="5">
        <v>5231</v>
      </c>
      <c r="B48" s="5" t="s">
        <v>281</v>
      </c>
      <c r="C48" s="179"/>
      <c r="D48" s="179"/>
      <c r="E48" s="179"/>
      <c r="F48" s="179"/>
      <c r="G48" s="181" t="s">
        <v>229</v>
      </c>
      <c r="H48" s="180"/>
      <c r="I48" s="30">
        <v>0</v>
      </c>
      <c r="J48" s="30">
        <v>1</v>
      </c>
      <c r="K48" s="30">
        <v>0</v>
      </c>
      <c r="L48" s="30">
        <v>0</v>
      </c>
      <c r="M48" s="31">
        <f t="shared" si="3"/>
        <v>0</v>
      </c>
      <c r="N48" s="31">
        <f t="shared" si="4"/>
        <v>0</v>
      </c>
      <c r="O48" s="31">
        <f t="shared" si="5"/>
        <v>0</v>
      </c>
      <c r="P48" s="31">
        <f t="shared" si="6"/>
        <v>0</v>
      </c>
      <c r="Q48" s="180"/>
      <c r="R48" s="168">
        <f t="shared" si="2"/>
        <v>0</v>
      </c>
      <c r="S48" s="168" t="s">
        <v>230</v>
      </c>
    </row>
    <row r="49" spans="1:19" s="167" customFormat="1" ht="43.5">
      <c r="A49" s="5">
        <v>5144</v>
      </c>
      <c r="B49" s="5" t="s">
        <v>293</v>
      </c>
      <c r="C49" s="179"/>
      <c r="D49" s="179"/>
      <c r="E49" s="179"/>
      <c r="F49" s="179"/>
      <c r="G49" s="181" t="s">
        <v>229</v>
      </c>
      <c r="H49" s="180"/>
      <c r="I49" s="30">
        <v>0</v>
      </c>
      <c r="J49" s="30">
        <v>1</v>
      </c>
      <c r="K49" s="30">
        <v>0</v>
      </c>
      <c r="L49" s="30">
        <v>0</v>
      </c>
      <c r="M49" s="31">
        <f t="shared" ref="M49:M51" si="7">H49*I49</f>
        <v>0</v>
      </c>
      <c r="N49" s="31">
        <f t="shared" ref="N49:N51" si="8">H49*J49</f>
        <v>0</v>
      </c>
      <c r="O49" s="31">
        <f t="shared" ref="O49:O51" si="9">H49*K49</f>
        <v>0</v>
      </c>
      <c r="P49" s="31">
        <f t="shared" ref="P49:P51" si="10">H49*L49</f>
        <v>0</v>
      </c>
      <c r="Q49" s="180"/>
      <c r="R49" s="168">
        <f t="shared" si="2"/>
        <v>0</v>
      </c>
      <c r="S49" s="168" t="s">
        <v>230</v>
      </c>
    </row>
    <row r="50" spans="1:19" s="167" customFormat="1" ht="29">
      <c r="A50" s="5">
        <v>5200</v>
      </c>
      <c r="B50" s="5" t="s">
        <v>294</v>
      </c>
      <c r="C50" s="179"/>
      <c r="D50" s="179"/>
      <c r="E50" s="179"/>
      <c r="F50" s="179"/>
      <c r="G50" s="181" t="s">
        <v>229</v>
      </c>
      <c r="H50" s="180"/>
      <c r="I50" s="30">
        <v>1</v>
      </c>
      <c r="J50" s="30">
        <v>0</v>
      </c>
      <c r="K50" s="30">
        <v>0</v>
      </c>
      <c r="L50" s="30">
        <v>0</v>
      </c>
      <c r="M50" s="31">
        <f t="shared" si="7"/>
        <v>0</v>
      </c>
      <c r="N50" s="31">
        <f t="shared" si="8"/>
        <v>0</v>
      </c>
      <c r="O50" s="31">
        <f t="shared" si="9"/>
        <v>0</v>
      </c>
      <c r="P50" s="31">
        <f t="shared" si="10"/>
        <v>0</v>
      </c>
      <c r="Q50" s="180"/>
      <c r="R50" s="168">
        <f t="shared" si="2"/>
        <v>0</v>
      </c>
      <c r="S50" s="168" t="s">
        <v>230</v>
      </c>
    </row>
    <row r="51" spans="1:19" s="167" customFormat="1" ht="43.5">
      <c r="A51" s="5">
        <v>5235</v>
      </c>
      <c r="B51" s="5" t="s">
        <v>295</v>
      </c>
      <c r="C51" s="179"/>
      <c r="D51" s="179"/>
      <c r="E51" s="179"/>
      <c r="F51" s="179"/>
      <c r="G51" s="181" t="s">
        <v>229</v>
      </c>
      <c r="H51" s="180"/>
      <c r="I51" s="30">
        <v>0</v>
      </c>
      <c r="J51" s="30">
        <v>0</v>
      </c>
      <c r="K51" s="30">
        <v>0</v>
      </c>
      <c r="L51" s="30">
        <v>0</v>
      </c>
      <c r="M51" s="31">
        <f t="shared" si="7"/>
        <v>0</v>
      </c>
      <c r="N51" s="31">
        <f t="shared" si="8"/>
        <v>0</v>
      </c>
      <c r="O51" s="31">
        <f t="shared" si="9"/>
        <v>0</v>
      </c>
      <c r="P51" s="31">
        <f t="shared" si="10"/>
        <v>0</v>
      </c>
      <c r="Q51" s="180"/>
      <c r="R51" s="168">
        <f t="shared" si="2"/>
        <v>0</v>
      </c>
      <c r="S51" s="168" t="s">
        <v>230</v>
      </c>
    </row>
    <row r="52" spans="1:19" s="167" customFormat="1" ht="28.5" customHeight="1">
      <c r="A52" s="5">
        <v>5236</v>
      </c>
      <c r="B52" s="5" t="s">
        <v>296</v>
      </c>
      <c r="C52" s="179"/>
      <c r="D52" s="179"/>
      <c r="E52" s="179"/>
      <c r="F52" s="179"/>
      <c r="G52" s="181" t="s">
        <v>229</v>
      </c>
      <c r="H52" s="180"/>
      <c r="I52" s="30">
        <v>0</v>
      </c>
      <c r="J52" s="30">
        <v>0</v>
      </c>
      <c r="K52" s="30">
        <v>0</v>
      </c>
      <c r="L52" s="30">
        <v>0</v>
      </c>
      <c r="M52" s="31">
        <f t="shared" ref="M52" si="11">H52*I52</f>
        <v>0</v>
      </c>
      <c r="N52" s="31">
        <f t="shared" ref="N52" si="12">H52*J52</f>
        <v>0</v>
      </c>
      <c r="O52" s="31">
        <f t="shared" ref="O52" si="13">H52*K52</f>
        <v>0</v>
      </c>
      <c r="P52" s="31">
        <f t="shared" ref="P52" si="14">H52*L52</f>
        <v>0</v>
      </c>
      <c r="Q52" s="180"/>
      <c r="R52" s="168">
        <f t="shared" si="2"/>
        <v>0</v>
      </c>
      <c r="S52" s="168" t="s">
        <v>230</v>
      </c>
    </row>
    <row r="53" spans="1:19" s="167" customFormat="1" ht="28.5" customHeight="1">
      <c r="A53" s="5">
        <v>5238</v>
      </c>
      <c r="B53" s="5" t="s">
        <v>297</v>
      </c>
      <c r="C53" s="179"/>
      <c r="D53" s="179"/>
      <c r="E53" s="179"/>
      <c r="F53" s="179"/>
      <c r="G53" s="181" t="s">
        <v>229</v>
      </c>
      <c r="H53" s="180"/>
      <c r="I53" s="30">
        <v>0</v>
      </c>
      <c r="J53" s="30">
        <v>0</v>
      </c>
      <c r="K53" s="30">
        <v>0</v>
      </c>
      <c r="L53" s="30">
        <v>0</v>
      </c>
      <c r="M53" s="31">
        <f t="shared" ref="M53" si="15">H53*I53</f>
        <v>0</v>
      </c>
      <c r="N53" s="31">
        <f t="shared" ref="N53" si="16">H53*J53</f>
        <v>0</v>
      </c>
      <c r="O53" s="31">
        <f t="shared" ref="O53" si="17">H53*K53</f>
        <v>0</v>
      </c>
      <c r="P53" s="31">
        <f t="shared" ref="P53" si="18">H53*L53</f>
        <v>0</v>
      </c>
      <c r="Q53" s="180"/>
      <c r="R53" s="168">
        <f t="shared" si="2"/>
        <v>0</v>
      </c>
      <c r="S53" s="168" t="s">
        <v>230</v>
      </c>
    </row>
    <row r="54" spans="1:19" s="167" customFormat="1" ht="28.5" customHeight="1">
      <c r="A54" s="5">
        <v>5244</v>
      </c>
      <c r="B54" s="5" t="s">
        <v>298</v>
      </c>
      <c r="C54" s="179"/>
      <c r="D54" s="179"/>
      <c r="E54" s="179"/>
      <c r="F54" s="179"/>
      <c r="G54" s="181" t="s">
        <v>229</v>
      </c>
      <c r="H54" s="180"/>
      <c r="I54" s="30">
        <v>0</v>
      </c>
      <c r="J54" s="30">
        <v>0</v>
      </c>
      <c r="K54" s="30">
        <v>0</v>
      </c>
      <c r="L54" s="30">
        <v>0</v>
      </c>
      <c r="M54" s="31">
        <f t="shared" ref="M54" si="19">H54*I54</f>
        <v>0</v>
      </c>
      <c r="N54" s="31">
        <f t="shared" ref="N54" si="20">H54*J54</f>
        <v>0</v>
      </c>
      <c r="O54" s="31">
        <f t="shared" ref="O54" si="21">H54*K54</f>
        <v>0</v>
      </c>
      <c r="P54" s="31">
        <f t="shared" ref="P54" si="22">H54*L54</f>
        <v>0</v>
      </c>
      <c r="Q54" s="180"/>
      <c r="R54" s="168">
        <f t="shared" si="2"/>
        <v>0</v>
      </c>
      <c r="S54" s="168" t="s">
        <v>230</v>
      </c>
    </row>
    <row r="55" spans="1:19" s="167" customFormat="1" ht="28.5" customHeight="1">
      <c r="A55" s="5">
        <v>5246</v>
      </c>
      <c r="B55" s="5" t="s">
        <v>299</v>
      </c>
      <c r="C55" s="179"/>
      <c r="D55" s="179"/>
      <c r="E55" s="179"/>
      <c r="F55" s="179"/>
      <c r="G55" s="181" t="s">
        <v>229</v>
      </c>
      <c r="H55" s="180"/>
      <c r="I55" s="30">
        <v>0</v>
      </c>
      <c r="J55" s="30">
        <v>0</v>
      </c>
      <c r="K55" s="30">
        <v>0</v>
      </c>
      <c r="L55" s="30">
        <v>0</v>
      </c>
      <c r="M55" s="31">
        <f t="shared" ref="M55" si="23">H55*I55</f>
        <v>0</v>
      </c>
      <c r="N55" s="31">
        <f t="shared" ref="N55" si="24">H55*J55</f>
        <v>0</v>
      </c>
      <c r="O55" s="31">
        <f t="shared" ref="O55" si="25">H55*K55</f>
        <v>0</v>
      </c>
      <c r="P55" s="31">
        <f t="shared" ref="P55" si="26">H55*L55</f>
        <v>0</v>
      </c>
      <c r="Q55" s="180"/>
      <c r="R55" s="168">
        <f t="shared" si="2"/>
        <v>0</v>
      </c>
      <c r="S55" s="168" t="s">
        <v>230</v>
      </c>
    </row>
    <row r="56" spans="1:19" s="167" customFormat="1" ht="28.5" customHeight="1">
      <c r="A56" s="5">
        <v>5286</v>
      </c>
      <c r="B56" s="5" t="s">
        <v>306</v>
      </c>
      <c r="C56" s="179"/>
      <c r="D56" s="179"/>
      <c r="E56" s="179"/>
      <c r="F56" s="179"/>
      <c r="G56" s="181" t="s">
        <v>229</v>
      </c>
      <c r="H56" s="180"/>
      <c r="I56" s="30">
        <v>0</v>
      </c>
      <c r="J56" s="30">
        <v>0</v>
      </c>
      <c r="K56" s="30">
        <v>0</v>
      </c>
      <c r="L56" s="30">
        <v>0</v>
      </c>
      <c r="M56" s="31">
        <f t="shared" ref="M56:M58" si="27">H56*I56</f>
        <v>0</v>
      </c>
      <c r="N56" s="31">
        <f t="shared" ref="N56:N58" si="28">H56*J56</f>
        <v>0</v>
      </c>
      <c r="O56" s="31">
        <f t="shared" ref="O56:O58" si="29">H56*K56</f>
        <v>0</v>
      </c>
      <c r="P56" s="31">
        <f t="shared" ref="P56:P58" si="30">H56*L56</f>
        <v>0</v>
      </c>
      <c r="Q56" s="180"/>
      <c r="R56" s="168">
        <f t="shared" ref="R56:R58" si="31">Q56-H56</f>
        <v>0</v>
      </c>
      <c r="S56" s="168" t="s">
        <v>230</v>
      </c>
    </row>
    <row r="57" spans="1:19" s="167" customFormat="1" ht="28.5" customHeight="1">
      <c r="A57" s="5">
        <v>5319</v>
      </c>
      <c r="B57" s="5" t="s">
        <v>307</v>
      </c>
      <c r="C57" s="179"/>
      <c r="D57" s="179"/>
      <c r="E57" s="179"/>
      <c r="F57" s="179"/>
      <c r="G57" s="181" t="s">
        <v>229</v>
      </c>
      <c r="H57" s="180"/>
      <c r="I57" s="30">
        <v>0</v>
      </c>
      <c r="J57" s="30">
        <v>0</v>
      </c>
      <c r="K57" s="30">
        <v>0</v>
      </c>
      <c r="L57" s="30">
        <v>0</v>
      </c>
      <c r="M57" s="31">
        <f t="shared" si="27"/>
        <v>0</v>
      </c>
      <c r="N57" s="31">
        <f t="shared" si="28"/>
        <v>0</v>
      </c>
      <c r="O57" s="31">
        <f t="shared" si="29"/>
        <v>0</v>
      </c>
      <c r="P57" s="31">
        <f t="shared" si="30"/>
        <v>0</v>
      </c>
      <c r="Q57" s="180"/>
      <c r="R57" s="168">
        <f t="shared" si="31"/>
        <v>0</v>
      </c>
      <c r="S57" s="168" t="s">
        <v>230</v>
      </c>
    </row>
    <row r="58" spans="1:19" s="167" customFormat="1" ht="28.5" customHeight="1">
      <c r="A58" s="5">
        <v>5318</v>
      </c>
      <c r="B58" s="5" t="s">
        <v>308</v>
      </c>
      <c r="C58" s="179"/>
      <c r="D58" s="179"/>
      <c r="E58" s="179"/>
      <c r="F58" s="179"/>
      <c r="G58" s="181" t="s">
        <v>229</v>
      </c>
      <c r="H58" s="180"/>
      <c r="I58" s="30">
        <v>0</v>
      </c>
      <c r="J58" s="30">
        <v>0</v>
      </c>
      <c r="K58" s="30">
        <v>0</v>
      </c>
      <c r="L58" s="30">
        <v>0</v>
      </c>
      <c r="M58" s="31">
        <f t="shared" si="27"/>
        <v>0</v>
      </c>
      <c r="N58" s="31">
        <f t="shared" si="28"/>
        <v>0</v>
      </c>
      <c r="O58" s="31">
        <f t="shared" si="29"/>
        <v>0</v>
      </c>
      <c r="P58" s="31">
        <f t="shared" si="30"/>
        <v>0</v>
      </c>
      <c r="Q58" s="180"/>
      <c r="R58" s="168">
        <f t="shared" si="31"/>
        <v>0</v>
      </c>
      <c r="S58" s="168" t="s">
        <v>230</v>
      </c>
    </row>
    <row r="59" spans="1:19" s="167" customFormat="1" ht="28.5" customHeight="1">
      <c r="A59" s="5">
        <v>5298</v>
      </c>
      <c r="B59" s="5" t="s">
        <v>309</v>
      </c>
      <c r="C59" s="179"/>
      <c r="D59" s="179"/>
      <c r="E59" s="179"/>
      <c r="F59" s="179"/>
      <c r="G59" s="181" t="s">
        <v>229</v>
      </c>
      <c r="H59" s="180"/>
      <c r="I59" s="30">
        <v>0</v>
      </c>
      <c r="J59" s="30">
        <v>0</v>
      </c>
      <c r="K59" s="30">
        <v>0</v>
      </c>
      <c r="L59" s="30">
        <v>0</v>
      </c>
      <c r="M59" s="31">
        <f t="shared" ref="M59:M60" si="32">H59*I59</f>
        <v>0</v>
      </c>
      <c r="N59" s="31">
        <f t="shared" ref="N59:N60" si="33">H59*J59</f>
        <v>0</v>
      </c>
      <c r="O59" s="31">
        <f t="shared" ref="O59:O60" si="34">H59*K59</f>
        <v>0</v>
      </c>
      <c r="P59" s="31">
        <f t="shared" ref="P59:P60" si="35">H59*L59</f>
        <v>0</v>
      </c>
      <c r="Q59" s="180"/>
      <c r="R59" s="168">
        <f t="shared" ref="R59:R60" si="36">Q59-H59</f>
        <v>0</v>
      </c>
      <c r="S59" s="168" t="s">
        <v>230</v>
      </c>
    </row>
    <row r="60" spans="1:19" s="167" customFormat="1" ht="28.5" customHeight="1">
      <c r="A60" s="5">
        <v>5299</v>
      </c>
      <c r="B60" s="5" t="s">
        <v>309</v>
      </c>
      <c r="C60" s="179"/>
      <c r="D60" s="179"/>
      <c r="E60" s="179"/>
      <c r="F60" s="179"/>
      <c r="G60" s="181" t="s">
        <v>229</v>
      </c>
      <c r="H60" s="180"/>
      <c r="I60" s="30">
        <v>0</v>
      </c>
      <c r="J60" s="30">
        <v>0</v>
      </c>
      <c r="K60" s="30">
        <v>0</v>
      </c>
      <c r="L60" s="30">
        <v>0</v>
      </c>
      <c r="M60" s="31">
        <f t="shared" si="32"/>
        <v>0</v>
      </c>
      <c r="N60" s="31">
        <f t="shared" si="33"/>
        <v>0</v>
      </c>
      <c r="O60" s="31">
        <f t="shared" si="34"/>
        <v>0</v>
      </c>
      <c r="P60" s="31">
        <f t="shared" si="35"/>
        <v>0</v>
      </c>
      <c r="Q60" s="180"/>
      <c r="R60" s="168">
        <f t="shared" si="36"/>
        <v>0</v>
      </c>
      <c r="S60" s="168" t="s">
        <v>230</v>
      </c>
    </row>
    <row r="61" spans="1:19" s="167" customFormat="1" ht="28.5" customHeight="1">
      <c r="A61" s="5">
        <v>5309</v>
      </c>
      <c r="B61" s="5" t="s">
        <v>310</v>
      </c>
      <c r="C61" s="179"/>
      <c r="D61" s="179"/>
      <c r="E61" s="179"/>
      <c r="F61" s="179"/>
      <c r="G61" s="181" t="s">
        <v>229</v>
      </c>
      <c r="H61" s="180"/>
      <c r="I61" s="30">
        <v>0</v>
      </c>
      <c r="J61" s="30">
        <v>0</v>
      </c>
      <c r="K61" s="30">
        <v>0</v>
      </c>
      <c r="L61" s="30">
        <v>0</v>
      </c>
      <c r="M61" s="31">
        <f t="shared" ref="M61" si="37">H61*I61</f>
        <v>0</v>
      </c>
      <c r="N61" s="31">
        <f t="shared" ref="N61" si="38">H61*J61</f>
        <v>0</v>
      </c>
      <c r="O61" s="31">
        <f t="shared" ref="O61" si="39">H61*K61</f>
        <v>0</v>
      </c>
      <c r="P61" s="31">
        <f t="shared" ref="P61" si="40">H61*L61</f>
        <v>0</v>
      </c>
      <c r="Q61" s="180"/>
      <c r="R61" s="168">
        <f t="shared" ref="R61:R64" si="41">Q61-H61</f>
        <v>0</v>
      </c>
      <c r="S61" s="168" t="s">
        <v>230</v>
      </c>
    </row>
    <row r="62" spans="1:19" s="167" customFormat="1" ht="28.5" customHeight="1">
      <c r="A62" s="5">
        <v>5237</v>
      </c>
      <c r="B62" s="5" t="s">
        <v>188</v>
      </c>
      <c r="C62" s="179">
        <v>30000</v>
      </c>
      <c r="D62" s="179"/>
      <c r="E62" s="179"/>
      <c r="F62" s="179"/>
      <c r="G62" s="181" t="s">
        <v>313</v>
      </c>
      <c r="H62" s="180">
        <v>30000</v>
      </c>
      <c r="I62" s="30">
        <v>1</v>
      </c>
      <c r="J62" s="30">
        <v>0</v>
      </c>
      <c r="K62" s="30">
        <v>0</v>
      </c>
      <c r="L62" s="30">
        <v>0</v>
      </c>
      <c r="M62" s="31">
        <f t="shared" ref="M62" si="42">H62*I62</f>
        <v>30000</v>
      </c>
      <c r="N62" s="31">
        <f t="shared" ref="N62" si="43">H62*J62</f>
        <v>0</v>
      </c>
      <c r="O62" s="31">
        <f t="shared" ref="O62" si="44">H62*K62</f>
        <v>0</v>
      </c>
      <c r="P62" s="31">
        <f t="shared" ref="P62" si="45">H62*L62</f>
        <v>0</v>
      </c>
      <c r="Q62" s="180">
        <v>30000</v>
      </c>
      <c r="R62" s="168">
        <f t="shared" si="41"/>
        <v>0</v>
      </c>
      <c r="S62" s="168"/>
    </row>
    <row r="63" spans="1:19" s="167" customFormat="1" ht="28.5" customHeight="1">
      <c r="A63" s="5">
        <v>5183</v>
      </c>
      <c r="B63" s="5" t="s">
        <v>141</v>
      </c>
      <c r="C63" s="179">
        <v>5000</v>
      </c>
      <c r="D63" s="179"/>
      <c r="E63" s="179"/>
      <c r="F63" s="179"/>
      <c r="G63" s="181" t="s">
        <v>229</v>
      </c>
      <c r="H63" s="180">
        <v>5000</v>
      </c>
      <c r="I63" s="30">
        <v>1</v>
      </c>
      <c r="J63" s="30">
        <v>0</v>
      </c>
      <c r="K63" s="30">
        <v>0</v>
      </c>
      <c r="L63" s="30">
        <v>0</v>
      </c>
      <c r="M63" s="31">
        <f t="shared" ref="M63:M64" si="46">H63*I63</f>
        <v>5000</v>
      </c>
      <c r="N63" s="31">
        <f t="shared" ref="N63:N64" si="47">H63*J63</f>
        <v>0</v>
      </c>
      <c r="O63" s="31">
        <f t="shared" ref="O63:O64" si="48">H63*K63</f>
        <v>0</v>
      </c>
      <c r="P63" s="31">
        <f t="shared" ref="P63:P64" si="49">H63*L63</f>
        <v>0</v>
      </c>
      <c r="Q63" s="180">
        <v>5000</v>
      </c>
      <c r="R63" s="168">
        <f t="shared" si="41"/>
        <v>0</v>
      </c>
      <c r="S63" s="168"/>
    </row>
    <row r="64" spans="1:19" s="167" customFormat="1" ht="28.5" customHeight="1">
      <c r="A64" s="5">
        <v>5321</v>
      </c>
      <c r="B64" s="5" t="s">
        <v>323</v>
      </c>
      <c r="C64" s="179">
        <v>100000</v>
      </c>
      <c r="D64" s="179"/>
      <c r="E64" s="179"/>
      <c r="F64" s="179"/>
      <c r="G64" s="181" t="s">
        <v>229</v>
      </c>
      <c r="H64" s="180">
        <v>100000</v>
      </c>
      <c r="I64" s="30">
        <v>0.58399999999999996</v>
      </c>
      <c r="J64" s="30">
        <v>0.35499999999999998</v>
      </c>
      <c r="K64" s="30">
        <v>6.0999999999999999E-2</v>
      </c>
      <c r="L64" s="30">
        <v>0</v>
      </c>
      <c r="M64" s="31">
        <f t="shared" si="46"/>
        <v>58399.999999999993</v>
      </c>
      <c r="N64" s="31">
        <f t="shared" si="47"/>
        <v>35500</v>
      </c>
      <c r="O64" s="31">
        <f t="shared" si="48"/>
        <v>6100</v>
      </c>
      <c r="P64" s="31">
        <f t="shared" si="49"/>
        <v>0</v>
      </c>
      <c r="Q64" s="180">
        <v>100000</v>
      </c>
      <c r="R64" s="168">
        <f t="shared" si="41"/>
        <v>0</v>
      </c>
      <c r="S64" s="168"/>
    </row>
    <row r="66" spans="8:8">
      <c r="H66" s="167"/>
    </row>
  </sheetData>
  <autoFilter ref="A30:S64" xr:uid="{FC5F4363-2EB4-4545-AFCA-40C6E4876E8A}"/>
  <mergeCells count="20">
    <mergeCell ref="B1:C1"/>
    <mergeCell ref="D1:E1"/>
    <mergeCell ref="F1:G1"/>
    <mergeCell ref="H1:I1"/>
    <mergeCell ref="J1:K1"/>
    <mergeCell ref="B10:C10"/>
    <mergeCell ref="D10:E10"/>
    <mergeCell ref="F10:G10"/>
    <mergeCell ref="H10:I10"/>
    <mergeCell ref="J10:K10"/>
    <mergeCell ref="H19:I19"/>
    <mergeCell ref="H20:I20"/>
    <mergeCell ref="J19:K19"/>
    <mergeCell ref="J20:K20"/>
    <mergeCell ref="B19:C19"/>
    <mergeCell ref="B20:C20"/>
    <mergeCell ref="D19:E19"/>
    <mergeCell ref="D20:E20"/>
    <mergeCell ref="F19:G19"/>
    <mergeCell ref="F20:G2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4A46900855F54F8B1B4A69CC14CF6B" ma:contentTypeVersion="7" ma:contentTypeDescription="Create a new document." ma:contentTypeScope="" ma:versionID="cb23e439608fa62b7d4e34d18c2a6014">
  <xsd:schema xmlns:xsd="http://www.w3.org/2001/XMLSchema" xmlns:xs="http://www.w3.org/2001/XMLSchema" xmlns:p="http://schemas.microsoft.com/office/2006/metadata/properties" xmlns:ns2="11f1cc19-a6a2-4477-822b-8358f9edc374" xmlns:ns3="103fba77-31dd-4780-83f9-c54f26c3a260" targetNamespace="http://schemas.microsoft.com/office/2006/metadata/properties" ma:root="true" ma:fieldsID="8f8e5271f7d152bbf69cc47d21b266bc" ns2:_="" ns3:_="">
    <xsd:import namespace="11f1cc19-a6a2-4477-822b-8358f9edc374"/>
    <xsd:import namespace="103fba77-31dd-4780-83f9-c54f26c3a2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f1cc19-a6a2-4477-822b-8358f9edc3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3fba77-31dd-4780-83f9-c54f26c3a26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1FB7F0-0F27-412F-A7C9-66650A1D9231}"/>
</file>

<file path=customXml/itemProps2.xml><?xml version="1.0" encoding="utf-8"?>
<ds:datastoreItem xmlns:ds="http://schemas.openxmlformats.org/officeDocument/2006/customXml" ds:itemID="{CFD716F4-B6DA-41D4-A2CA-CA20B6215543}">
  <ds:schemaRefs>
    <ds:schemaRef ds:uri="http://schemas.microsoft.com/sharepoint/v3/contenttype/forms"/>
  </ds:schemaRefs>
</ds:datastoreItem>
</file>

<file path=customXml/itemProps3.xml><?xml version="1.0" encoding="utf-8"?>
<ds:datastoreItem xmlns:ds="http://schemas.openxmlformats.org/officeDocument/2006/customXml" ds:itemID="{49BAEA60-4239-4935-B41F-2D8B8494472E}">
  <ds:schemaRefs>
    <ds:schemaRef ds:uri="http://www.w3.org/XML/1998/namespace"/>
    <ds:schemaRef ds:uri="http://schemas.openxmlformats.org/package/2006/metadata/core-properties"/>
    <ds:schemaRef ds:uri="http://purl.org/dc/dcmitype/"/>
    <ds:schemaRef ds:uri="http://schemas.microsoft.com/office/2006/documentManagement/types"/>
    <ds:schemaRef ds:uri="http://purl.org/dc/terms/"/>
    <ds:schemaRef ds:uri="http://purl.org/dc/elements/1.1/"/>
    <ds:schemaRef ds:uri="http://schemas.microsoft.com/office/infopath/2007/PartnerControls"/>
    <ds:schemaRef ds:uri="b554553c-748b-4189-a5a3-c522c630a41e"/>
    <ds:schemaRef ds:uri="b50a422f-301f-4fa5-bbd4-d22046ec3c5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19-20 BP change details</vt:lpstr>
      <vt:lpstr>Sheet2</vt:lpstr>
      <vt:lpstr>Sheet1</vt:lpstr>
      <vt:lpstr>19-20 - Spend to date</vt:lpstr>
      <vt:lpstr>19-20 Final Cost view</vt:lpstr>
      <vt:lpstr>19-20 Year End Forecast</vt:lpstr>
      <vt:lpstr>20-21 Year End Forecast</vt:lpstr>
      <vt:lpstr>20-21 Changes from last month</vt:lpstr>
      <vt:lpstr>BP21-22 Direct</vt:lpstr>
      <vt:lpstr>21-22 Changes from last month</vt:lpstr>
      <vt:lpstr>Service Area Cost Splits</vt:lpstr>
      <vt:lpstr>Indirect</vt:lpstr>
      <vt:lpstr>PAC reapportionment </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National Grid</dc:creator>
  <cp:keywords/>
  <dc:description/>
  <cp:lastModifiedBy>Rigby, James</cp:lastModifiedBy>
  <cp:revision/>
  <dcterms:created xsi:type="dcterms:W3CDTF">2019-03-15T09:35:05Z</dcterms:created>
  <dcterms:modified xsi:type="dcterms:W3CDTF">2021-05-28T08:56:50Z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0x010100BE4A46900855F54F8B1B4A69CC14CF6B</vt:lpwstr>
  </property>
</Properties>
</file>