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6" windowWidth="24640" windowHeight="156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<sst xmlns="http://schemas.openxmlformats.org/spreadsheetml/2006/main" count="1405" uniqueCount="397">
  <si>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</si>
  <si>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</si>
  <si>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</si>
  <si>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</si>
  <si>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</si>
  <si>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</si>
  <si>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</si>
  <si>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</si>
  <si>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</si>
  <si>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</si>
  <si>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</si>
  <si>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</si>
  <si>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</si>
  <si>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</si>
  <si>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</si>
  <si>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</si>
  <si>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</si>
  <si>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</si>
  <si>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</si>
  <si>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</si>
  <si>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</si>
  <si>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</si>
  <si>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</si>
  <si>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</si>
  <si>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</si>
  <si>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</si>
  <si>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</si>
  <si>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</si>
  <si>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</si>
  <si>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</si>
  <si>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</si>
  <si>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</si>
  <si>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</si>
  <si>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</si>
  <si>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</si>
  <si>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</si>
  <si>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</si>
  <si>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</si>
  <si>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</si>
  <si>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</si>
  <si>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</si>
  <si>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</si>
  <si>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</si>
  <si>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</si>
  <si>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</si>
  <si>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</si>
  <si>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</si>
  <si>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</si>
  <si>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</si>
  <si>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</si>
  <si>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</si>
  <si>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</si>
  <si>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</si>
  <si>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</si>
  <si>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</si>
  <si>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</si>
  <si>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</si>
  <si>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</si>
  <si>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</si>
  <si>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</si>
  <si>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</si>
  <si>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</si>
  <si>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</si>
  <si>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</si>
  <si>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</si>
  <si>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</si>
  <si>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</si>
  <si>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</si>
  <si>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</si>
  <si>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</si>
  <si>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</si>
  <si>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</si>
  <si>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</si>
  <si>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</si>
  <si>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</si>
  <si>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</si>
  <si>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</si>
  <si>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</si>
  <si>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</si>
  <si>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</si>
  <si>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</si>
  <si>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</si>
  <si>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</si>
  <si>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</si>
  <si>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</si>
  <si>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</si>
  <si>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</si>
  <si>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</si>
  <si>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</si>
  <si>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</si>
  <si>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</si>
  <si>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</si>
  <si>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</si>
  <si>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</si>
  <si>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</si>
  <si>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</si>
  <si>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</si>
  <si>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</si>
  <si>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</si>
  <si>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</si>
  <si>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</si>
  <si>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</si>
  <si>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</si>
  <si>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</si>
  <si>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</si>
  <si>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</si>
  <si>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</si>
  <si>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</si>
  <si>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</si>
  <si>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</si>
  <si>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</si>
  <si>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</si>
  <si>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</si>
  <si>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</si>
  <si>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</si>
  <si>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</si>
  <si>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</si>
  <si>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</si>
  <si>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</si>
  <si>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</si>
  <si>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</si>
  <si>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</si>
  <si>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</si>
  <si>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</si>
  <si>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</si>
  <si>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</si>
  <si>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</si>
  <si>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</si>
  <si>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</si>
  <si>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</si>
  <si>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</si>
  <si>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</si>
  <si>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</si>
  <si>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</si>
  <si>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</si>
  <si>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</si>
  <si>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</si>
  <si>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</si>
  <si>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</si>
  <si>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</si>
  <si>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</si>
  <si>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</si>
  <si>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</si>
  <si>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</si>
  <si>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</si>
  <si>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</si>
  <si>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</si>
  <si>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</si>
  <si>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</si>
  <si>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</si>
  <si>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</si>
  <si>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</si>
  <si>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</si>
  <si>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</si>
  <si>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</si>
  <si>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</si>
  <si>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</si>
  <si>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</si>
  <si>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</si>
  <si>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</si>
  <si>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</si>
  <si>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</si>
  <si>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</si>
  <si>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</si>
  <si>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</si>
  <si>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</si>
  <si>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</si>
  <si>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</si>
  <si>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</si>
  <si>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</si>
  <si>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</si>
  <si>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</si>
  <si>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</si>
  <si>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</si>
  <si>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</si>
  <si>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</si>
  <si>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</si>
  <si>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</si>
  <si>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</si>
  <si>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</si>
  <si>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</si>
  <si>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</si>
  <si>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</si>
  <si>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</si>
  <si>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</si>
  <si>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</si>
  <si>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</si>
  <si>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</si>
  <si>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</si>
  <si>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</si>
  <si>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</si>
  <si>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</si>
  <si>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</si>
  <si>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</si>
  <si>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</si>
  <si>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</si>
  <si>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</si>
  <si>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</si>
  <si>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</si>
  <si>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</si>
  <si>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</si>
  <si>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</si>
  <si>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</si>
  <si>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</si>
  <si>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</si>
  <si>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</si>
  <si>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</si>
  <si>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</si>
  <si>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</si>
  <si>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</si>
  <si>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</si>
  <si>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</si>
  <si>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</si>
  <si>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</si>
  <si>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</si>
  <si>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</si>
  <si>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</si>
  <si>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</si>
  <si>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</si>
  <si>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</si>
  <si>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</si>
  <si>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</si>
  <si>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</si>
  <si>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</si>
  <si>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</si>
  <si>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</si>
  <si>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</si>
  <si>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</si>
  <si>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</si>
  <si>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</si>
  <si>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</si>
  <si>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</si>
  <si>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</si>
  <si>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</si>
  <si>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</si>
  <si>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</si>
  <si>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</si>
  <si>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</si>
  <si>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</si>
  <si>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</si>
  <si>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</si>
  <si>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</si>
  <si>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</si>
  <si>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</si>
  <si>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</si>
  <si>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</si>
  <si>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</si>
  <si>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</si>
  <si>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</si>
  <si>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</si>
  <si>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</si>
  <si>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</si>
  <si>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</si>
  <si>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</si>
  <si>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</si>
  <si>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</si>
  <si>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</si>
  <si>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</si>
  <si>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</si>
  <si>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</si>
  <si>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</si>
  <si>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</si>
  <si>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</si>
  <si>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</si>
  <si>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</si>
  <si>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</si>
  <si>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</si>
  <si>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</si>
  <si>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</si>
  <si>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</si>
  <si>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</si>
  <si>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</si>
  <si>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</si>
  <si>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</si>
  <si>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</si>
  <si>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</si>
  <si>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</si>
  <si>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</si>
  <si>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</si>
  <si>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</si>
  <si>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</si>
  <si>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</si>
  <si>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</si>
  <si>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</si>
  <si>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</si>
  <si>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</si>
  <si>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</si>
  <si>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</si>
  <si>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</si>
  <si>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</si>
  <si>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</si>
  <si>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</si>
  <si>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</si>
  <si>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</si>
  <si>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</si>
  <si>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</si>
  <si>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</si>
  <si>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</si>
  <si>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</si>
  <si>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</si>
  <si>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</si>
  <si>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</si>
  <si>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</si>
  <si>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</si>
  <si>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</si>
  <si>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</si>
  <si>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</si>
  <si>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</si>
  <si>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</si>
  <si>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</si>
  <si>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</si>
  <si>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</si>
  <si>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</si>
  <si>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</si>
  <si>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</si>
  <si>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</si>
  <si>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</si>
  <si>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</si>
  <si>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</si>
  <si>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</si>
  <si>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</si>
  <si>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</si>
  <si>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</si>
  <si>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</si>
  <si>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</si>
  <si>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</si>
  <si>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</si>
  <si>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</si>
  <si>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</si>
  <si>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</si>
  <si>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</si>
  <si>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</si>
  <si>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</si>
  <si>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</si>
  <si>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</si>
  <si>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</si>
  <si>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</si>
  <si>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</si>
  <si>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</si>
  <si>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</si>
  <si>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</si>
  <si>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</si>
  <si>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</si>
  <si>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</si>
  <si>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</si>
  <si>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</si>
  <si>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</si>
  <si>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</si>
  <si>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</si>
  <si>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</si>
  <si>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</si>
  <si>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</si>
  <si>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</si>
  <si>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</si>
  <si>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</si>
  <si>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</si>
  <si>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</si>
  <si>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</si>
  <si>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</si>
  <si>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</si>
  <si>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</si>
  <si>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</si>
  <si>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</si>
  <si>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</si>
  <si>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</si>
  <si>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</si>
  <si>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</si>
  <si>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</si>
  <si>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</si>
  <si>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</si>
  <si>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</si>
  <si>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</si>
  <si>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</si>
  <si>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</si>
  <si>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</si>
  <si>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</si>
  <si>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</si>
  <si>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</si>
  <si>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</si>
  <si>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</si>
  <si>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</si>
  <si>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</si>
  <si>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</si>
  <si>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</si>
  <si>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</si>
  <si>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</si>
  <si>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</si>
  <si>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</si>
  <si>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</si>
  <si>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</si>
  <si>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</si>
  <si>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</si>
  <si>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</si>
  <si>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>MER/WWU/WS005</t>
  </si>
  <si>
    <t>Detected through annual maintenance.</t>
  </si>
  <si>
    <t>Failed validation checks for pressure ADC on stream 1 and temperature ADC on both streams. Incorrect k-factors in use for stream 2.</t>
  </si>
  <si>
    <t>WS005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</si>
</sst>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  <numFmt numFmtId="176" formatCode="[$-809]dd\ mmmm\ yyyy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0" fontId="40" fillId="31" borderId="0" xfId="0" applyFont="1" applyFill="1" applyAlignment="1">
      <alignment/>
    </xf>
    <xf numFmtId="14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175" fontId="0" fillId="0" borderId="37" xfId="0" applyNumberFormat="1" applyFont="1" applyBorder="1" applyAlignment="1">
      <alignment/>
    </xf>
    <xf numFmtId="14" fontId="0" fillId="0" borderId="37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38" xfId="0" applyNumberFormat="1" applyFon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B4" sqref="B4:C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5" t="s">
        <v>336</v>
      </c>
      <c r="C2" s="75"/>
      <c r="D2" s="75"/>
      <c r="E2" s="75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8.75" customHeight="1" thickBot="1">
      <c r="A4" s="57"/>
      <c r="B4" s="79" t="s">
        <v>193</v>
      </c>
      <c r="C4" s="79"/>
      <c r="D4" s="58" t="s">
        <v>396</v>
      </c>
      <c r="F4" s="57"/>
    </row>
    <row r="5" spans="1:6" ht="15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6" t="s">
        <v>192</v>
      </c>
      <c r="C8" s="69" t="s">
        <v>395</v>
      </c>
      <c r="D8" s="70"/>
      <c r="E8" s="71"/>
      <c r="F8" s="57"/>
    </row>
    <row r="9" spans="1:6" ht="12.75" thickBot="1">
      <c r="A9" s="57"/>
      <c r="B9" s="66"/>
      <c r="C9" s="72"/>
      <c r="D9" s="73"/>
      <c r="E9" s="74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6" t="s">
        <v>394</v>
      </c>
      <c r="D11" s="77"/>
      <c r="E11" s="78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6" t="s">
        <v>253</v>
      </c>
      <c r="C13" s="2" t="s">
        <v>342</v>
      </c>
      <c r="D13" s="62">
        <v>42515</v>
      </c>
      <c r="E13" s="29" t="s">
        <v>372</v>
      </c>
      <c r="F13" s="57"/>
    </row>
    <row r="14" spans="1:6" ht="12.75" thickBot="1">
      <c r="A14" s="57"/>
      <c r="B14" s="66"/>
      <c r="C14" s="2" t="s">
        <v>165</v>
      </c>
      <c r="D14" s="62">
        <v>42559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61"/>
      <c r="E15" s="57"/>
      <c r="F15" s="57"/>
    </row>
    <row r="16" spans="1:6" ht="12.75" thickBot="1">
      <c r="A16" s="57"/>
      <c r="B16" s="66" t="s">
        <v>254</v>
      </c>
      <c r="C16" s="2" t="s">
        <v>344</v>
      </c>
      <c r="D16" s="65">
        <v>42206</v>
      </c>
      <c r="E16" s="29" t="s">
        <v>372</v>
      </c>
      <c r="F16" s="57"/>
    </row>
    <row r="17" spans="1:6" ht="12.75" thickBot="1">
      <c r="A17" s="57"/>
      <c r="B17" s="66"/>
      <c r="C17" s="2" t="s">
        <v>343</v>
      </c>
      <c r="D17" s="62">
        <v>42299</v>
      </c>
      <c r="E17" s="29" t="s">
        <v>372</v>
      </c>
      <c r="F17" s="57"/>
    </row>
    <row r="18" spans="1:6" ht="12.75" thickBot="1">
      <c r="A18" s="57"/>
      <c r="B18" s="66"/>
      <c r="C18" s="2" t="s">
        <v>353</v>
      </c>
      <c r="D18" s="62">
        <v>41918</v>
      </c>
      <c r="E18" s="29" t="s">
        <v>372</v>
      </c>
      <c r="F18" s="57"/>
    </row>
    <row r="19" spans="1:6" ht="12.75" thickBot="1">
      <c r="A19" s="57"/>
      <c r="B19" s="66"/>
      <c r="C19" s="2" t="s">
        <v>354</v>
      </c>
      <c r="D19" s="62">
        <v>42206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231</v>
      </c>
      <c r="E21" t="str">
        <f>VLOOKUP($D$21,OfftakeRange,3)</f>
        <v>DYFNOF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392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7" t="s">
        <v>126</v>
      </c>
      <c r="C27" s="68"/>
      <c r="D27" s="64">
        <v>0.9531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3">
        <v>0.193993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3">
        <v>4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7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J5" sqref="J5:M5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53.25" customHeight="1">
      <c r="A2" s="53" t="str">
        <f>'Notification Sheet'!$D$4</f>
        <v>WS005</v>
      </c>
      <c r="B2" s="53" t="str">
        <f>'Notification Sheet'!$C$5</f>
        <v>MER/WWU/WS005</v>
      </c>
      <c r="C2" s="53" t="str">
        <f>'Notification Sheet'!$C$8</f>
        <v>Failed validation checks for pressure ADC on stream 1 and temperature ADC on both streams. Incorrect k-factors in use for stream 2.</v>
      </c>
      <c r="D2" s="53" t="str">
        <f>'Notification Sheet'!$D$21</f>
        <v>Dyffryn Cladach MTA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0.193993</v>
      </c>
      <c r="I2" s="54">
        <f>'Notification Sheet'!$D$29</f>
        <v>4</v>
      </c>
      <c r="J2" s="55">
        <f>'Notification Sheet'!$D$16</f>
        <v>42206</v>
      </c>
      <c r="K2" s="55">
        <f>'Notification Sheet'!$D$17</f>
        <v>42299</v>
      </c>
      <c r="L2" s="56">
        <f>'Notification Sheet'!$D$18</f>
        <v>41918</v>
      </c>
      <c r="M2" s="56">
        <f>'Notification Sheet'!$D$19</f>
        <v>42206</v>
      </c>
      <c r="N2" s="56">
        <f>'Notification Sheet'!$D$13</f>
        <v>42515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2016-05-26T05:59:35Z</dcterms:modified>
  <cp:category/>
  <cp:version/>
  <cp:contentType/>
  <cp:contentStatus/>
</cp:coreProperties>
</file>