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4520" windowHeight="117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<sst xmlns="http://schemas.openxmlformats.org/spreadsheetml/2006/main" count="1599" uniqueCount="453">
  <si>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</si>
  <si>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</si>
  <si>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</si>
  <si>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</si>
  <si>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</si>
  <si>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</si>
  <si>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</si>
  <si>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</si>
  <si>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</si>
  <si>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</si>
  <si>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</si>
  <si>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</si>
  <si>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</si>
  <si>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</si>
  <si>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</si>
  <si>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</si>
  <si>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</si>
  <si>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</si>
  <si>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</si>
  <si>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</si>
  <si>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</si>
  <si>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</si>
  <si>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</si>
  <si>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</si>
  <si>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</si>
  <si>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</si>
  <si>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</si>
  <si>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</si>
  <si>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</si>
  <si>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</si>
  <si>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</si>
  <si>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</si>
  <si>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</si>
  <si>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</si>
  <si>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</si>
  <si>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</si>
  <si>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</si>
  <si>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</si>
  <si>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</si>
  <si>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</si>
  <si>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</si>
  <si>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</si>
  <si>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</si>
  <si>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</si>
  <si>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</si>
  <si>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</si>
  <si>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</si>
  <si>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</si>
  <si>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</si>
  <si>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</si>
  <si>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</si>
  <si>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</si>
  <si>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</si>
  <si>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</si>
  <si>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</si>
  <si>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</si>
  <si>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</si>
  <si>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</si>
  <si>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</si>
  <si>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</si>
  <si>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</si>
  <si>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</si>
  <si>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</si>
  <si>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</si>
  <si>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</si>
  <si>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</si>
  <si>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</si>
  <si>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</si>
  <si>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</si>
  <si>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</si>
  <si>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</si>
  <si>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</si>
  <si>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</si>
  <si>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</si>
  <si>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</si>
  <si>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</si>
  <si>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</si>
  <si>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</si>
  <si>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</si>
  <si>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</si>
  <si>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</si>
  <si>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</si>
  <si>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</si>
  <si>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</si>
  <si>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</si>
  <si>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</si>
  <si>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</si>
  <si>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</si>
  <si>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</si>
  <si>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</si>
  <si>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</si>
  <si>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</si>
  <si>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</si>
  <si>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</si>
  <si>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</si>
  <si>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</si>
  <si>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</si>
  <si>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</si>
  <si>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</si>
  <si>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</si>
  <si>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</si>
  <si>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</si>
  <si>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</si>
  <si>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</si>
  <si>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</si>
  <si>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</si>
  <si>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</si>
  <si>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</si>
  <si>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</si>
  <si>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</si>
  <si>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</si>
  <si>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</si>
  <si>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</si>
  <si>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</si>
  <si>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</si>
  <si>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</si>
  <si>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</si>
  <si>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</si>
  <si>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</si>
  <si>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</si>
  <si>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</si>
  <si>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</si>
  <si>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</si>
  <si>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</si>
  <si>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</si>
  <si>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</si>
  <si>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</si>
  <si>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</si>
  <si>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</si>
  <si>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</si>
  <si>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</si>
  <si>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</si>
  <si>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</si>
  <si>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</si>
  <si>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</si>
  <si>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</si>
  <si>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</si>
  <si>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</si>
  <si>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</si>
  <si>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</si>
  <si>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</si>
  <si>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</si>
  <si>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</si>
  <si>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</si>
  <si>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</si>
  <si>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</si>
  <si>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</si>
  <si>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</si>
  <si>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</si>
  <si>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</si>
  <si>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</si>
  <si>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</si>
  <si>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</si>
  <si>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</si>
  <si>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</si>
  <si>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</si>
  <si>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</si>
  <si>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</si>
  <si>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</si>
  <si>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</si>
  <si>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</si>
  <si>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</si>
  <si>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</si>
  <si>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</si>
  <si>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</si>
  <si>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</si>
  <si>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</si>
  <si>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</si>
  <si>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</si>
  <si>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</si>
  <si>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</si>
  <si>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</si>
  <si>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</si>
  <si>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</si>
  <si>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</si>
  <si>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</si>
  <si>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</si>
  <si>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</si>
  <si>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</si>
  <si>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</si>
  <si>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</si>
  <si>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</si>
  <si>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</si>
  <si>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</si>
  <si>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</si>
  <si>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</si>
  <si>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</si>
  <si>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</si>
  <si>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</si>
  <si>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</si>
  <si>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</si>
  <si>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</si>
  <si>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</si>
  <si>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</si>
  <si>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</si>
  <si>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</si>
  <si>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</si>
  <si>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</si>
  <si>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</si>
  <si>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</si>
  <si>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</si>
  <si>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</si>
  <si>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</si>
  <si>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</si>
  <si>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</si>
  <si>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</si>
  <si>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</si>
  <si>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</si>
  <si>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</si>
  <si>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</si>
  <si>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</si>
  <si>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</si>
  <si>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</si>
  <si>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</si>
  <si>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</si>
  <si>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</si>
  <si>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</si>
  <si>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</si>
  <si>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</si>
  <si>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</si>
  <si>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</si>
  <si>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</si>
  <si>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</si>
  <si>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</si>
  <si>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</si>
  <si>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</si>
  <si>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</si>
  <si>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</si>
  <si>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</si>
  <si>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</si>
  <si>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</si>
  <si>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</si>
  <si>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</si>
  <si>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</si>
  <si>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</si>
  <si>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</si>
  <si>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</si>
  <si>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</si>
  <si>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</si>
  <si>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</si>
  <si>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</si>
  <si>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</si>
  <si>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</si>
  <si>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</si>
  <si>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</si>
  <si>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</si>
  <si>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</si>
  <si>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</si>
  <si>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</si>
  <si>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</si>
  <si>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</si>
  <si>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</si>
  <si>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</si>
  <si>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</si>
  <si>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</si>
  <si>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</si>
  <si>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</si>
  <si>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</si>
  <si>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</si>
  <si>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</si>
  <si>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</si>
  <si>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</si>
  <si>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</si>
  <si>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</si>
  <si>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</si>
  <si>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</si>
  <si>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</si>
  <si>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</si>
  <si>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</si>
  <si>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</si>
  <si>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</si>
  <si>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</si>
  <si>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</si>
  <si>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</si>
  <si>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</si>
  <si>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</si>
  <si>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</si>
  <si>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</si>
  <si>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</si>
  <si>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</si>
  <si>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</si>
  <si>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</si>
  <si>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</si>
  <si>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</si>
  <si>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</si>
  <si>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</si>
  <si>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</si>
  <si>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</si>
  <si>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</si>
  <si>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</si>
  <si>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</si>
  <si>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</si>
  <si>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</si>
  <si>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</si>
  <si>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</si>
  <si>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</si>
  <si>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</si>
  <si>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</si>
  <si>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</si>
  <si>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</si>
  <si>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</si>
  <si>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</si>
  <si>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</si>
  <si>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</si>
  <si>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</si>
  <si>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</si>
  <si>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</si>
  <si>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</si>
  <si>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</si>
  <si>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</si>
  <si>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</si>
  <si>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</si>
  <si>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</si>
  <si>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</si>
  <si>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</si>
  <si>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</si>
  <si>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</si>
  <si>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</si>
  <si>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</si>
  <si>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</si>
  <si>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</si>
  <si>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</si>
  <si>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</si>
  <si>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</si>
  <si>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</si>
  <si>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</si>
  <si>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</si>
  <si>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</si>
  <si>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</si>
  <si>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</si>
  <si>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</si>
  <si>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</si>
  <si>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</si>
  <si>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</si>
  <si>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</si>
  <si>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</si>
  <si>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</si>
  <si>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</si>
  <si>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</si>
  <si>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</si>
  <si>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</si>
  <si>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</si>
  <si>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</si>
  <si>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</si>
  <si>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</si>
  <si>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</si>
  <si>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</si>
  <si>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</si>
  <si>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</si>
  <si>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</si>
  <si>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</si>
  <si>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</si>
  <si>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</si>
  <si>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</si>
  <si>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</si>
  <si>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</si>
  <si>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</si>
  <si>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</si>
  <si>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</si>
  <si>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</si>
  <si>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</si>
  <si>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</si>
  <si>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</si>
  <si>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</si>
  <si>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</si>
  <si>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</si>
  <si>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</si>
  <si>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</si>
  <si>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</si>
  <si>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</si>
  <si>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</si>
  <si>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</si>
  <si>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</si>
  <si>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</si>
  <si>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</si>
  <si>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</si>
  <si>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</si>
  <si>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</si>
  <si>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</si>
  <si>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</si>
  <si>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</si>
  <si>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</si>
  <si>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</si>
  <si>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</si>
  <si>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</si>
  <si>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</si>
  <si>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</si>
  <si>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</si>
  <si>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</si>
  <si>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</si>
  <si>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</si>
  <si>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</si>
  <si>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</si>
  <si>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</si>
  <si>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</si>
  <si>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</si>
  <si>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</si>
  <si>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</si>
  <si>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</si>
  <si>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</si>
  <si>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</si>
  <si>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</si>
  <si>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</si>
  <si>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</si>
  <si>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</si>
  <si>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</si>
  <si>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</si>
  <si>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</si>
  <si>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</si>
  <si>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</si>
  <si>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</si>
  <si>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</si>
  <si>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</si>
  <si>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</si>
  <si>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</si>
  <si>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</si>
  <si>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</si>
  <si>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</si>
  <si>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</si>
  <si>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</si>
  <si>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</si>
  <si>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</si>
  <si>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</si>
  <si>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</si>
  <si>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</si>
  <si>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</si>
  <si>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</si>
  <si>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</si>
  <si>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</si>
  <si>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</si>
  <si>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</si>
  <si>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</si>
  <si>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</si>
  <si>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</si>
  <si>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</si>
  <si>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</si>
  <si>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</si>
  <si>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</si>
  <si>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</si>
  <si>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</si>
  <si>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</si>
  <si>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</si>
  <si>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</si>
  <si>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</si>
  <si>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</si>
  <si>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</si>
  <si>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</si>
  <si>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</si>
  <si>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</si>
  <si>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The measurement error was discovered during a routine validation.</t>
  </si>
  <si>
    <t>MER/UKD/190/15</t>
  </si>
  <si>
    <t>MTB Low DP transmitter failed its calibration check during procedure CP11.</t>
  </si>
  <si>
    <t>NW012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</si>
</sst>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dd\-mmm\-yy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workbookViewId="0" topLeftCell="A1">
      <selection activeCell="C23" sqref="C23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6" t="s">
        <v>316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0" t="s">
        <v>184</v>
      </c>
      <c r="C4" s="70"/>
      <c r="D4" s="27" t="s">
        <v>452</v>
      </c>
      <c r="F4" s="26"/>
    </row>
    <row r="5" spans="1:6" ht="12.75" customHeight="1" thickBot="1">
      <c r="A5" s="26"/>
      <c r="B5" s="1" t="s">
        <v>330</v>
      </c>
      <c r="C5" s="28" t="s">
        <v>450</v>
      </c>
      <c r="F5" s="26"/>
    </row>
    <row r="6" spans="1:6" ht="12.7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7" t="s">
        <v>183</v>
      </c>
      <c r="C8" s="60" t="s">
        <v>451</v>
      </c>
      <c r="D8" s="61"/>
      <c r="E8" s="62"/>
      <c r="F8" s="26"/>
    </row>
    <row r="9" spans="1:6" ht="12.7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7" t="s">
        <v>449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7" t="s">
        <v>234</v>
      </c>
      <c r="C13" s="2" t="s">
        <v>322</v>
      </c>
      <c r="D13" s="55">
        <v>42548</v>
      </c>
      <c r="E13" s="20" t="s">
        <v>352</v>
      </c>
      <c r="F13" s="26"/>
    </row>
    <row r="14" spans="1:6" ht="12.75" thickBot="1">
      <c r="A14" s="26"/>
      <c r="B14" s="57"/>
      <c r="C14" s="2" t="s">
        <v>156</v>
      </c>
      <c r="D14" s="55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7" t="s">
        <v>235</v>
      </c>
      <c r="C16" s="2" t="s">
        <v>324</v>
      </c>
      <c r="D16" s="55">
        <v>42199</v>
      </c>
      <c r="E16" s="20" t="s">
        <v>352</v>
      </c>
      <c r="F16" s="26"/>
    </row>
    <row r="17" spans="1:6" ht="12.75" thickBot="1">
      <c r="A17" s="26"/>
      <c r="B17" s="57"/>
      <c r="C17" s="2" t="s">
        <v>323</v>
      </c>
      <c r="D17" s="55">
        <v>42515</v>
      </c>
      <c r="E17" s="20" t="s">
        <v>352</v>
      </c>
      <c r="F17" s="26"/>
    </row>
    <row r="18" spans="1:6" ht="12.75" thickBot="1">
      <c r="A18" s="26"/>
      <c r="B18" s="57"/>
      <c r="C18" s="2" t="s">
        <v>333</v>
      </c>
      <c r="D18" s="55">
        <v>42114</v>
      </c>
      <c r="E18" s="20" t="s">
        <v>352</v>
      </c>
      <c r="F18" s="26"/>
    </row>
    <row r="19" spans="1:6" ht="12.75" thickBot="1">
      <c r="A19" s="26"/>
      <c r="B19" s="57"/>
      <c r="C19" s="2" t="s">
        <v>334</v>
      </c>
      <c r="D19" s="55">
        <v>42199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435</v>
      </c>
      <c r="E21" t="str">
        <f>VLOOKUP($D$21,OfftakeRange,3)</f>
        <v>MICKOF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National Grid – NTS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National Grid –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NW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>
        <v>1.16</v>
      </c>
      <c r="E27" s="20" t="s">
        <v>367</v>
      </c>
      <c r="F27" s="26"/>
    </row>
    <row r="28" spans="1:9" ht="12.75" thickBot="1">
      <c r="A28" s="26"/>
      <c r="B28" s="2" t="s">
        <v>361</v>
      </c>
      <c r="C28" s="2"/>
      <c r="D28" s="29">
        <v>0.165</v>
      </c>
      <c r="E28" s="20" t="s">
        <v>368</v>
      </c>
      <c r="F28" s="26"/>
      <c r="I28" s="56"/>
    </row>
    <row r="29" spans="1:8" ht="12.75" thickBot="1">
      <c r="A29" s="26"/>
      <c r="B29" s="2" t="s">
        <v>125</v>
      </c>
      <c r="C29" s="2"/>
      <c r="D29" s="29">
        <v>1.79</v>
      </c>
      <c r="E29" s="20" t="s">
        <v>369</v>
      </c>
      <c r="F29" s="26"/>
      <c r="H29" s="5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362</v>
      </c>
      <c r="C35" s="2"/>
    </row>
    <row r="36" spans="2:3" ht="12">
      <c r="B36" t="s">
        <v>363</v>
      </c>
      <c r="C36" s="2"/>
    </row>
    <row r="37" ht="12">
      <c r="B37" t="s">
        <v>370</v>
      </c>
    </row>
    <row r="42" ht="12">
      <c r="D42" s="56"/>
    </row>
    <row r="44" ht="12">
      <c r="D44" s="56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1" t="s">
        <v>399</v>
      </c>
      <c r="B3" s="73" t="s">
        <v>149</v>
      </c>
      <c r="C3" s="38" t="s">
        <v>400</v>
      </c>
      <c r="D3" s="73" t="s">
        <v>446</v>
      </c>
      <c r="E3" s="73" t="s">
        <v>155</v>
      </c>
      <c r="F3" s="73" t="s">
        <v>447</v>
      </c>
      <c r="G3" s="75" t="s">
        <v>114</v>
      </c>
    </row>
    <row r="4" spans="1:7" ht="12.75" thickBot="1">
      <c r="A4" s="72"/>
      <c r="B4" s="74"/>
      <c r="C4" s="39" t="s">
        <v>401</v>
      </c>
      <c r="D4" s="74"/>
      <c r="E4" s="74"/>
      <c r="F4" s="74"/>
      <c r="G4" s="76"/>
    </row>
    <row r="5" spans="1:7" ht="13.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2.7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2.7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2.7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2.7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2.7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2.7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2.7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2.7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2.7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2.7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2.7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2.7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2.7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2.7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2.7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2.7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2.7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2.7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2.7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2.7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2.7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2.7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2.7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2.7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2.7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2.7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2.7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2.7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2.7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2.7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2.7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2.7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2.7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2.7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2.7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2.7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2.7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2.7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2.7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2.7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2.7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2.7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2.7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2.7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2.7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2.7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2.7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2.7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2.7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2.7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2.7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2.7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2.7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2.7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2.7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2.7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2.7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2.7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2.7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2.7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2.7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2.7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2.7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2.7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2.7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2.7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2.7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2.7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24">
      <c r="A2" s="30" t="str">
        <f>'Notification Sheet'!$D$4</f>
        <v>NW012</v>
      </c>
      <c r="B2" s="31" t="str">
        <f>'Notification Sheet'!$C$5</f>
        <v>MER/UKD/190/15</v>
      </c>
      <c r="C2" s="31" t="str">
        <f>'Notification Sheet'!$C$8</f>
        <v>MTB Low DP transmitter failed its calibration check during procedure CP11.</v>
      </c>
      <c r="D2" s="31" t="str">
        <f>'Notification Sheet'!$D$21</f>
        <v>Mickle Trafford  MTA</v>
      </c>
      <c r="E2" s="31" t="str">
        <f>'Notification Sheet'!$D$25</f>
        <v>NW</v>
      </c>
      <c r="F2" s="31" t="str">
        <f>'Notification Sheet'!$D$23</f>
        <v>National Grid – DN</v>
      </c>
      <c r="G2" s="31" t="str">
        <f>'Notification Sheet'!$D$30</f>
        <v>Low</v>
      </c>
      <c r="H2" s="31">
        <f>'Notification Sheet'!$D$28</f>
        <v>0.165</v>
      </c>
      <c r="I2" s="32">
        <f>'Notification Sheet'!$D$29</f>
        <v>1.79</v>
      </c>
      <c r="J2" s="33">
        <f>'Notification Sheet'!$D$16</f>
        <v>42199</v>
      </c>
      <c r="K2" s="33">
        <f>'Notification Sheet'!$D$17</f>
        <v>42515</v>
      </c>
      <c r="L2" s="34">
        <f>'Notification Sheet'!$D$18</f>
        <v>42114</v>
      </c>
      <c r="M2" s="34">
        <f>'Notification Sheet'!$D$19</f>
        <v>42199</v>
      </c>
      <c r="N2" s="34">
        <f>'Notification Sheet'!$D$13</f>
        <v>42548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2016-06-27T14:47:29Z</dcterms:modified>
  <cp:category/>
  <cp:version/>
  <cp:contentType/>
  <cp:contentStatus/>
</cp:coreProperties>
</file>