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<sst xmlns="http://schemas.openxmlformats.org/spreadsheetml/2006/main" count="1257" uniqueCount="374">
  <si>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</si>
  <si>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</si>
  <si>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</si>
  <si>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</si>
  <si>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</si>
  <si>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</si>
  <si>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</si>
  <si>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</si>
  <si>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</si>
  <si>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</si>
  <si>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</si>
  <si>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</si>
  <si>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</si>
  <si>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</si>
  <si>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</si>
  <si>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</si>
  <si>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</si>
  <si>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</si>
  <si>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</si>
  <si>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</si>
  <si>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</si>
  <si>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</si>
  <si>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</si>
  <si>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</si>
  <si>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</si>
  <si>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</si>
  <si>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</si>
  <si>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</si>
  <si>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</si>
  <si>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</si>
  <si>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</si>
  <si>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</si>
  <si>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</si>
  <si>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</si>
  <si>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</si>
  <si>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</si>
  <si>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</si>
  <si>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</si>
  <si>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</si>
  <si>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</si>
  <si>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</si>
  <si>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</si>
  <si>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</si>
  <si>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</si>
  <si>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</si>
  <si>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</si>
  <si>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</si>
  <si>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</si>
  <si>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</si>
  <si>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</si>
  <si>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</si>
  <si>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</si>
  <si>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</si>
  <si>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</si>
  <si>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</si>
  <si>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</si>
  <si>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</si>
  <si>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</si>
  <si>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</si>
  <si>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</si>
  <si>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</si>
  <si>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</si>
  <si>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</si>
  <si>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</si>
  <si>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</si>
  <si>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</si>
  <si>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</si>
  <si>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</si>
  <si>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</si>
  <si>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</si>
  <si>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</si>
  <si>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</si>
  <si>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</si>
  <si>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</si>
  <si>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</si>
  <si>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</si>
  <si>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</si>
  <si>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</si>
  <si>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</si>
  <si>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</si>
  <si>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</si>
  <si>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</si>
  <si>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</si>
  <si>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</si>
  <si>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</si>
  <si>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</si>
  <si>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</si>
  <si>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</si>
  <si>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</si>
  <si>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</si>
  <si>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</si>
  <si>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</si>
  <si>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</si>
  <si>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</si>
  <si>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</si>
  <si>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</si>
  <si>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</si>
  <si>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</si>
  <si>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</si>
  <si>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</si>
  <si>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</si>
  <si>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</si>
  <si>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</si>
  <si>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</si>
  <si>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</si>
  <si>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</si>
  <si>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</si>
  <si>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</si>
  <si>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</si>
  <si>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</si>
  <si>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</si>
  <si>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</si>
  <si>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</si>
  <si>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</si>
  <si>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</si>
  <si>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</si>
  <si>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</si>
  <si>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</si>
  <si>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</si>
  <si>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</si>
  <si>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</si>
  <si>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</si>
  <si>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</si>
  <si>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</si>
  <si>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</si>
  <si>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</si>
  <si>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</si>
  <si>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</si>
  <si>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</si>
  <si>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</si>
  <si>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</si>
  <si>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</si>
  <si>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</si>
  <si>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</si>
  <si>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</si>
  <si>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</si>
  <si>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</si>
  <si>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</si>
  <si>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</si>
  <si>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</si>
  <si>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</si>
  <si>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</si>
  <si>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</si>
  <si>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</si>
  <si>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</si>
  <si>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</si>
  <si>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</si>
  <si>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</si>
  <si>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</si>
  <si>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</si>
  <si>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</si>
  <si>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</si>
  <si>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</si>
  <si>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</si>
  <si>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</si>
  <si>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</si>
  <si>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</si>
  <si>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</si>
  <si>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</si>
  <si>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</si>
  <si>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</si>
  <si>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</si>
  <si>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</si>
  <si>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</si>
  <si>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</si>
  <si>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</si>
  <si>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</si>
  <si>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</si>
  <si>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</si>
  <si>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</si>
  <si>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</si>
  <si>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</si>
  <si>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</si>
  <si>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</si>
  <si>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</si>
  <si>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</si>
  <si>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</si>
  <si>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</si>
  <si>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</si>
  <si>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</si>
  <si>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</si>
  <si>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</si>
  <si>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</si>
  <si>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</si>
  <si>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</si>
  <si>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</si>
  <si>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</si>
  <si>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</si>
  <si>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</si>
  <si>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</si>
  <si>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</si>
  <si>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</si>
  <si>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</si>
  <si>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</si>
  <si>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</si>
  <si>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</si>
  <si>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</si>
  <si>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</si>
  <si>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</si>
  <si>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</si>
  <si>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</si>
  <si>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</si>
  <si>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</si>
  <si>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</si>
  <si>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</si>
  <si>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</si>
  <si>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</si>
  <si>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</si>
  <si>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</si>
  <si>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</si>
  <si>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</si>
  <si>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</si>
  <si>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</si>
  <si>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</si>
  <si>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</si>
  <si>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</si>
  <si>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</si>
  <si>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</si>
  <si>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</si>
  <si>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</si>
  <si>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</si>
  <si>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</si>
  <si>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</si>
  <si>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</si>
  <si>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</si>
  <si>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</si>
  <si>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</si>
  <si>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</si>
  <si>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</si>
  <si>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</si>
  <si>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</si>
  <si>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</si>
  <si>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</si>
  <si>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</si>
  <si>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</si>
  <si>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</si>
  <si>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</si>
  <si>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</si>
  <si>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</si>
  <si>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</si>
  <si>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</si>
  <si>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</si>
  <si>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</si>
  <si>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</si>
  <si>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</si>
  <si>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</si>
  <si>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</si>
  <si>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</si>
  <si>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</si>
  <si>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</si>
  <si>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</si>
  <si>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</si>
  <si>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</si>
  <si>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</si>
  <si>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</si>
  <si>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</si>
  <si>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</si>
  <si>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</si>
  <si>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</si>
  <si>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</si>
  <si>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</si>
  <si>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</si>
  <si>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</si>
  <si>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</si>
  <si>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</si>
  <si>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</si>
  <si>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</si>
  <si>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</si>
  <si>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</si>
  <si>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</si>
  <si>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</si>
  <si>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</si>
  <si>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</si>
  <si>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</si>
  <si>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</si>
  <si>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</si>
  <si>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</si>
  <si>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</si>
  <si>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</si>
  <si>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</si>
  <si>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</si>
  <si>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</si>
  <si>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</si>
  <si>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</si>
  <si>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</si>
  <si>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</si>
  <si>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</si>
  <si>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</si>
  <si>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</si>
  <si>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</si>
  <si>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</si>
  <si>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</si>
  <si>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</si>
  <si>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</si>
  <si>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</si>
  <si>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</si>
  <si>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</si>
  <si>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</si>
  <si>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</si>
  <si>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</si>
  <si>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</si>
  <si>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</si>
  <si>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</si>
  <si>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</si>
  <si>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</si>
  <si>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</si>
  <si>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</si>
  <si>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</si>
  <si>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</si>
  <si>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</si>
  <si>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</si>
  <si>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</si>
  <si>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</si>
  <si>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NW006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</si>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</sst>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94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146</v>
      </c>
      <c r="C4" s="59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145</v>
      </c>
      <c r="C7" s="49" t="s">
        <v>311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6" t="s">
        <v>312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0</v>
      </c>
      <c r="C12" s="2" t="s">
        <v>100</v>
      </c>
      <c r="D12" s="9">
        <v>40464</v>
      </c>
      <c r="F12" s="3"/>
    </row>
    <row r="13" spans="1:6" ht="13.5" thickBot="1" thickTop="1">
      <c r="A13" s="3"/>
      <c r="B13" s="60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60"/>
      <c r="C16" s="2" t="s">
        <v>102</v>
      </c>
      <c r="D16" s="8">
        <v>40043</v>
      </c>
      <c r="F16" s="3"/>
    </row>
    <row r="17" spans="1:6" ht="13.5" thickBot="1" thickTop="1">
      <c r="A17" s="3"/>
      <c r="B17" s="60"/>
      <c r="C17" s="2" t="s">
        <v>103</v>
      </c>
      <c r="D17" s="8">
        <v>39316</v>
      </c>
      <c r="E17" s="10"/>
      <c r="F17" s="3"/>
    </row>
    <row r="18" spans="1:6" ht="13.5" thickBot="1" thickTop="1">
      <c r="A18" s="3"/>
      <c r="B18" s="60"/>
      <c r="C18" s="2" t="s">
        <v>104</v>
      </c>
      <c r="D18" s="8">
        <v>39686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340</v>
      </c>
      <c r="E20" t="str">
        <f>VLOOKUP($D$20,OfftakeRange,3)</f>
        <v>SAMLOF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302</v>
      </c>
      <c r="C26" s="48"/>
      <c r="D26" s="6">
        <v>3.3</v>
      </c>
      <c r="F26" s="3"/>
    </row>
    <row r="27" spans="1:6" ht="13.5" thickBot="1" thickTop="1">
      <c r="A27" s="3"/>
      <c r="B27" s="2" t="s">
        <v>304</v>
      </c>
      <c r="C27" s="2"/>
      <c r="D27" s="6">
        <v>2.49</v>
      </c>
      <c r="F27" s="3"/>
    </row>
    <row r="28" spans="1:6" ht="13.5" thickBot="1" thickTop="1">
      <c r="A28" s="3"/>
      <c r="B28" s="2" t="s">
        <v>303</v>
      </c>
      <c r="C28" s="2"/>
      <c r="D28" s="6">
        <v>27.12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NW00613102010</v>
      </c>
      <c r="B2" t="str">
        <f>'Notification Sheet'!D4</f>
        <v>NW006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39316</v>
      </c>
      <c r="J2" s="10">
        <f>'Notification Sheet'!D18</f>
        <v>39686</v>
      </c>
      <c r="K2" t="str">
        <f>'Notification Sheet'!D20</f>
        <v>Samlesbury MTA</v>
      </c>
      <c r="L2">
        <f>'Notification Sheet'!D26</f>
        <v>3.3</v>
      </c>
      <c r="M2">
        <f>'Notification Sheet'!D27</f>
        <v>2.49</v>
      </c>
      <c r="N2">
        <f>'Notification Sheet'!D28</f>
        <v>27.12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2011-05-10T08:25:46Z</dcterms:modified>
  <cp:category/>
  <cp:version/>
  <cp:contentType/>
  <cp:contentStatus/>
  <cp:revision>1</cp:revision>
</cp:coreProperties>
</file>