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workbookProtection workbookPassword="CC22" lockStructure="1"/>
  <bookViews>
    <workbookView xWindow="240" yWindow="60" windowWidth="15120" windowHeight="7485" tabRatio="465"/>
  </bookViews>
  <sheets>
    <sheet name="Completion Guidelines" sheetId="7" r:id="rId1"/>
    <sheet name="Risk Log" sheetId="3" r:id="rId2"/>
    <sheet name="Milestone Reporting" sheetId="6" r:id="rId3"/>
    <sheet name="Milestone Reporting Graph" sheetId="11" state="hidden" r:id="rId4"/>
    <sheet name="Inputs" sheetId="8" state="hidden" r:id="rId5"/>
  </sheets>
  <calcPr calcId="145621" iterate="1"/>
</workbook>
</file>

<file path=xl/calcChain.xml><?xml version="1.0" encoding="utf-8"?>
<calcChain xmlns="http://schemas.openxmlformats.org/spreadsheetml/2006/main">
  <c r="D8" i="11" l="1"/>
  <c r="F8" i="11"/>
  <c r="H8" i="11"/>
  <c r="J8" i="11"/>
  <c r="L8" i="11"/>
  <c r="N8" i="11"/>
  <c r="P8" i="11"/>
  <c r="D9" i="11"/>
  <c r="F9" i="11"/>
  <c r="H9" i="11"/>
  <c r="J9" i="11"/>
  <c r="L9" i="11"/>
  <c r="N9" i="11"/>
  <c r="P9" i="11"/>
  <c r="P7" i="11" l="1"/>
  <c r="N7" i="11"/>
  <c r="L7" i="11"/>
  <c r="J7" i="11"/>
  <c r="H7" i="11"/>
  <c r="F7" i="11"/>
  <c r="D7" i="11"/>
  <c r="P6" i="11"/>
  <c r="N6" i="11"/>
  <c r="L6" i="11"/>
  <c r="J6" i="11"/>
  <c r="H6" i="11"/>
  <c r="F6" i="11"/>
  <c r="D6" i="11"/>
  <c r="P5" i="11"/>
  <c r="N5" i="11"/>
  <c r="L5" i="11"/>
  <c r="J5" i="11"/>
  <c r="H5" i="11"/>
  <c r="F5" i="11"/>
  <c r="D5" i="11"/>
  <c r="P4" i="11"/>
  <c r="N4" i="11"/>
  <c r="L4" i="11"/>
  <c r="J4" i="11"/>
  <c r="H4" i="11"/>
  <c r="F4" i="11"/>
  <c r="D4" i="11"/>
  <c r="I107" i="3" l="1"/>
  <c r="J107" i="3" s="1"/>
  <c r="I10" i="3"/>
  <c r="J10" i="3" s="1"/>
  <c r="I9" i="3"/>
  <c r="J9" i="3" s="1"/>
  <c r="I11" i="3"/>
  <c r="J11" i="3" s="1"/>
  <c r="I12" i="3"/>
  <c r="J12" i="3" s="1"/>
  <c r="I13" i="3"/>
  <c r="J13" i="3" s="1"/>
  <c r="I14" i="3"/>
  <c r="J14" i="3" s="1"/>
  <c r="I15" i="3"/>
  <c r="J15" i="3" s="1"/>
  <c r="I16" i="3"/>
  <c r="J16" i="3" s="1"/>
  <c r="I17" i="3"/>
  <c r="J17" i="3" s="1"/>
  <c r="I18" i="3"/>
  <c r="J18" i="3" s="1"/>
  <c r="I19" i="3"/>
  <c r="J19" i="3" s="1"/>
  <c r="I20" i="3"/>
  <c r="J20" i="3" s="1"/>
  <c r="I21" i="3"/>
  <c r="J21" i="3" s="1"/>
  <c r="I22" i="3"/>
  <c r="J22" i="3" s="1"/>
  <c r="I23" i="3"/>
  <c r="J23" i="3" s="1"/>
  <c r="I24" i="3"/>
  <c r="J24" i="3" s="1"/>
  <c r="I25" i="3"/>
  <c r="J25" i="3" s="1"/>
  <c r="I26" i="3"/>
  <c r="J26" i="3" s="1"/>
  <c r="I27" i="3"/>
  <c r="J27" i="3" s="1"/>
  <c r="I28" i="3"/>
  <c r="J28" i="3" s="1"/>
  <c r="I29" i="3"/>
  <c r="J29" i="3" s="1"/>
  <c r="I30" i="3"/>
  <c r="J30" i="3" s="1"/>
  <c r="I31" i="3"/>
  <c r="J31" i="3" s="1"/>
  <c r="I32" i="3"/>
  <c r="J32" i="3" s="1"/>
  <c r="I33" i="3"/>
  <c r="J33" i="3" s="1"/>
  <c r="I34" i="3"/>
  <c r="J34" i="3" s="1"/>
  <c r="I35" i="3"/>
  <c r="J35" i="3" s="1"/>
  <c r="I36" i="3"/>
  <c r="J36" i="3" s="1"/>
  <c r="I37" i="3"/>
  <c r="J37" i="3" s="1"/>
  <c r="I38" i="3"/>
  <c r="J38" i="3" s="1"/>
  <c r="I39" i="3"/>
  <c r="J39" i="3" s="1"/>
  <c r="I40" i="3"/>
  <c r="J40" i="3" s="1"/>
  <c r="I41" i="3"/>
  <c r="J41" i="3" s="1"/>
  <c r="I42" i="3"/>
  <c r="J42" i="3" s="1"/>
  <c r="I43" i="3"/>
  <c r="J43" i="3" s="1"/>
  <c r="I44" i="3"/>
  <c r="J44" i="3" s="1"/>
  <c r="I45" i="3"/>
  <c r="J45" i="3" s="1"/>
  <c r="I46" i="3"/>
  <c r="J46" i="3" s="1"/>
  <c r="I47" i="3"/>
  <c r="J47" i="3" s="1"/>
  <c r="I48" i="3"/>
  <c r="J48" i="3" s="1"/>
  <c r="I49" i="3"/>
  <c r="J49" i="3" s="1"/>
  <c r="I50" i="3"/>
  <c r="J50" i="3" s="1"/>
  <c r="I51" i="3"/>
  <c r="J51" i="3" s="1"/>
  <c r="I52" i="3"/>
  <c r="J52" i="3" s="1"/>
  <c r="I53" i="3"/>
  <c r="J53" i="3" s="1"/>
  <c r="I54" i="3"/>
  <c r="J54" i="3" s="1"/>
  <c r="I55" i="3"/>
  <c r="J55" i="3" s="1"/>
  <c r="I56" i="3"/>
  <c r="J56" i="3" s="1"/>
  <c r="I57" i="3"/>
  <c r="J57" i="3" s="1"/>
  <c r="I58" i="3"/>
  <c r="J58" i="3" s="1"/>
  <c r="I59" i="3"/>
  <c r="J59" i="3" s="1"/>
  <c r="I60" i="3"/>
  <c r="J60" i="3" s="1"/>
  <c r="I61" i="3"/>
  <c r="J61" i="3" s="1"/>
  <c r="I62" i="3"/>
  <c r="J62" i="3" s="1"/>
  <c r="I63" i="3"/>
  <c r="J63" i="3" s="1"/>
  <c r="I64" i="3"/>
  <c r="J64" i="3" s="1"/>
  <c r="I65" i="3"/>
  <c r="J65" i="3" s="1"/>
  <c r="I66" i="3"/>
  <c r="J66" i="3" s="1"/>
  <c r="I67" i="3"/>
  <c r="J67" i="3" s="1"/>
  <c r="I68" i="3"/>
  <c r="J68" i="3" s="1"/>
  <c r="I69" i="3"/>
  <c r="J69" i="3" s="1"/>
  <c r="I70" i="3"/>
  <c r="J70" i="3" s="1"/>
  <c r="I71" i="3"/>
  <c r="J71" i="3" s="1"/>
  <c r="I72" i="3"/>
  <c r="J72" i="3" s="1"/>
  <c r="I73" i="3"/>
  <c r="J73" i="3" s="1"/>
  <c r="I74" i="3"/>
  <c r="J74" i="3" s="1"/>
  <c r="I75" i="3"/>
  <c r="J75" i="3" s="1"/>
  <c r="I76" i="3"/>
  <c r="J76" i="3" s="1"/>
  <c r="I77" i="3"/>
  <c r="J77" i="3" s="1"/>
  <c r="I78" i="3"/>
  <c r="J78" i="3" s="1"/>
  <c r="I79" i="3"/>
  <c r="J79" i="3" s="1"/>
  <c r="I80" i="3"/>
  <c r="J80" i="3" s="1"/>
  <c r="I81" i="3"/>
  <c r="J81" i="3" s="1"/>
  <c r="I82" i="3"/>
  <c r="J82" i="3" s="1"/>
  <c r="I83" i="3"/>
  <c r="J83" i="3" s="1"/>
  <c r="I84" i="3"/>
  <c r="J84" i="3" s="1"/>
  <c r="I85" i="3"/>
  <c r="J85" i="3" s="1"/>
  <c r="I86" i="3"/>
  <c r="J86" i="3" s="1"/>
  <c r="I87" i="3"/>
  <c r="J87" i="3" s="1"/>
  <c r="I88" i="3"/>
  <c r="J88" i="3" s="1"/>
  <c r="I89" i="3"/>
  <c r="J89" i="3" s="1"/>
  <c r="I90" i="3"/>
  <c r="J90" i="3" s="1"/>
  <c r="I91" i="3"/>
  <c r="J91" i="3" s="1"/>
  <c r="I92" i="3"/>
  <c r="J92" i="3" s="1"/>
  <c r="I93" i="3"/>
  <c r="J93" i="3" s="1"/>
  <c r="I94" i="3"/>
  <c r="J94" i="3" s="1"/>
  <c r="I95" i="3"/>
  <c r="J95" i="3" s="1"/>
  <c r="I96" i="3"/>
  <c r="J96" i="3" s="1"/>
  <c r="I97" i="3"/>
  <c r="J97" i="3" s="1"/>
  <c r="I98" i="3"/>
  <c r="J98" i="3" s="1"/>
  <c r="I99" i="3"/>
  <c r="J99" i="3" s="1"/>
  <c r="I100" i="3"/>
  <c r="J100" i="3" s="1"/>
  <c r="I101" i="3"/>
  <c r="J101" i="3" s="1"/>
  <c r="I102" i="3"/>
  <c r="J102" i="3" s="1"/>
  <c r="I103" i="3"/>
  <c r="J103" i="3" s="1"/>
  <c r="I104" i="3"/>
  <c r="J104" i="3" s="1"/>
  <c r="I105" i="3"/>
  <c r="J105" i="3" s="1"/>
  <c r="I106" i="3"/>
  <c r="J106" i="3" s="1"/>
  <c r="I8" i="3" l="1"/>
  <c r="J8" i="3" s="1"/>
</calcChain>
</file>

<file path=xl/sharedStrings.xml><?xml version="1.0" encoding="utf-8"?>
<sst xmlns="http://schemas.openxmlformats.org/spreadsheetml/2006/main" count="299" uniqueCount="209">
  <si>
    <t>Description</t>
  </si>
  <si>
    <t>Risk Score</t>
  </si>
  <si>
    <t>System Readiness</t>
  </si>
  <si>
    <t>Risk Parameter</t>
  </si>
  <si>
    <t>Risk Description</t>
  </si>
  <si>
    <t xml:space="preserve">Probability </t>
  </si>
  <si>
    <t>Impact</t>
  </si>
  <si>
    <t>Weighting</t>
  </si>
  <si>
    <t>Delivery Quality</t>
  </si>
  <si>
    <t>Organisational Readiness</t>
  </si>
  <si>
    <t>Change Programme</t>
  </si>
  <si>
    <t>Faster Switching</t>
  </si>
  <si>
    <t>EU Reform</t>
  </si>
  <si>
    <t>Milestone</t>
  </si>
  <si>
    <t>UK Link Programme</t>
  </si>
  <si>
    <t>Target Implementation Date</t>
  </si>
  <si>
    <t>Risk Parameter Weightings</t>
  </si>
  <si>
    <t>Impact Date</t>
  </si>
  <si>
    <t>Mitigation Options</t>
  </si>
  <si>
    <t>Please specify the risk parameter which the risk relates to</t>
  </si>
  <si>
    <t>Please provide a short description of the risk</t>
  </si>
  <si>
    <t>Please specify when the risk could / will impact the programme</t>
  </si>
  <si>
    <t>Please specify the impact if the risk materialises
1 - Low
2 - Medium
3 - High</t>
  </si>
  <si>
    <t>Please specify the likelihood of the risk materialising
1 - Low
2 - Medium
3 - High</t>
  </si>
  <si>
    <t>Prepopulated based on the risk parameter selected</t>
  </si>
  <si>
    <t>Proposed mitigations for the identified risk</t>
  </si>
  <si>
    <t>Please specify the change programme which the risk is relates to</t>
  </si>
  <si>
    <t>Risk Raised Date</t>
  </si>
  <si>
    <t>Risk Status</t>
  </si>
  <si>
    <t>Date raised</t>
  </si>
  <si>
    <t>Marks the risk as 'Open' or 'Closed'</t>
  </si>
  <si>
    <t>Open</t>
  </si>
  <si>
    <t>Closed</t>
  </si>
  <si>
    <t>ID</t>
  </si>
  <si>
    <t>COB_100</t>
  </si>
  <si>
    <t>Unique Identifier</t>
  </si>
  <si>
    <t>COB_001</t>
  </si>
  <si>
    <t>COB_002</t>
  </si>
  <si>
    <t>COB_003</t>
  </si>
  <si>
    <t>COB_004</t>
  </si>
  <si>
    <t>COB_005</t>
  </si>
  <si>
    <t>COB_006</t>
  </si>
  <si>
    <t>COB_007</t>
  </si>
  <si>
    <t>COB_008</t>
  </si>
  <si>
    <t>COB_009</t>
  </si>
  <si>
    <t>COB_010</t>
  </si>
  <si>
    <t>COB_011</t>
  </si>
  <si>
    <t>COB_012</t>
  </si>
  <si>
    <t>COB_013</t>
  </si>
  <si>
    <t>COB_014</t>
  </si>
  <si>
    <t>COB_015</t>
  </si>
  <si>
    <t>COB_016</t>
  </si>
  <si>
    <t>COB_017</t>
  </si>
  <si>
    <t>COB_018</t>
  </si>
  <si>
    <t>COB_019</t>
  </si>
  <si>
    <t>COB_020</t>
  </si>
  <si>
    <t>COB_021</t>
  </si>
  <si>
    <t>COB_022</t>
  </si>
  <si>
    <t>COB_023</t>
  </si>
  <si>
    <t>COB_024</t>
  </si>
  <si>
    <t>COB_025</t>
  </si>
  <si>
    <t>COB_026</t>
  </si>
  <si>
    <t>COB_027</t>
  </si>
  <si>
    <t>COB_028</t>
  </si>
  <si>
    <t>COB_029</t>
  </si>
  <si>
    <t>COB_030</t>
  </si>
  <si>
    <t>COB_031</t>
  </si>
  <si>
    <t>COB_032</t>
  </si>
  <si>
    <t>COB_033</t>
  </si>
  <si>
    <t>COB_034</t>
  </si>
  <si>
    <t>COB_035</t>
  </si>
  <si>
    <t>COB_036</t>
  </si>
  <si>
    <t>COB_037</t>
  </si>
  <si>
    <t>COB_038</t>
  </si>
  <si>
    <t>COB_039</t>
  </si>
  <si>
    <t>COB_040</t>
  </si>
  <si>
    <t>COB_041</t>
  </si>
  <si>
    <t>COB_042</t>
  </si>
  <si>
    <t>COB_043</t>
  </si>
  <si>
    <t>COB_044</t>
  </si>
  <si>
    <t>COB_045</t>
  </si>
  <si>
    <t>COB_046</t>
  </si>
  <si>
    <t>COB_047</t>
  </si>
  <si>
    <t>COB_048</t>
  </si>
  <si>
    <t>COB_049</t>
  </si>
  <si>
    <t>COB_050</t>
  </si>
  <si>
    <t>COB_051</t>
  </si>
  <si>
    <t>COB_052</t>
  </si>
  <si>
    <t>COB_053</t>
  </si>
  <si>
    <t>COB_054</t>
  </si>
  <si>
    <t>COB_055</t>
  </si>
  <si>
    <t>COB_056</t>
  </si>
  <si>
    <t>COB_057</t>
  </si>
  <si>
    <t>COB_058</t>
  </si>
  <si>
    <t>COB_059</t>
  </si>
  <si>
    <t>COB_060</t>
  </si>
  <si>
    <t>COB_061</t>
  </si>
  <si>
    <t>COB_062</t>
  </si>
  <si>
    <t>COB_063</t>
  </si>
  <si>
    <t>COB_064</t>
  </si>
  <si>
    <t>COB_065</t>
  </si>
  <si>
    <t>COB_066</t>
  </si>
  <si>
    <t>COB_067</t>
  </si>
  <si>
    <t>COB_068</t>
  </si>
  <si>
    <t>COB_069</t>
  </si>
  <si>
    <t>COB_070</t>
  </si>
  <si>
    <t>COB_071</t>
  </si>
  <si>
    <t>COB_072</t>
  </si>
  <si>
    <t>COB_073</t>
  </si>
  <si>
    <t>COB_074</t>
  </si>
  <si>
    <t>COB_075</t>
  </si>
  <si>
    <t>COB_076</t>
  </si>
  <si>
    <t>COB_077</t>
  </si>
  <si>
    <t>COB_078</t>
  </si>
  <si>
    <t>COB_079</t>
  </si>
  <si>
    <t>COB_080</t>
  </si>
  <si>
    <t>COB_081</t>
  </si>
  <si>
    <t>COB_082</t>
  </si>
  <si>
    <t>COB_083</t>
  </si>
  <si>
    <t>COB_084</t>
  </si>
  <si>
    <t>COB_085</t>
  </si>
  <si>
    <t>COB_086</t>
  </si>
  <si>
    <t>COB_087</t>
  </si>
  <si>
    <t>COB_088</t>
  </si>
  <si>
    <t>COB_089</t>
  </si>
  <si>
    <t>COB_090</t>
  </si>
  <si>
    <t>COB_091</t>
  </si>
  <si>
    <t>COB_092</t>
  </si>
  <si>
    <t>COB_093</t>
  </si>
  <si>
    <t>COB_094</t>
  </si>
  <si>
    <t>COB_095</t>
  </si>
  <si>
    <t>COB_096</t>
  </si>
  <si>
    <t>COB_097</t>
  </si>
  <si>
    <t>COB_098</t>
  </si>
  <si>
    <t>COB_099</t>
  </si>
  <si>
    <t>Date</t>
  </si>
  <si>
    <t>Parameter</t>
  </si>
  <si>
    <t>Business Readiness</t>
  </si>
  <si>
    <t>Risks which impact the organisation’s ability to have their people and processes ready to support the system changes</t>
  </si>
  <si>
    <t>Overview</t>
  </si>
  <si>
    <t>Tool 1: Risk Log</t>
  </si>
  <si>
    <t xml:space="preserve">This workbook contains the data capture tools that will be employed to collect information from industry stakeholders. </t>
  </si>
  <si>
    <t xml:space="preserve">Risks which fundamentally impact the delivery schedule of system changes. </t>
  </si>
  <si>
    <t>Assessed Change Programmes</t>
  </si>
  <si>
    <t>Examples Risks</t>
  </si>
  <si>
    <t xml:space="preserve">Respondents should complete all fields within the risk log using input lists as appropriate. </t>
  </si>
  <si>
    <t>1. The delivery schedule dictates that test phases must be truncated / streamlined in order to meet the delivery timelines
2. Ambiguous / unclear industry requirements</t>
  </si>
  <si>
    <t xml:space="preserve">1. Major delay experienced within a phase of the programme risking the implementation date
2. Lack of contingency within the plan
3. Major constraints on SME resource
4. Extensive customisation required to the solution </t>
  </si>
  <si>
    <t xml:space="preserve">Xoserve will collate, anonymise and package information collected from industry stakeholders and present a summary view at each Change Overview Board meeting. </t>
  </si>
  <si>
    <r>
      <t xml:space="preserve">Industry Stakeholders are invited to record risk items that they wish to bring to consciousness of the wider industry within the </t>
    </r>
    <r>
      <rPr>
        <b/>
        <i/>
        <sz val="10"/>
        <color theme="1"/>
        <rFont val="Gill Sans MT"/>
        <family val="2"/>
      </rPr>
      <t>Risk Log</t>
    </r>
    <r>
      <rPr>
        <sz val="10"/>
        <color theme="1"/>
        <rFont val="Gill Sans MT"/>
        <family val="2"/>
      </rPr>
      <t xml:space="preserve"> tab. </t>
    </r>
  </si>
  <si>
    <t>Tool 2: Milestone Reporting</t>
  </si>
  <si>
    <t xml:space="preserve">Risks must be classified against the risk parameters outlined in the table below. </t>
  </si>
  <si>
    <t>Shipper 1</t>
  </si>
  <si>
    <t>Phase Dates</t>
  </si>
  <si>
    <t>Shipper 2</t>
  </si>
  <si>
    <t>Shipper 3</t>
  </si>
  <si>
    <t>Shipper 4</t>
  </si>
  <si>
    <t>Shipper 5</t>
  </si>
  <si>
    <t>Shipper 6</t>
  </si>
  <si>
    <t>Analysis / 
High Level Design
Baseline</t>
  </si>
  <si>
    <t>Analysis / 
High Level Design
Forecast / Actual</t>
  </si>
  <si>
    <t>Detailed Design
Forecast / Actual</t>
  </si>
  <si>
    <t>Detailed Design
Baseline</t>
  </si>
  <si>
    <t>Build
Forecast / Actual</t>
  </si>
  <si>
    <t>Build
Baseline</t>
  </si>
  <si>
    <t>System Testing
Baseline</t>
  </si>
  <si>
    <t>System Testing
Forecast / Actual</t>
  </si>
  <si>
    <t>UAT
Baseline</t>
  </si>
  <si>
    <t>UAT
Forecast / Actual</t>
  </si>
  <si>
    <t>Market Trials
Baseline</t>
  </si>
  <si>
    <t>Market Trials
Forecast Actual</t>
  </si>
  <si>
    <t>Business Readiness &amp; Training
Baseline</t>
  </si>
  <si>
    <t>Business Readiness &amp; Training
Forecast / Actual</t>
  </si>
  <si>
    <t xml:space="preserve">The Change Programmes that are to be factored into this process will be defined by the 'Change Horizon' view that is periodically assessed at the Change Overview Board. Change Programmes with 'Firm Deliverables' which are due for implementation within the next 1-2 years will be considered. The Change Programmes which are currently considered for assessment are detailed in the table below. </t>
  </si>
  <si>
    <t>1. The demands of BAU activities are preventing resources from undertaking the required training to support the Change Programme
2. Delays in system development impacting business change activities</t>
  </si>
  <si>
    <t xml:space="preserve">Respondents are requested to submit details of the status of their internal Change Programmes in form of progress against delivery milestones. </t>
  </si>
  <si>
    <t xml:space="preserve">To frame discussions and inform the recommendations of the Change Overview Board, Xoserve has devised a process to capture an industry wide view of risk and delivery milestone progress across the current Change Portfolio. 
</t>
  </si>
  <si>
    <t>Change Overview Board Milestone Reporting</t>
  </si>
  <si>
    <t>Change Overview Board Risk Assessment</t>
  </si>
  <si>
    <t>HLD
B</t>
  </si>
  <si>
    <t>HLD
F/A</t>
  </si>
  <si>
    <t>DD
B</t>
  </si>
  <si>
    <t>DD
F/A</t>
  </si>
  <si>
    <t>Build
B</t>
  </si>
  <si>
    <t>Build
F/A</t>
  </si>
  <si>
    <t>ST
B</t>
  </si>
  <si>
    <t>ST
F/A</t>
  </si>
  <si>
    <t>UAT
B</t>
  </si>
  <si>
    <t>UAT
F/A</t>
  </si>
  <si>
    <t>MT
B</t>
  </si>
  <si>
    <t>MT
F/A</t>
  </si>
  <si>
    <t>BC
B</t>
  </si>
  <si>
    <t>BC
F/A</t>
  </si>
  <si>
    <t>Change Driver</t>
  </si>
  <si>
    <t xml:space="preserve">Change 
Driver XYZ </t>
  </si>
  <si>
    <t>High</t>
  </si>
  <si>
    <t>Medium</t>
  </si>
  <si>
    <t>Low</t>
  </si>
  <si>
    <t>Delivery
Quality</t>
  </si>
  <si>
    <t>Business
Readiness</t>
  </si>
  <si>
    <t>SMIP</t>
  </si>
  <si>
    <t xml:space="preserve">A quantification of the risk based on probability / impact / risk weighting </t>
  </si>
  <si>
    <t>Risks which impact the delivery quality and could compromise meeting industry requirements</t>
  </si>
  <si>
    <t>Example Risk Assessment Heat Map</t>
  </si>
  <si>
    <t>DRAFT DOCUMENT</t>
  </si>
  <si>
    <t>BaselineTarget 
Implementation Date</t>
  </si>
  <si>
    <t>Forecast Target 
Implementation Date</t>
  </si>
  <si>
    <t xml:space="preserve">Xoserve will produce an anonymised graph in the format outlined below to demonstrate milestone progress across the industry for each Change Programme. </t>
  </si>
  <si>
    <t>Please complete the Milestone Reporting tab by providing a baseline and forecast or actual completion date for each phase (as applicable) for each Change Programme (as applicable). Please enter dates in the format dd/mm/yyyy.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</si>
</sst>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theme="1"/>
      <name val="Gill Sans MT"/>
      <family val="2"/>
    </font>
    <font>
      <sz val="14"/>
      <color theme="1"/>
      <name val="Gill Sans MT"/>
      <family val="2"/>
    </font>
    <font>
      <b/>
      <sz val="10"/>
      <color theme="1"/>
      <name val="Gill Sans MT"/>
      <family val="2"/>
    </font>
    <font>
      <b/>
      <sz val="12"/>
      <color theme="0"/>
      <name val="Gill Sans MT"/>
      <family val="2"/>
    </font>
    <font>
      <sz val="12"/>
      <color theme="0"/>
      <name val="Gill Sans MT"/>
      <family val="2"/>
    </font>
    <font>
      <i/>
      <sz val="12"/>
      <color theme="0"/>
      <name val="Gill Sans MT"/>
      <family val="2"/>
    </font>
    <font>
      <sz val="10"/>
      <color theme="1"/>
      <name val="Calibri"/>
      <family val="2"/>
    </font>
    <font>
      <b/>
      <sz val="10"/>
      <color rgb="FF2D2D8A"/>
      <name val="Arial"/>
      <family val="2"/>
    </font>
    <font>
      <sz val="10"/>
      <color rgb="FF333399"/>
      <name val="Arial"/>
      <family val="2"/>
    </font>
    <font>
      <b/>
      <i/>
      <sz val="10"/>
      <color theme="1"/>
      <name val="Gill Sans MT"/>
      <family val="2"/>
    </font>
    <font>
      <b/>
      <sz val="10"/>
      <color theme="0"/>
      <name val="Gill Sans MT"/>
      <family val="2"/>
    </font>
    <font>
      <b/>
      <sz val="12"/>
      <color rgb="FFFFFFFF"/>
      <name val="Arial"/>
      <family val="2"/>
    </font>
    <font>
      <sz val="12"/>
      <color rgb="FF000000"/>
      <name val="Arial"/>
      <family val="2"/>
    </font>
    <font>
      <b/>
      <sz val="10"/>
      <color rgb="FFFF0000"/>
      <name val="Gill Sans MT"/>
      <family val="2"/>
    </font>
  </fonts>
  <fills count="16">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BBE0E3"/>
        <bgColor indexed="64"/>
      </patternFill>
    </fill>
    <fill>
      <patternFill patternType="solid">
        <fgColor rgb="FFBFBFBF"/>
        <bgColor indexed="64"/>
      </patternFill>
    </fill>
    <fill>
      <patternFill patternType="solid">
        <fgColor rgb="FF538DD5"/>
        <bgColor indexed="64"/>
      </patternFill>
    </fill>
    <fill>
      <patternFill patternType="solid">
        <fgColor rgb="FFFF0000"/>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diagonal/>
    </border>
  </borders>
  <cellStyleXfs count="1">
    <xf numFmtId="0" fontId="0" fillId="0" borderId="0"/>
  </cellStyleXfs>
  <cellXfs count="125">
    <xf numFmtId="0" fontId="0" fillId="0" borderId="0" xfId="0"/>
    <xf numFmtId="0" fontId="0" fillId="5" borderId="0" xfId="0" applyFill="1"/>
    <xf numFmtId="0" fontId="0" fillId="5" borderId="0" xfId="0" applyFill="1" applyBorder="1"/>
    <xf numFmtId="0" fontId="0" fillId="6" borderId="1" xfId="0" applyFill="1" applyBorder="1" applyAlignment="1">
      <alignment horizontal="center" vertical="center" wrapText="1"/>
    </xf>
    <xf numFmtId="0" fontId="0" fillId="6" borderId="6"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0" xfId="0" applyFill="1" applyBorder="1" applyAlignment="1">
      <alignment horizontal="center" vertical="center" wrapText="1"/>
    </xf>
    <xf numFmtId="0" fontId="0" fillId="5" borderId="0" xfId="0" applyFill="1" applyBorder="1" applyAlignment="1">
      <alignment horizontal="center" vertical="center"/>
    </xf>
    <xf numFmtId="0" fontId="0" fillId="5" borderId="0" xfId="0" applyFill="1" applyBorder="1" applyAlignment="1">
      <alignment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xf>
    <xf numFmtId="0" fontId="0" fillId="7" borderId="6" xfId="0" applyFill="1" applyBorder="1" applyAlignment="1">
      <alignment horizontal="center" vertical="center" wrapText="1"/>
    </xf>
    <xf numFmtId="0" fontId="0" fillId="8" borderId="6"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14" fontId="0" fillId="0" borderId="1" xfId="0" applyNumberFormat="1" applyBorder="1" applyAlignment="1" applyProtection="1">
      <alignment horizontal="center" vertical="center"/>
      <protection locked="0"/>
    </xf>
    <xf numFmtId="0" fontId="0" fillId="5" borderId="0" xfId="0" applyFill="1" applyBorder="1" applyAlignment="1">
      <alignment horizontal="center"/>
    </xf>
    <xf numFmtId="0" fontId="0" fillId="5" borderId="8" xfId="0" applyFill="1" applyBorder="1"/>
    <xf numFmtId="9" fontId="0" fillId="5" borderId="9" xfId="0" applyNumberFormat="1" applyFill="1" applyBorder="1"/>
    <xf numFmtId="9" fontId="0" fillId="5" borderId="0" xfId="0" applyNumberFormat="1" applyFill="1" applyBorder="1"/>
    <xf numFmtId="0" fontId="0" fillId="5" borderId="10" xfId="0" applyFill="1" applyBorder="1"/>
    <xf numFmtId="9" fontId="0" fillId="5" borderId="12" xfId="0" applyNumberFormat="1" applyFill="1" applyBorder="1"/>
    <xf numFmtId="0" fontId="0" fillId="7" borderId="13" xfId="0" applyFill="1" applyBorder="1" applyAlignment="1">
      <alignment horizontal="center" vertical="center"/>
    </xf>
    <xf numFmtId="0" fontId="0" fillId="5" borderId="14" xfId="0" applyFill="1" applyBorder="1"/>
    <xf numFmtId="0" fontId="0" fillId="5" borderId="15" xfId="0" applyFill="1" applyBorder="1"/>
    <xf numFmtId="0" fontId="0" fillId="5" borderId="16" xfId="0" applyFill="1" applyBorder="1"/>
    <xf numFmtId="0" fontId="0" fillId="7"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9" fontId="1" fillId="4" borderId="1" xfId="0" applyNumberFormat="1" applyFont="1" applyFill="1" applyBorder="1" applyAlignment="1" applyProtection="1">
      <alignment horizontal="center" vertical="center"/>
      <protection locked="0"/>
    </xf>
    <xf numFmtId="9" fontId="1" fillId="4"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4"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7" fontId="0" fillId="5" borderId="0" xfId="0" applyNumberFormat="1" applyFill="1"/>
    <xf numFmtId="17" fontId="0" fillId="5" borderId="14" xfId="0" applyNumberFormat="1" applyFill="1" applyBorder="1"/>
    <xf numFmtId="17" fontId="0" fillId="5" borderId="15" xfId="0" applyNumberFormat="1" applyFill="1" applyBorder="1"/>
    <xf numFmtId="17" fontId="1" fillId="0" borderId="1" xfId="0" applyNumberFormat="1" applyFont="1" applyBorder="1" applyAlignment="1" applyProtection="1">
      <alignment horizontal="center" vertical="center"/>
      <protection locked="0"/>
    </xf>
    <xf numFmtId="0" fontId="6" fillId="5" borderId="0" xfId="0" applyFont="1" applyFill="1" applyBorder="1" applyAlignment="1">
      <alignment horizontal="center" vertical="center"/>
    </xf>
    <xf numFmtId="0" fontId="0" fillId="5" borderId="0" xfId="0" applyFill="1" applyAlignment="1">
      <alignment horizontal="left" vertical="top" wrapText="1"/>
    </xf>
    <xf numFmtId="0" fontId="7" fillId="11" borderId="1" xfId="0" applyFont="1" applyFill="1" applyBorder="1" applyAlignment="1">
      <alignment horizontal="center" vertical="center" wrapText="1" readingOrder="1"/>
    </xf>
    <xf numFmtId="0" fontId="8" fillId="12" borderId="1" xfId="0" applyFont="1" applyFill="1" applyBorder="1" applyAlignment="1">
      <alignment horizontal="center" vertical="center" wrapText="1" readingOrder="1"/>
    </xf>
    <xf numFmtId="9" fontId="8" fillId="12" borderId="1" xfId="0" applyNumberFormat="1" applyFont="1" applyFill="1" applyBorder="1" applyAlignment="1">
      <alignment horizontal="center" vertical="center" wrapText="1" readingOrder="1"/>
    </xf>
    <xf numFmtId="17" fontId="0" fillId="5" borderId="1" xfId="0" applyNumberFormat="1" applyFill="1" applyBorder="1" applyAlignment="1">
      <alignment horizontal="center" vertical="center" wrapText="1"/>
    </xf>
    <xf numFmtId="17" fontId="0" fillId="5" borderId="0" xfId="0" applyNumberFormat="1" applyFill="1" applyBorder="1" applyAlignment="1">
      <alignment horizontal="center" vertical="center" wrapText="1"/>
    </xf>
    <xf numFmtId="0" fontId="0" fillId="9"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14" fontId="0" fillId="5" borderId="0" xfId="0" applyNumberFormat="1" applyFill="1" applyBorder="1" applyAlignment="1" applyProtection="1">
      <alignment horizontal="center" vertical="center"/>
      <protection locked="0"/>
    </xf>
    <xf numFmtId="0" fontId="0" fillId="2" borderId="1" xfId="0" applyFill="1" applyBorder="1" applyAlignment="1">
      <alignment horizontal="center" vertical="center"/>
    </xf>
    <xf numFmtId="14" fontId="0" fillId="0" borderId="0" xfId="0" applyNumberFormat="1"/>
    <xf numFmtId="0" fontId="0" fillId="4" borderId="6" xfId="0" applyFill="1" applyBorder="1" applyAlignment="1">
      <alignment horizontal="center" vertical="center" wrapText="1"/>
    </xf>
    <xf numFmtId="14" fontId="0" fillId="0" borderId="11"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11" fillId="13" borderId="28" xfId="0" applyFont="1" applyFill="1" applyBorder="1" applyAlignment="1">
      <alignment horizontal="center" vertical="center" wrapText="1" readingOrder="1"/>
    </xf>
    <xf numFmtId="0" fontId="11" fillId="13" borderId="27" xfId="0" applyFont="1" applyFill="1" applyBorder="1" applyAlignment="1">
      <alignment horizontal="center" vertical="center" wrapText="1" readingOrder="1"/>
    </xf>
    <xf numFmtId="0" fontId="12" fillId="14" borderId="1" xfId="0" applyFont="1" applyFill="1" applyBorder="1" applyAlignment="1">
      <alignment horizontal="center" vertical="center" wrapText="1" readingOrder="1"/>
    </xf>
    <xf numFmtId="0" fontId="12" fillId="15" borderId="1" xfId="0" applyFont="1" applyFill="1" applyBorder="1" applyAlignment="1">
      <alignment horizontal="center" vertical="center" wrapText="1" readingOrder="1"/>
    </xf>
    <xf numFmtId="0" fontId="12" fillId="15" borderId="9" xfId="0" applyFont="1" applyFill="1" applyBorder="1" applyAlignment="1">
      <alignment horizontal="center" vertical="center" wrapText="1" readingOrder="1"/>
    </xf>
    <xf numFmtId="0" fontId="12" fillId="15" borderId="11" xfId="0" applyFont="1" applyFill="1" applyBorder="1" applyAlignment="1">
      <alignment horizontal="center" vertical="center" wrapText="1" readingOrder="1"/>
    </xf>
    <xf numFmtId="0" fontId="12" fillId="7" borderId="12" xfId="0" applyFont="1" applyFill="1" applyBorder="1" applyAlignment="1">
      <alignment horizontal="center" vertical="center" wrapText="1" readingOrder="1"/>
    </xf>
    <xf numFmtId="0" fontId="12" fillId="7" borderId="1" xfId="0" applyFont="1" applyFill="1" applyBorder="1" applyAlignment="1">
      <alignment horizontal="center" vertical="center" wrapText="1" readingOrder="1"/>
    </xf>
    <xf numFmtId="0" fontId="12" fillId="14" borderId="9" xfId="0" applyFont="1" applyFill="1" applyBorder="1" applyAlignment="1">
      <alignment horizontal="center" vertical="center" wrapText="1" readingOrder="1"/>
    </xf>
    <xf numFmtId="14" fontId="0" fillId="5" borderId="0" xfId="0" applyNumberFormat="1" applyFill="1" applyBorder="1"/>
    <xf numFmtId="14" fontId="0" fillId="5" borderId="0" xfId="0" applyNumberFormat="1" applyFill="1"/>
    <xf numFmtId="0" fontId="11" fillId="13" borderId="31" xfId="0" applyFont="1" applyFill="1" applyBorder="1" applyAlignment="1">
      <alignment horizontal="center" vertical="center" wrapText="1" readingOrder="1"/>
    </xf>
    <xf numFmtId="0" fontId="12" fillId="14" borderId="4" xfId="0" applyFont="1" applyFill="1" applyBorder="1" applyAlignment="1">
      <alignment horizontal="center" vertical="center" wrapText="1" readingOrder="1"/>
    </xf>
    <xf numFmtId="0" fontId="12" fillId="15" borderId="4" xfId="0" applyFont="1" applyFill="1" applyBorder="1" applyAlignment="1">
      <alignment horizontal="center" vertical="center" wrapText="1" readingOrder="1"/>
    </xf>
    <xf numFmtId="0" fontId="12" fillId="7" borderId="4" xfId="0" applyFont="1" applyFill="1" applyBorder="1" applyAlignment="1">
      <alignment horizontal="center" vertical="center" wrapText="1" readingOrder="1"/>
    </xf>
    <xf numFmtId="0" fontId="12" fillId="14" borderId="26" xfId="0" applyFont="1" applyFill="1" applyBorder="1" applyAlignment="1">
      <alignment horizontal="center" vertical="center" wrapText="1" readingOrder="1"/>
    </xf>
    <xf numFmtId="0" fontId="11" fillId="13" borderId="30" xfId="0" applyFont="1" applyFill="1" applyBorder="1" applyAlignment="1">
      <alignment horizontal="center" vertical="center" wrapText="1" readingOrder="1"/>
    </xf>
    <xf numFmtId="0" fontId="12" fillId="0" borderId="16" xfId="0" applyFont="1" applyBorder="1" applyAlignment="1">
      <alignment horizontal="center" vertical="center" wrapText="1" readingOrder="1"/>
    </xf>
    <xf numFmtId="0" fontId="12" fillId="0" borderId="14" xfId="0" applyFont="1" applyBorder="1" applyAlignment="1">
      <alignment horizontal="center" vertical="center" wrapText="1" readingOrder="1"/>
    </xf>
    <xf numFmtId="0" fontId="12" fillId="0" borderId="15" xfId="0" applyFont="1" applyBorder="1" applyAlignment="1">
      <alignment horizontal="center" vertical="center" wrapText="1" readingOrder="1"/>
    </xf>
    <xf numFmtId="0" fontId="1" fillId="0" borderId="1" xfId="0" applyFont="1" applyBorder="1" applyAlignment="1" applyProtection="1">
      <alignment horizontal="left" vertical="center"/>
      <protection locked="0"/>
    </xf>
    <xf numFmtId="14" fontId="2" fillId="0" borderId="0" xfId="0" applyNumberFormat="1" applyFont="1"/>
    <xf numFmtId="0" fontId="13" fillId="5" borderId="32" xfId="0" applyFont="1" applyFill="1" applyBorder="1" applyAlignment="1">
      <alignment vertical="center"/>
    </xf>
    <xf numFmtId="0" fontId="13" fillId="5" borderId="0" xfId="0" applyFont="1" applyFill="1" applyAlignment="1">
      <alignmen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5" borderId="8" xfId="0" applyFill="1" applyBorder="1" applyAlignment="1">
      <alignment horizontal="center" vertical="center" wrapText="1"/>
    </xf>
    <xf numFmtId="14" fontId="0" fillId="0" borderId="9" xfId="0" applyNumberFormat="1" applyBorder="1" applyAlignment="1" applyProtection="1">
      <alignment horizontal="center" vertical="center"/>
      <protection locked="0"/>
    </xf>
    <xf numFmtId="0" fontId="3" fillId="3" borderId="0" xfId="0" applyFont="1" applyFill="1" applyBorder="1" applyAlignment="1">
      <alignment horizontal="center" vertical="center"/>
    </xf>
    <xf numFmtId="0" fontId="0" fillId="5" borderId="0" xfId="0" applyFill="1" applyAlignment="1">
      <alignment horizontal="left" vertical="top" wrapText="1"/>
    </xf>
    <xf numFmtId="0" fontId="13" fillId="5" borderId="0" xfId="0" applyFont="1" applyFill="1" applyAlignment="1">
      <alignment horizontal="center" vertical="center"/>
    </xf>
    <xf numFmtId="0" fontId="7" fillId="11" borderId="1" xfId="0" applyFont="1" applyFill="1" applyBorder="1" applyAlignment="1">
      <alignment horizontal="center" vertical="center" wrapText="1" readingOrder="1"/>
    </xf>
    <xf numFmtId="0" fontId="8" fillId="12" borderId="1" xfId="0" applyFont="1" applyFill="1" applyBorder="1" applyAlignment="1">
      <alignment horizontal="center" vertical="center" wrapText="1" readingOrder="1"/>
    </xf>
    <xf numFmtId="0" fontId="0" fillId="5" borderId="0" xfId="0" applyFont="1" applyFill="1" applyAlignment="1">
      <alignment horizontal="left" vertical="top" wrapText="1"/>
    </xf>
    <xf numFmtId="0" fontId="7" fillId="11" borderId="3" xfId="0" applyFont="1" applyFill="1" applyBorder="1" applyAlignment="1">
      <alignment horizontal="center" vertical="center" wrapText="1" readingOrder="1"/>
    </xf>
    <xf numFmtId="0" fontId="7" fillId="11" borderId="17" xfId="0" applyFont="1" applyFill="1" applyBorder="1" applyAlignment="1">
      <alignment horizontal="center" vertical="center" wrapText="1" readingOrder="1"/>
    </xf>
    <xf numFmtId="0" fontId="7" fillId="11" borderId="4" xfId="0" applyFont="1" applyFill="1" applyBorder="1" applyAlignment="1">
      <alignment horizontal="center" vertical="center" wrapText="1" readingOrder="1"/>
    </xf>
    <xf numFmtId="0" fontId="8" fillId="12" borderId="3" xfId="0" applyNumberFormat="1" applyFont="1" applyFill="1" applyBorder="1" applyAlignment="1">
      <alignment horizontal="left" vertical="center" wrapText="1" indent="1" readingOrder="1"/>
    </xf>
    <xf numFmtId="0" fontId="8" fillId="12" borderId="17" xfId="0" applyNumberFormat="1" applyFont="1" applyFill="1" applyBorder="1" applyAlignment="1">
      <alignment horizontal="left" vertical="center" wrapText="1" indent="1" readingOrder="1"/>
    </xf>
    <xf numFmtId="0" fontId="8" fillId="12" borderId="4" xfId="0" applyNumberFormat="1" applyFont="1" applyFill="1" applyBorder="1" applyAlignment="1">
      <alignment horizontal="left" vertical="center" wrapText="1" indent="1" readingOrder="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2" fillId="9" borderId="5"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1" fillId="13" borderId="18" xfId="0" applyFont="1" applyFill="1" applyBorder="1" applyAlignment="1">
      <alignment horizontal="center" vertical="center" wrapText="1" readingOrder="1"/>
    </xf>
    <xf numFmtId="0" fontId="11" fillId="13" borderId="29" xfId="0" applyFont="1" applyFill="1" applyBorder="1" applyAlignment="1">
      <alignment horizontal="center" vertical="center" wrapText="1" readingOrder="1"/>
    </xf>
    <xf numFmtId="0" fontId="11" fillId="13" borderId="19" xfId="0" applyFont="1" applyFill="1" applyBorder="1" applyAlignment="1">
      <alignment horizontal="center" vertical="center" wrapText="1" readingOrder="1"/>
    </xf>
    <xf numFmtId="0" fontId="0" fillId="7" borderId="5" xfId="0" applyFill="1" applyBorder="1" applyAlignment="1">
      <alignment horizontal="center"/>
    </xf>
    <xf numFmtId="0" fontId="0" fillId="7" borderId="7" xfId="0" applyFill="1" applyBorder="1" applyAlignment="1">
      <alignment horizontal="center"/>
    </xf>
    <xf numFmtId="0" fontId="0" fillId="5" borderId="0" xfId="0" applyFill="1" applyAlignment="1">
      <alignment horizontal="left"/>
    </xf>
    <xf numFmtId="0" fontId="0" fillId="5" borderId="0" xfId="0" applyFill="1" applyAlignment="1">
      <alignment horizontal="left" wrapText="1"/>
    </xf>
  </cellXfs>
  <cellStyles count="1">
    <cellStyle name="Normal" xfId="0" builtinId="0"/>
  </cellStyles>
  <dxfs count="22">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Change Programme</a:t>
            </a:r>
            <a:r>
              <a:rPr lang="en-GB" baseline="0"/>
              <a:t> X: Industry Milestone Assessment</a:t>
            </a:r>
            <a:endParaRPr lang="en-GB"/>
          </a:p>
        </c:rich>
      </c:tx>
      <c:layout/>
      <c:overlay val="0"/>
    </c:title>
    <c:autoTitleDeleted val="0"/>
    <c:plotArea>
      <c:layout>
        <c:manualLayout>
          <c:layoutTarget val="inner"/>
          <c:xMode val="edge"/>
          <c:yMode val="edge"/>
          <c:x val="6.3603946362998084E-2"/>
          <c:y val="0.10449449998525465"/>
          <c:w val="0.9019213791115035"/>
          <c:h val="0.79576537202512609"/>
        </c:manualLayout>
      </c:layout>
      <c:barChart>
        <c:barDir val="bar"/>
        <c:grouping val="clustered"/>
        <c:varyColors val="0"/>
        <c:ser>
          <c:idx val="0"/>
          <c:order val="0"/>
          <c:tx>
            <c:strRef>
              <c:f>'Milestone Reporting Graph'!$B$4</c:f>
              <c:strCache>
                <c:ptCount val="1"/>
                <c:pt idx="0">
                  <c:v>Shipper 1</c:v>
                </c:pt>
              </c:strCache>
            </c:strRef>
          </c:tx>
          <c:spPr>
            <a:solidFill>
              <a:schemeClr val="accent1"/>
            </a:solidFill>
            <a:ln>
              <a:solidFill>
                <a:schemeClr val="bg1"/>
              </a:solidFill>
            </a:ln>
          </c:spPr>
          <c:invertIfNegative val="0"/>
          <c:dPt>
            <c:idx val="0"/>
            <c:invertIfNegative val="0"/>
            <c:bubble3D val="0"/>
            <c:spPr>
              <a:solidFill>
                <a:schemeClr val="bg1">
                  <a:lumMod val="50000"/>
                </a:schemeClr>
              </a:solidFill>
              <a:ln>
                <a:solidFill>
                  <a:schemeClr val="bg1"/>
                </a:solidFill>
              </a:ln>
            </c:spPr>
          </c:dPt>
          <c:dPt>
            <c:idx val="2"/>
            <c:invertIfNegative val="0"/>
            <c:bubble3D val="0"/>
            <c:spPr>
              <a:solidFill>
                <a:schemeClr val="bg1">
                  <a:lumMod val="50000"/>
                </a:schemeClr>
              </a:solidFill>
              <a:ln>
                <a:solidFill>
                  <a:schemeClr val="bg1"/>
                </a:solidFill>
              </a:ln>
            </c:spPr>
          </c:dPt>
          <c:dPt>
            <c:idx val="4"/>
            <c:invertIfNegative val="0"/>
            <c:bubble3D val="0"/>
            <c:spPr>
              <a:solidFill>
                <a:schemeClr val="bg1">
                  <a:lumMod val="50000"/>
                </a:schemeClr>
              </a:solidFill>
              <a:ln>
                <a:solidFill>
                  <a:schemeClr val="bg1"/>
                </a:solidFill>
              </a:ln>
            </c:spPr>
          </c:dPt>
          <c:dPt>
            <c:idx val="6"/>
            <c:invertIfNegative val="0"/>
            <c:bubble3D val="0"/>
            <c:spPr>
              <a:solidFill>
                <a:schemeClr val="bg1">
                  <a:lumMod val="50000"/>
                </a:schemeClr>
              </a:solidFill>
              <a:ln>
                <a:solidFill>
                  <a:schemeClr val="bg1"/>
                </a:solidFill>
              </a:ln>
            </c:spPr>
          </c:dPt>
          <c:dPt>
            <c:idx val="8"/>
            <c:invertIfNegative val="0"/>
            <c:bubble3D val="0"/>
            <c:spPr>
              <a:solidFill>
                <a:schemeClr val="bg1">
                  <a:lumMod val="50000"/>
                </a:schemeClr>
              </a:solidFill>
              <a:ln>
                <a:solidFill>
                  <a:schemeClr val="bg1"/>
                </a:solidFill>
              </a:ln>
            </c:spPr>
          </c:dPt>
          <c:dPt>
            <c:idx val="10"/>
            <c:invertIfNegative val="0"/>
            <c:bubble3D val="0"/>
            <c:spPr>
              <a:solidFill>
                <a:schemeClr val="bg1">
                  <a:lumMod val="50000"/>
                </a:schemeClr>
              </a:solidFill>
              <a:ln>
                <a:solidFill>
                  <a:schemeClr val="bg1"/>
                </a:solidFill>
              </a:ln>
            </c:spPr>
          </c:dPt>
          <c:dPt>
            <c:idx val="12"/>
            <c:invertIfNegative val="0"/>
            <c:bubble3D val="0"/>
            <c:spPr>
              <a:solidFill>
                <a:schemeClr val="bg1">
                  <a:lumMod val="50000"/>
                </a:schemeClr>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Graph'!$C$4:$P$4</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1"/>
          <c:order val="1"/>
          <c:tx>
            <c:strRef>
              <c:f>'Milestone Reporting Graph'!$B$5</c:f>
              <c:strCache>
                <c:ptCount val="1"/>
                <c:pt idx="0">
                  <c:v>Shipper 2</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Graph'!$C$5:$P$5</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2"/>
          <c:order val="2"/>
          <c:tx>
            <c:strRef>
              <c:f>'Milestone Reporting Graph'!$B$6</c:f>
              <c:strCache>
                <c:ptCount val="1"/>
                <c:pt idx="0">
                  <c:v>Shipper 3</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Graph'!$C$6:$P$6</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3"/>
          <c:order val="3"/>
          <c:tx>
            <c:strRef>
              <c:f>'Milestone Reporting Graph'!$B$7</c:f>
              <c:strCache>
                <c:ptCount val="1"/>
                <c:pt idx="0">
                  <c:v>Shipper 4</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Graph'!$C$7:$P$7</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4"/>
          <c:order val="4"/>
          <c:tx>
            <c:strRef>
              <c:f>'Milestone Reporting Graph'!$B$8</c:f>
              <c:strCache>
                <c:ptCount val="1"/>
                <c:pt idx="0">
                  <c:v>Shipper 5</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Graph'!$C$8:$P$8</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5"/>
          <c:order val="5"/>
          <c:tx>
            <c:strRef>
              <c:f>'Milestone Reporting Graph'!$B$9</c:f>
              <c:strCache>
                <c:ptCount val="1"/>
                <c:pt idx="0">
                  <c:v>Shipper 6</c:v>
                </c:pt>
              </c:strCache>
            </c:strRef>
          </c:tx>
          <c:spPr>
            <a:ln cap="sq">
              <a:solidFill>
                <a:schemeClr val="bg1"/>
              </a:solidFill>
            </a:ln>
          </c:spPr>
          <c:invertIfNegative val="0"/>
          <c:dPt>
            <c:idx val="0"/>
            <c:invertIfNegative val="0"/>
            <c:bubble3D val="0"/>
            <c:spPr>
              <a:solidFill>
                <a:schemeClr val="bg1">
                  <a:lumMod val="50000"/>
                </a:schemeClr>
              </a:solidFill>
              <a:ln cap="sq">
                <a:solidFill>
                  <a:schemeClr val="bg1"/>
                </a:solidFill>
              </a:ln>
            </c:spPr>
          </c:dPt>
          <c:dPt>
            <c:idx val="1"/>
            <c:invertIfNegative val="0"/>
            <c:bubble3D val="0"/>
            <c:spPr>
              <a:solidFill>
                <a:schemeClr val="accent1"/>
              </a:solidFill>
              <a:ln cap="sq">
                <a:solidFill>
                  <a:schemeClr val="bg1"/>
                </a:solidFill>
              </a:ln>
            </c:spPr>
          </c:dPt>
          <c:dPt>
            <c:idx val="2"/>
            <c:invertIfNegative val="0"/>
            <c:bubble3D val="0"/>
            <c:spPr>
              <a:solidFill>
                <a:schemeClr val="bg1">
                  <a:lumMod val="50000"/>
                </a:schemeClr>
              </a:solidFill>
              <a:ln cap="sq">
                <a:solidFill>
                  <a:schemeClr val="bg1"/>
                </a:solidFill>
              </a:ln>
            </c:spPr>
          </c:dPt>
          <c:dPt>
            <c:idx val="3"/>
            <c:invertIfNegative val="0"/>
            <c:bubble3D val="0"/>
            <c:spPr>
              <a:solidFill>
                <a:schemeClr val="accent1"/>
              </a:solidFill>
              <a:ln cap="sq">
                <a:solidFill>
                  <a:schemeClr val="bg1"/>
                </a:solidFill>
              </a:ln>
            </c:spPr>
          </c:dPt>
          <c:dPt>
            <c:idx val="4"/>
            <c:invertIfNegative val="0"/>
            <c:bubble3D val="0"/>
            <c:spPr>
              <a:solidFill>
                <a:schemeClr val="bg1">
                  <a:lumMod val="50000"/>
                </a:schemeClr>
              </a:solidFill>
              <a:ln cap="sq">
                <a:solidFill>
                  <a:schemeClr val="bg1"/>
                </a:solidFill>
              </a:ln>
            </c:spPr>
          </c:dPt>
          <c:dPt>
            <c:idx val="5"/>
            <c:invertIfNegative val="0"/>
            <c:bubble3D val="0"/>
            <c:spPr>
              <a:solidFill>
                <a:schemeClr val="accent1"/>
              </a:solidFill>
              <a:ln cap="sq">
                <a:solidFill>
                  <a:schemeClr val="bg1"/>
                </a:solidFill>
              </a:ln>
            </c:spPr>
          </c:dPt>
          <c:dPt>
            <c:idx val="6"/>
            <c:invertIfNegative val="0"/>
            <c:bubble3D val="0"/>
            <c:spPr>
              <a:solidFill>
                <a:schemeClr val="bg1">
                  <a:lumMod val="50000"/>
                </a:schemeClr>
              </a:solidFill>
              <a:ln cap="sq">
                <a:solidFill>
                  <a:schemeClr val="bg1"/>
                </a:solidFill>
              </a:ln>
            </c:spPr>
          </c:dPt>
          <c:dPt>
            <c:idx val="7"/>
            <c:invertIfNegative val="0"/>
            <c:bubble3D val="0"/>
            <c:spPr>
              <a:solidFill>
                <a:schemeClr val="accent1"/>
              </a:solidFill>
              <a:ln cap="sq">
                <a:solidFill>
                  <a:schemeClr val="bg1"/>
                </a:solidFill>
              </a:ln>
            </c:spPr>
          </c:dPt>
          <c:dPt>
            <c:idx val="8"/>
            <c:invertIfNegative val="0"/>
            <c:bubble3D val="0"/>
            <c:spPr>
              <a:solidFill>
                <a:schemeClr val="bg1">
                  <a:lumMod val="50000"/>
                </a:schemeClr>
              </a:solidFill>
              <a:ln cap="sq">
                <a:solidFill>
                  <a:schemeClr val="bg1"/>
                </a:solidFill>
              </a:ln>
            </c:spPr>
          </c:dPt>
          <c:dPt>
            <c:idx val="9"/>
            <c:invertIfNegative val="0"/>
            <c:bubble3D val="0"/>
            <c:spPr>
              <a:solidFill>
                <a:schemeClr val="accent1"/>
              </a:solidFill>
              <a:ln cap="sq">
                <a:solidFill>
                  <a:schemeClr val="bg1"/>
                </a:solidFill>
              </a:ln>
            </c:spPr>
          </c:dPt>
          <c:dPt>
            <c:idx val="10"/>
            <c:invertIfNegative val="0"/>
            <c:bubble3D val="0"/>
            <c:spPr>
              <a:solidFill>
                <a:schemeClr val="bg1">
                  <a:lumMod val="50000"/>
                </a:schemeClr>
              </a:solidFill>
              <a:ln cap="sq">
                <a:solidFill>
                  <a:schemeClr val="bg1"/>
                </a:solidFill>
              </a:ln>
            </c:spPr>
          </c:dPt>
          <c:dPt>
            <c:idx val="11"/>
            <c:invertIfNegative val="0"/>
            <c:bubble3D val="0"/>
            <c:spPr>
              <a:solidFill>
                <a:schemeClr val="accent1"/>
              </a:solidFill>
              <a:ln cap="sq">
                <a:solidFill>
                  <a:schemeClr val="bg1"/>
                </a:solidFill>
              </a:ln>
            </c:spPr>
          </c:dPt>
          <c:dPt>
            <c:idx val="12"/>
            <c:invertIfNegative val="0"/>
            <c:bubble3D val="0"/>
            <c:spPr>
              <a:solidFill>
                <a:schemeClr val="bg1">
                  <a:lumMod val="50000"/>
                </a:schemeClr>
              </a:solidFill>
              <a:ln cap="sq">
                <a:solidFill>
                  <a:schemeClr val="bg1"/>
                </a:solidFill>
              </a:ln>
            </c:spPr>
          </c:dPt>
          <c:dPt>
            <c:idx val="13"/>
            <c:invertIfNegative val="0"/>
            <c:bubble3D val="0"/>
            <c:spPr>
              <a:solidFill>
                <a:schemeClr val="accent1"/>
              </a:solidFill>
              <a:ln cap="sq">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Graph'!$C$9:$P$9</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dLbls>
          <c:showLegendKey val="0"/>
          <c:showVal val="0"/>
          <c:showCatName val="0"/>
          <c:showSerName val="0"/>
          <c:showPercent val="0"/>
          <c:showBubbleSize val="0"/>
        </c:dLbls>
        <c:gapWidth val="150"/>
        <c:axId val="88760320"/>
        <c:axId val="88762240"/>
      </c:barChart>
      <c:catAx>
        <c:axId val="88760320"/>
        <c:scaling>
          <c:orientation val="minMax"/>
        </c:scaling>
        <c:delete val="0"/>
        <c:axPos val="l"/>
        <c:title>
          <c:tx>
            <c:rich>
              <a:bodyPr rot="-5400000" vert="horz"/>
              <a:lstStyle/>
              <a:p>
                <a:pPr>
                  <a:defRPr/>
                </a:pPr>
                <a:r>
                  <a:rPr lang="en-GB"/>
                  <a:t>Phase</a:t>
                </a:r>
              </a:p>
            </c:rich>
          </c:tx>
          <c:layout/>
          <c:overlay val="0"/>
        </c:title>
        <c:majorTickMark val="none"/>
        <c:minorTickMark val="none"/>
        <c:tickLblPos val="nextTo"/>
        <c:txPr>
          <a:bodyPr/>
          <a:lstStyle/>
          <a:p>
            <a:pPr>
              <a:defRPr sz="600" baseline="0"/>
            </a:pPr>
            <a:endParaRPr lang="en-US"/>
          </a:p>
        </c:txPr>
        <c:crossAx val="88762240"/>
        <c:crosses val="autoZero"/>
        <c:auto val="1"/>
        <c:lblAlgn val="ctr"/>
        <c:lblOffset val="100"/>
        <c:noMultiLvlLbl val="0"/>
      </c:catAx>
      <c:valAx>
        <c:axId val="88762240"/>
        <c:scaling>
          <c:orientation val="minMax"/>
          <c:max val="42370"/>
          <c:min val="41640"/>
        </c:scaling>
        <c:delete val="0"/>
        <c:axPos val="b"/>
        <c:majorGridlines/>
        <c:numFmt formatCode="m/d/yyyy" sourceLinked="1"/>
        <c:majorTickMark val="none"/>
        <c:minorTickMark val="none"/>
        <c:tickLblPos val="nextTo"/>
        <c:crossAx val="88760320"/>
        <c:crosses val="autoZero"/>
        <c:crossBetween val="between"/>
        <c:majorUnit val="365"/>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Change Programme</a:t>
            </a:r>
            <a:r>
              <a:rPr lang="en-GB" baseline="0"/>
              <a:t> X: Industry Milestone Assessment</a:t>
            </a:r>
            <a:endParaRPr lang="en-GB"/>
          </a:p>
        </c:rich>
      </c:tx>
      <c:overlay val="0"/>
    </c:title>
    <c:autoTitleDeleted val="0"/>
    <c:plotArea>
      <c:layout>
        <c:manualLayout>
          <c:layoutTarget val="inner"/>
          <c:xMode val="edge"/>
          <c:yMode val="edge"/>
          <c:x val="6.3603946362998084E-2"/>
          <c:y val="0.10449449998525465"/>
          <c:w val="0.9019213791115035"/>
          <c:h val="0.79576537202512609"/>
        </c:manualLayout>
      </c:layout>
      <c:barChart>
        <c:barDir val="bar"/>
        <c:grouping val="clustered"/>
        <c:varyColors val="0"/>
        <c:ser>
          <c:idx val="0"/>
          <c:order val="0"/>
          <c:tx>
            <c:strRef>
              <c:f>'Milestone Reporting Graph'!$B$4</c:f>
              <c:strCache>
                <c:ptCount val="1"/>
                <c:pt idx="0">
                  <c:v>Shipper 1</c:v>
                </c:pt>
              </c:strCache>
            </c:strRef>
          </c:tx>
          <c:spPr>
            <a:solidFill>
              <a:schemeClr val="accent1"/>
            </a:solidFill>
            <a:ln>
              <a:solidFill>
                <a:schemeClr val="bg1"/>
              </a:solidFill>
            </a:ln>
          </c:spPr>
          <c:invertIfNegative val="0"/>
          <c:dPt>
            <c:idx val="0"/>
            <c:invertIfNegative val="0"/>
            <c:bubble3D val="0"/>
            <c:spPr>
              <a:solidFill>
                <a:schemeClr val="bg1">
                  <a:lumMod val="50000"/>
                </a:schemeClr>
              </a:solidFill>
              <a:ln>
                <a:solidFill>
                  <a:schemeClr val="bg1"/>
                </a:solidFill>
              </a:ln>
            </c:spPr>
          </c:dPt>
          <c:dPt>
            <c:idx val="2"/>
            <c:invertIfNegative val="0"/>
            <c:bubble3D val="0"/>
            <c:spPr>
              <a:solidFill>
                <a:schemeClr val="bg1">
                  <a:lumMod val="50000"/>
                </a:schemeClr>
              </a:solidFill>
              <a:ln>
                <a:solidFill>
                  <a:schemeClr val="bg1"/>
                </a:solidFill>
              </a:ln>
            </c:spPr>
          </c:dPt>
          <c:dPt>
            <c:idx val="4"/>
            <c:invertIfNegative val="0"/>
            <c:bubble3D val="0"/>
            <c:spPr>
              <a:solidFill>
                <a:schemeClr val="bg1">
                  <a:lumMod val="50000"/>
                </a:schemeClr>
              </a:solidFill>
              <a:ln>
                <a:solidFill>
                  <a:schemeClr val="bg1"/>
                </a:solidFill>
              </a:ln>
            </c:spPr>
          </c:dPt>
          <c:dPt>
            <c:idx val="6"/>
            <c:invertIfNegative val="0"/>
            <c:bubble3D val="0"/>
            <c:spPr>
              <a:solidFill>
                <a:schemeClr val="bg1">
                  <a:lumMod val="50000"/>
                </a:schemeClr>
              </a:solidFill>
              <a:ln>
                <a:solidFill>
                  <a:schemeClr val="bg1"/>
                </a:solidFill>
              </a:ln>
            </c:spPr>
          </c:dPt>
          <c:dPt>
            <c:idx val="8"/>
            <c:invertIfNegative val="0"/>
            <c:bubble3D val="0"/>
            <c:spPr>
              <a:solidFill>
                <a:schemeClr val="bg1">
                  <a:lumMod val="50000"/>
                </a:schemeClr>
              </a:solidFill>
              <a:ln>
                <a:solidFill>
                  <a:schemeClr val="bg1"/>
                </a:solidFill>
              </a:ln>
            </c:spPr>
          </c:dPt>
          <c:dPt>
            <c:idx val="10"/>
            <c:invertIfNegative val="0"/>
            <c:bubble3D val="0"/>
            <c:spPr>
              <a:solidFill>
                <a:schemeClr val="bg1">
                  <a:lumMod val="50000"/>
                </a:schemeClr>
              </a:solidFill>
              <a:ln>
                <a:solidFill>
                  <a:schemeClr val="bg1"/>
                </a:solidFill>
              </a:ln>
            </c:spPr>
          </c:dPt>
          <c:dPt>
            <c:idx val="12"/>
            <c:invertIfNegative val="0"/>
            <c:bubble3D val="0"/>
            <c:spPr>
              <a:solidFill>
                <a:schemeClr val="bg1">
                  <a:lumMod val="50000"/>
                </a:schemeClr>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Graph'!$C$4:$P$4</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1"/>
          <c:order val="1"/>
          <c:tx>
            <c:strRef>
              <c:f>'Milestone Reporting Graph'!$B$5</c:f>
              <c:strCache>
                <c:ptCount val="1"/>
                <c:pt idx="0">
                  <c:v>Shipper 2</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Graph'!$C$5:$P$5</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2"/>
          <c:order val="2"/>
          <c:tx>
            <c:strRef>
              <c:f>'Milestone Reporting Graph'!$B$6</c:f>
              <c:strCache>
                <c:ptCount val="1"/>
                <c:pt idx="0">
                  <c:v>Shipper 3</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Graph'!$C$6:$P$6</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3"/>
          <c:order val="3"/>
          <c:tx>
            <c:strRef>
              <c:f>'Milestone Reporting Graph'!$B$7</c:f>
              <c:strCache>
                <c:ptCount val="1"/>
                <c:pt idx="0">
                  <c:v>Shipper 4</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Graph'!$C$7:$P$7</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4"/>
          <c:order val="4"/>
          <c:tx>
            <c:strRef>
              <c:f>'Milestone Reporting Graph'!$B$8</c:f>
              <c:strCache>
                <c:ptCount val="1"/>
                <c:pt idx="0">
                  <c:v>Shipper 5</c:v>
                </c:pt>
              </c:strCache>
            </c:strRef>
          </c:tx>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Graph'!$C$8:$P$8</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ser>
          <c:idx val="5"/>
          <c:order val="5"/>
          <c:tx>
            <c:strRef>
              <c:f>'Milestone Reporting Graph'!$B$9</c:f>
              <c:strCache>
                <c:ptCount val="1"/>
                <c:pt idx="0">
                  <c:v>Shipper 6</c:v>
                </c:pt>
              </c:strCache>
            </c:strRef>
          </c:tx>
          <c:spPr>
            <a:ln>
              <a:solidFill>
                <a:schemeClr val="bg1"/>
              </a:solidFill>
            </a:ln>
          </c:spPr>
          <c:invertIfNegative val="0"/>
          <c:dPt>
            <c:idx val="0"/>
            <c:invertIfNegative val="0"/>
            <c:bubble3D val="0"/>
            <c:spPr>
              <a:solidFill>
                <a:schemeClr val="bg1">
                  <a:lumMod val="50000"/>
                </a:schemeClr>
              </a:solidFill>
              <a:ln>
                <a:solidFill>
                  <a:schemeClr val="bg1"/>
                </a:solidFill>
              </a:ln>
            </c:spPr>
          </c:dPt>
          <c:dPt>
            <c:idx val="1"/>
            <c:invertIfNegative val="0"/>
            <c:bubble3D val="0"/>
            <c:spPr>
              <a:solidFill>
                <a:schemeClr val="accent1"/>
              </a:solidFill>
              <a:ln>
                <a:solidFill>
                  <a:schemeClr val="bg1"/>
                </a:solidFill>
              </a:ln>
            </c:spPr>
          </c:dPt>
          <c:dPt>
            <c:idx val="2"/>
            <c:invertIfNegative val="0"/>
            <c:bubble3D val="0"/>
            <c:spPr>
              <a:solidFill>
                <a:schemeClr val="bg1">
                  <a:lumMod val="50000"/>
                </a:schemeClr>
              </a:solidFill>
              <a:ln>
                <a:solidFill>
                  <a:schemeClr val="bg1"/>
                </a:solidFill>
              </a:ln>
            </c:spPr>
          </c:dPt>
          <c:dPt>
            <c:idx val="3"/>
            <c:invertIfNegative val="0"/>
            <c:bubble3D val="0"/>
            <c:spPr>
              <a:solidFill>
                <a:schemeClr val="accent1"/>
              </a:solidFill>
              <a:ln>
                <a:solidFill>
                  <a:schemeClr val="bg1"/>
                </a:solidFill>
              </a:ln>
            </c:spPr>
          </c:dPt>
          <c:dPt>
            <c:idx val="4"/>
            <c:invertIfNegative val="0"/>
            <c:bubble3D val="0"/>
            <c:spPr>
              <a:solidFill>
                <a:schemeClr val="bg1">
                  <a:lumMod val="50000"/>
                </a:schemeClr>
              </a:solidFill>
              <a:ln>
                <a:solidFill>
                  <a:schemeClr val="bg1"/>
                </a:solidFill>
              </a:ln>
            </c:spPr>
          </c:dPt>
          <c:dPt>
            <c:idx val="5"/>
            <c:invertIfNegative val="0"/>
            <c:bubble3D val="0"/>
            <c:spPr>
              <a:solidFill>
                <a:schemeClr val="accent1"/>
              </a:solidFill>
              <a:ln>
                <a:solidFill>
                  <a:schemeClr val="bg1"/>
                </a:solidFill>
              </a:ln>
            </c:spPr>
          </c:dPt>
          <c:dPt>
            <c:idx val="6"/>
            <c:invertIfNegative val="0"/>
            <c:bubble3D val="0"/>
            <c:spPr>
              <a:solidFill>
                <a:schemeClr val="bg1">
                  <a:lumMod val="50000"/>
                </a:schemeClr>
              </a:solidFill>
              <a:ln>
                <a:solidFill>
                  <a:schemeClr val="bg1"/>
                </a:solidFill>
              </a:ln>
            </c:spPr>
          </c:dPt>
          <c:dPt>
            <c:idx val="7"/>
            <c:invertIfNegative val="0"/>
            <c:bubble3D val="0"/>
            <c:spPr>
              <a:solidFill>
                <a:schemeClr val="accent1"/>
              </a:solidFill>
              <a:ln>
                <a:solidFill>
                  <a:schemeClr val="bg1"/>
                </a:solidFill>
              </a:ln>
            </c:spPr>
          </c:dPt>
          <c:dPt>
            <c:idx val="8"/>
            <c:invertIfNegative val="0"/>
            <c:bubble3D val="0"/>
            <c:spPr>
              <a:solidFill>
                <a:schemeClr val="bg1">
                  <a:lumMod val="50000"/>
                </a:schemeClr>
              </a:solidFill>
              <a:ln>
                <a:solidFill>
                  <a:schemeClr val="bg1"/>
                </a:solidFill>
              </a:ln>
            </c:spPr>
          </c:dPt>
          <c:dPt>
            <c:idx val="9"/>
            <c:invertIfNegative val="0"/>
            <c:bubble3D val="0"/>
            <c:spPr>
              <a:solidFill>
                <a:schemeClr val="accent1"/>
              </a:solidFill>
              <a:ln>
                <a:solidFill>
                  <a:schemeClr val="bg1"/>
                </a:solidFill>
              </a:ln>
            </c:spPr>
          </c:dPt>
          <c:dPt>
            <c:idx val="10"/>
            <c:invertIfNegative val="0"/>
            <c:bubble3D val="0"/>
            <c:spPr>
              <a:solidFill>
                <a:schemeClr val="bg1">
                  <a:lumMod val="50000"/>
                </a:schemeClr>
              </a:solidFill>
              <a:ln>
                <a:solidFill>
                  <a:schemeClr val="bg1"/>
                </a:solidFill>
              </a:ln>
            </c:spPr>
          </c:dPt>
          <c:dPt>
            <c:idx val="11"/>
            <c:invertIfNegative val="0"/>
            <c:bubble3D val="0"/>
            <c:spPr>
              <a:solidFill>
                <a:schemeClr val="accent1"/>
              </a:solidFill>
              <a:ln>
                <a:solidFill>
                  <a:schemeClr val="bg1"/>
                </a:solidFill>
              </a:ln>
            </c:spPr>
          </c:dPt>
          <c:dPt>
            <c:idx val="12"/>
            <c:invertIfNegative val="0"/>
            <c:bubble3D val="0"/>
            <c:spPr>
              <a:solidFill>
                <a:schemeClr val="bg1">
                  <a:lumMod val="50000"/>
                </a:schemeClr>
              </a:solidFill>
              <a:ln>
                <a:solidFill>
                  <a:schemeClr val="bg1"/>
                </a:solidFill>
              </a:ln>
            </c:spPr>
          </c:dPt>
          <c:dPt>
            <c:idx val="13"/>
            <c:invertIfNegative val="0"/>
            <c:bubble3D val="0"/>
            <c:spPr>
              <a:solidFill>
                <a:schemeClr val="accent1"/>
              </a:solidFill>
              <a:ln>
                <a:solidFill>
                  <a:schemeClr val="bg1"/>
                </a:solidFill>
              </a:ln>
            </c:spPr>
          </c:dPt>
          <c:cat>
            <c:strRef>
              <c:f>'Milestone Reporting Graph'!$C$3:$P$3</c:f>
              <c:strCache>
                <c:ptCount val="14"/>
                <c:pt idx="0">
                  <c:v>HLD
B</c:v>
                </c:pt>
                <c:pt idx="1">
                  <c:v>HLD
F/A</c:v>
                </c:pt>
                <c:pt idx="2">
                  <c:v>DD
B</c:v>
                </c:pt>
                <c:pt idx="3">
                  <c:v>DD
F/A</c:v>
                </c:pt>
                <c:pt idx="4">
                  <c:v>Build
B</c:v>
                </c:pt>
                <c:pt idx="5">
                  <c:v>Build
F/A</c:v>
                </c:pt>
                <c:pt idx="6">
                  <c:v>ST
B</c:v>
                </c:pt>
                <c:pt idx="7">
                  <c:v>ST
F/A</c:v>
                </c:pt>
                <c:pt idx="8">
                  <c:v>UAT
B</c:v>
                </c:pt>
                <c:pt idx="9">
                  <c:v>UAT
F/A</c:v>
                </c:pt>
                <c:pt idx="10">
                  <c:v>MT
B</c:v>
                </c:pt>
                <c:pt idx="11">
                  <c:v>MT
F/A</c:v>
                </c:pt>
                <c:pt idx="12">
                  <c:v>BC
B</c:v>
                </c:pt>
                <c:pt idx="13">
                  <c:v>BC
F/A</c:v>
                </c:pt>
              </c:strCache>
            </c:strRef>
          </c:cat>
          <c:val>
            <c:numRef>
              <c:f>'Milestone Reporting Graph'!$C$9:$P$9</c:f>
              <c:numCache>
                <c:formatCode>m/d/yyyy</c:formatCode>
                <c:ptCount val="14"/>
                <c:pt idx="0">
                  <c:v>41730</c:v>
                </c:pt>
                <c:pt idx="1">
                  <c:v>41744</c:v>
                </c:pt>
                <c:pt idx="2">
                  <c:v>41852</c:v>
                </c:pt>
                <c:pt idx="3">
                  <c:v>41866</c:v>
                </c:pt>
                <c:pt idx="4">
                  <c:v>41913</c:v>
                </c:pt>
                <c:pt idx="5">
                  <c:v>41927</c:v>
                </c:pt>
                <c:pt idx="6">
                  <c:v>41974</c:v>
                </c:pt>
                <c:pt idx="7">
                  <c:v>41988</c:v>
                </c:pt>
                <c:pt idx="8">
                  <c:v>42125</c:v>
                </c:pt>
                <c:pt idx="9">
                  <c:v>42139</c:v>
                </c:pt>
                <c:pt idx="10">
                  <c:v>42245</c:v>
                </c:pt>
                <c:pt idx="11">
                  <c:v>42259</c:v>
                </c:pt>
                <c:pt idx="12">
                  <c:v>42245</c:v>
                </c:pt>
                <c:pt idx="13">
                  <c:v>42259</c:v>
                </c:pt>
              </c:numCache>
            </c:numRef>
          </c:val>
        </c:ser>
        <c:dLbls>
          <c:showLegendKey val="0"/>
          <c:showVal val="0"/>
          <c:showCatName val="0"/>
          <c:showSerName val="0"/>
          <c:showPercent val="0"/>
          <c:showBubbleSize val="0"/>
        </c:dLbls>
        <c:gapWidth val="150"/>
        <c:axId val="95449088"/>
        <c:axId val="95450624"/>
      </c:barChart>
      <c:catAx>
        <c:axId val="95449088"/>
        <c:scaling>
          <c:orientation val="minMax"/>
        </c:scaling>
        <c:delete val="0"/>
        <c:axPos val="l"/>
        <c:majorTickMark val="none"/>
        <c:minorTickMark val="none"/>
        <c:tickLblPos val="nextTo"/>
        <c:txPr>
          <a:bodyPr/>
          <a:lstStyle/>
          <a:p>
            <a:pPr>
              <a:defRPr sz="600" baseline="0"/>
            </a:pPr>
            <a:endParaRPr lang="en-US"/>
          </a:p>
        </c:txPr>
        <c:crossAx val="95450624"/>
        <c:crosses val="autoZero"/>
        <c:auto val="1"/>
        <c:lblAlgn val="ctr"/>
        <c:lblOffset val="100"/>
        <c:noMultiLvlLbl val="0"/>
      </c:catAx>
      <c:valAx>
        <c:axId val="95450624"/>
        <c:scaling>
          <c:orientation val="minMax"/>
          <c:max val="42370"/>
          <c:min val="41640"/>
        </c:scaling>
        <c:delete val="0"/>
        <c:axPos val="b"/>
        <c:majorGridlines/>
        <c:numFmt formatCode="m/d/yyyy" sourceLinked="1"/>
        <c:majorTickMark val="none"/>
        <c:minorTickMark val="none"/>
        <c:tickLblPos val="nextTo"/>
        <c:crossAx val="95449088"/>
        <c:crosses val="autoZero"/>
        <c:crossBetween val="between"/>
        <c:majorUnit val="36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0</xdr:rowOff>
    </xdr:from>
    <xdr:to>
      <xdr:col>11</xdr:col>
      <xdr:colOff>362118</xdr:colOff>
      <xdr:row>56</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0.84133</cdr:x>
      <cdr:y>0.10839</cdr:y>
    </cdr:from>
    <cdr:to>
      <cdr:x>0.84344</cdr:x>
      <cdr:y>0.88566</cdr:y>
    </cdr:to>
    <cdr:cxnSp macro="">
      <cdr:nvCxnSpPr>
        <cdr:cNvPr id="3" name="Straight Connector 2"/>
        <cdr:cNvCxnSpPr/>
      </cdr:nvCxnSpPr>
      <cdr:spPr>
        <a:xfrm xmlns:a="http://schemas.openxmlformats.org/drawingml/2006/main">
          <a:off x="8931088" y="459441"/>
          <a:ext cx="22412" cy="3294530"/>
        </a:xfrm>
        <a:prstGeom xmlns:a="http://schemas.openxmlformats.org/drawingml/2006/main" prst="line">
          <a:avLst/>
        </a:prstGeom>
        <a:ln xmlns:a="http://schemas.openxmlformats.org/drawingml/2006/main" w="25400">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1</xdr:col>
      <xdr:colOff>27633</xdr:colOff>
      <xdr:row>11</xdr:row>
      <xdr:rowOff>5731</xdr:rowOff>
    </xdr:from>
    <xdr:to>
      <xdr:col>9</xdr:col>
      <xdr:colOff>17317</xdr:colOff>
      <xdr:row>33</xdr:row>
      <xdr:rowOff>53356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Redpoint">
  <a:themeElements>
    <a:clrScheme name="Redpoint Colour Theme">
      <a:dk1>
        <a:sysClr val="windowText" lastClr="000000"/>
      </a:dk1>
      <a:lt1>
        <a:sysClr val="window" lastClr="FFFFFF"/>
      </a:lt1>
      <a:dk2>
        <a:srgbClr val="964305"/>
      </a:dk2>
      <a:lt2>
        <a:srgbClr val="CE191E"/>
      </a:lt2>
      <a:accent1>
        <a:srgbClr val="000099"/>
      </a:accent1>
      <a:accent2>
        <a:srgbClr val="3891A7"/>
      </a:accent2>
      <a:accent3>
        <a:srgbClr val="00CC00"/>
      </a:accent3>
      <a:accent4>
        <a:srgbClr val="FFC80A"/>
      </a:accent4>
      <a:accent5>
        <a:srgbClr val="990099"/>
      </a:accent5>
      <a:accent6>
        <a:srgbClr val="FF001E"/>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tabSelected="1" zoomScaleNormal="100" workbookViewId="0"/>
  </sheetViews>
  <sheetFormatPr defaultRowHeight="15" x14ac:dyDescent="0.3"/>
  <cols>
    <col min="1" max="1" width="4.28515625" style="1" customWidth="1"/>
    <col min="2" max="2" width="28.140625" style="1" customWidth="1"/>
    <col min="3" max="3" width="29" style="1" customWidth="1"/>
    <col min="4" max="4" width="27.42578125" style="1" customWidth="1"/>
    <col min="5" max="5" width="14.7109375" style="1" customWidth="1"/>
    <col min="6" max="16384" width="9.140625" style="1"/>
  </cols>
  <sheetData>
    <row r="1" spans="2:13" x14ac:dyDescent="0.3">
      <c r="C1" s="90" t="s">
        <v>204</v>
      </c>
      <c r="D1" s="90"/>
      <c r="E1" s="90"/>
      <c r="F1" s="90"/>
      <c r="G1" s="90"/>
      <c r="H1" s="90"/>
      <c r="I1" s="90"/>
      <c r="J1" s="90"/>
    </row>
    <row r="2" spans="2:13" x14ac:dyDescent="0.3">
      <c r="C2" s="90"/>
      <c r="D2" s="90"/>
      <c r="E2" s="90"/>
      <c r="F2" s="90"/>
      <c r="G2" s="90"/>
      <c r="H2" s="90"/>
      <c r="I2" s="90"/>
      <c r="J2" s="90"/>
    </row>
    <row r="3" spans="2:13" ht="19.5" x14ac:dyDescent="0.3">
      <c r="B3" s="88" t="s">
        <v>139</v>
      </c>
      <c r="C3" s="88"/>
      <c r="D3" s="88"/>
      <c r="E3" s="88"/>
      <c r="F3" s="88"/>
      <c r="G3" s="88"/>
      <c r="H3" s="88"/>
      <c r="I3" s="88"/>
      <c r="J3" s="88"/>
      <c r="K3" s="88"/>
      <c r="L3" s="88"/>
      <c r="M3" s="88"/>
    </row>
    <row r="4" spans="2:13" ht="30.75" customHeight="1" x14ac:dyDescent="0.3">
      <c r="B4" s="89" t="s">
        <v>176</v>
      </c>
      <c r="C4" s="89"/>
      <c r="D4" s="89"/>
      <c r="E4" s="89"/>
      <c r="F4" s="89"/>
      <c r="G4" s="89"/>
      <c r="H4" s="89"/>
      <c r="I4" s="89"/>
      <c r="J4" s="89"/>
      <c r="K4" s="89"/>
      <c r="L4" s="89"/>
      <c r="M4" s="89"/>
    </row>
    <row r="5" spans="2:13" x14ac:dyDescent="0.3">
      <c r="B5" s="45"/>
      <c r="C5" s="45"/>
      <c r="D5" s="45"/>
      <c r="E5" s="45"/>
      <c r="F5" s="45"/>
      <c r="G5" s="45"/>
      <c r="H5" s="45"/>
      <c r="I5" s="45"/>
      <c r="J5" s="45"/>
      <c r="K5" s="45"/>
      <c r="L5" s="45"/>
      <c r="M5" s="45"/>
    </row>
    <row r="6" spans="2:13" x14ac:dyDescent="0.3">
      <c r="B6" s="89" t="s">
        <v>141</v>
      </c>
      <c r="C6" s="89"/>
      <c r="D6" s="89"/>
      <c r="E6" s="89"/>
      <c r="F6" s="89"/>
      <c r="G6" s="89"/>
      <c r="H6" s="89"/>
      <c r="I6" s="89"/>
      <c r="J6" s="89"/>
      <c r="K6" s="89"/>
      <c r="L6" s="89"/>
      <c r="M6" s="89"/>
    </row>
    <row r="7" spans="2:13" x14ac:dyDescent="0.3">
      <c r="B7" s="45"/>
      <c r="C7" s="45"/>
      <c r="D7" s="45"/>
      <c r="E7" s="45"/>
      <c r="F7" s="45"/>
      <c r="G7" s="45"/>
      <c r="H7" s="45"/>
      <c r="I7" s="45"/>
      <c r="J7" s="45"/>
      <c r="K7" s="45"/>
      <c r="L7" s="45"/>
      <c r="M7" s="45"/>
    </row>
    <row r="8" spans="2:13" ht="39" customHeight="1" x14ac:dyDescent="0.3">
      <c r="B8" s="89" t="s">
        <v>173</v>
      </c>
      <c r="C8" s="89"/>
      <c r="D8" s="89"/>
      <c r="E8" s="89"/>
      <c r="F8" s="89"/>
      <c r="G8" s="89"/>
      <c r="H8" s="89"/>
      <c r="I8" s="89"/>
      <c r="J8" s="89"/>
      <c r="K8" s="89"/>
      <c r="L8" s="89"/>
      <c r="M8" s="89"/>
    </row>
    <row r="9" spans="2:13" ht="16.5" customHeight="1" x14ac:dyDescent="0.3">
      <c r="B9" s="85" t="s">
        <v>143</v>
      </c>
      <c r="C9" s="84" t="s">
        <v>15</v>
      </c>
      <c r="E9" s="45"/>
      <c r="F9" s="45"/>
      <c r="G9" s="45"/>
      <c r="H9" s="45"/>
      <c r="I9" s="45"/>
      <c r="J9" s="45"/>
      <c r="K9" s="45"/>
      <c r="L9" s="45"/>
      <c r="M9" s="45"/>
    </row>
    <row r="10" spans="2:13" x14ac:dyDescent="0.3">
      <c r="B10" s="52" t="s">
        <v>11</v>
      </c>
      <c r="C10" s="49">
        <v>41944</v>
      </c>
      <c r="E10" s="45"/>
      <c r="F10" s="45"/>
      <c r="G10" s="45"/>
      <c r="H10" s="45"/>
      <c r="I10" s="45"/>
      <c r="J10" s="45"/>
      <c r="K10" s="45"/>
      <c r="L10" s="45"/>
      <c r="M10" s="45"/>
    </row>
    <row r="11" spans="2:13" x14ac:dyDescent="0.3">
      <c r="B11" s="3" t="s">
        <v>14</v>
      </c>
      <c r="C11" s="49">
        <v>42278</v>
      </c>
      <c r="E11" s="45"/>
      <c r="F11" s="45"/>
      <c r="G11" s="45"/>
      <c r="H11" s="45"/>
      <c r="I11" s="45"/>
      <c r="J11" s="45"/>
      <c r="K11" s="45"/>
      <c r="L11" s="45"/>
      <c r="M11" s="45"/>
    </row>
    <row r="12" spans="2:13" x14ac:dyDescent="0.3">
      <c r="B12" s="53" t="s">
        <v>12</v>
      </c>
      <c r="C12" s="49">
        <v>42278</v>
      </c>
      <c r="E12" s="45"/>
      <c r="F12" s="45"/>
      <c r="G12" s="45"/>
      <c r="H12" s="45"/>
      <c r="I12" s="45"/>
      <c r="J12" s="45"/>
      <c r="K12" s="45"/>
      <c r="L12" s="45"/>
      <c r="M12" s="45"/>
    </row>
    <row r="13" spans="2:13" x14ac:dyDescent="0.3">
      <c r="B13" s="51" t="s">
        <v>200</v>
      </c>
      <c r="C13" s="49">
        <v>42339</v>
      </c>
      <c r="E13" s="45"/>
      <c r="F13" s="45"/>
      <c r="G13" s="45"/>
      <c r="H13" s="45"/>
      <c r="I13" s="45"/>
      <c r="J13" s="45"/>
      <c r="K13" s="45"/>
      <c r="L13" s="45"/>
      <c r="M13" s="45"/>
    </row>
    <row r="14" spans="2:13" x14ac:dyDescent="0.3">
      <c r="B14" s="45"/>
      <c r="C14" s="6"/>
      <c r="D14" s="50"/>
      <c r="E14" s="45"/>
      <c r="F14" s="45"/>
      <c r="G14" s="45"/>
      <c r="H14" s="45"/>
      <c r="I14" s="45"/>
      <c r="J14" s="45"/>
      <c r="K14" s="45"/>
      <c r="L14" s="45"/>
      <c r="M14" s="45"/>
    </row>
    <row r="15" spans="2:13" ht="19.5" customHeight="1" x14ac:dyDescent="0.3">
      <c r="B15" s="93" t="s">
        <v>148</v>
      </c>
      <c r="C15" s="93"/>
      <c r="D15" s="93"/>
      <c r="E15" s="93"/>
      <c r="F15" s="93"/>
      <c r="G15" s="93"/>
      <c r="H15" s="93"/>
      <c r="I15" s="93"/>
      <c r="J15" s="93"/>
      <c r="K15" s="93"/>
      <c r="L15" s="93"/>
      <c r="M15" s="93"/>
    </row>
    <row r="16" spans="2:13" x14ac:dyDescent="0.3">
      <c r="B16" s="45"/>
      <c r="C16" s="45"/>
      <c r="D16" s="45"/>
      <c r="E16" s="45"/>
      <c r="F16" s="45"/>
      <c r="G16" s="45"/>
      <c r="H16" s="45"/>
      <c r="I16" s="45"/>
      <c r="J16" s="45"/>
      <c r="K16" s="45"/>
      <c r="L16" s="45"/>
      <c r="M16" s="45"/>
    </row>
    <row r="17" spans="2:13" ht="19.5" x14ac:dyDescent="0.3">
      <c r="B17" s="88" t="s">
        <v>140</v>
      </c>
      <c r="C17" s="88"/>
      <c r="D17" s="88"/>
      <c r="E17" s="88"/>
      <c r="F17" s="88"/>
      <c r="G17" s="88"/>
      <c r="H17" s="88"/>
      <c r="I17" s="88"/>
      <c r="J17" s="88"/>
      <c r="K17" s="88"/>
      <c r="L17" s="88"/>
      <c r="M17" s="88"/>
    </row>
    <row r="18" spans="2:13" ht="22.5" customHeight="1" x14ac:dyDescent="0.3">
      <c r="B18" s="89" t="s">
        <v>149</v>
      </c>
      <c r="C18" s="89"/>
      <c r="D18" s="89"/>
      <c r="E18" s="89"/>
      <c r="F18" s="89"/>
      <c r="G18" s="89"/>
      <c r="H18" s="89"/>
      <c r="I18" s="89"/>
      <c r="J18" s="89"/>
      <c r="K18" s="89"/>
      <c r="L18" s="89"/>
      <c r="M18" s="89"/>
    </row>
    <row r="19" spans="2:13" ht="22.5" customHeight="1" x14ac:dyDescent="0.3">
      <c r="B19" s="89" t="s">
        <v>145</v>
      </c>
      <c r="C19" s="89"/>
      <c r="D19" s="89"/>
      <c r="E19" s="89"/>
      <c r="F19" s="89"/>
      <c r="G19" s="89"/>
      <c r="H19" s="89"/>
      <c r="I19" s="89"/>
      <c r="J19" s="89"/>
      <c r="K19" s="89"/>
      <c r="L19" s="89"/>
      <c r="M19" s="89"/>
    </row>
    <row r="20" spans="2:13" ht="22.5" customHeight="1" x14ac:dyDescent="0.3">
      <c r="B20" s="89" t="s">
        <v>151</v>
      </c>
      <c r="C20" s="89"/>
      <c r="D20" s="89"/>
      <c r="E20" s="89"/>
      <c r="F20" s="89"/>
      <c r="G20" s="89"/>
      <c r="H20" s="89"/>
      <c r="I20" s="89"/>
      <c r="J20" s="89"/>
      <c r="K20" s="89"/>
      <c r="L20" s="89"/>
      <c r="M20" s="89"/>
    </row>
    <row r="21" spans="2:13" ht="22.5" customHeight="1" x14ac:dyDescent="0.3">
      <c r="B21" s="46" t="s">
        <v>136</v>
      </c>
      <c r="C21" s="91" t="s">
        <v>0</v>
      </c>
      <c r="D21" s="91"/>
      <c r="E21" s="46" t="s">
        <v>7</v>
      </c>
      <c r="F21" s="94" t="s">
        <v>144</v>
      </c>
      <c r="G21" s="95"/>
      <c r="H21" s="95"/>
      <c r="I21" s="95"/>
      <c r="J21" s="95"/>
      <c r="K21" s="95"/>
      <c r="L21" s="95"/>
      <c r="M21" s="96"/>
    </row>
    <row r="22" spans="2:13" ht="84" customHeight="1" x14ac:dyDescent="0.3">
      <c r="B22" s="47" t="s">
        <v>2</v>
      </c>
      <c r="C22" s="92" t="s">
        <v>142</v>
      </c>
      <c r="D22" s="92"/>
      <c r="E22" s="48">
        <v>0.4</v>
      </c>
      <c r="F22" s="97" t="s">
        <v>147</v>
      </c>
      <c r="G22" s="98"/>
      <c r="H22" s="98"/>
      <c r="I22" s="98"/>
      <c r="J22" s="98"/>
      <c r="K22" s="98"/>
      <c r="L22" s="98"/>
      <c r="M22" s="99"/>
    </row>
    <row r="23" spans="2:13" ht="57" customHeight="1" x14ac:dyDescent="0.3">
      <c r="B23" s="47" t="s">
        <v>8</v>
      </c>
      <c r="C23" s="92" t="s">
        <v>202</v>
      </c>
      <c r="D23" s="92"/>
      <c r="E23" s="48">
        <v>0.3</v>
      </c>
      <c r="F23" s="97" t="s">
        <v>146</v>
      </c>
      <c r="G23" s="98"/>
      <c r="H23" s="98"/>
      <c r="I23" s="98"/>
      <c r="J23" s="98"/>
      <c r="K23" s="98"/>
      <c r="L23" s="98"/>
      <c r="M23" s="99"/>
    </row>
    <row r="24" spans="2:13" ht="57" customHeight="1" x14ac:dyDescent="0.3">
      <c r="B24" s="47" t="s">
        <v>137</v>
      </c>
      <c r="C24" s="92" t="s">
        <v>138</v>
      </c>
      <c r="D24" s="92"/>
      <c r="E24" s="48">
        <v>0.3</v>
      </c>
      <c r="F24" s="97" t="s">
        <v>174</v>
      </c>
      <c r="G24" s="98"/>
      <c r="H24" s="98"/>
      <c r="I24" s="98"/>
      <c r="J24" s="98"/>
      <c r="K24" s="98"/>
      <c r="L24" s="98"/>
      <c r="M24" s="99"/>
    </row>
    <row r="26" spans="2:13" ht="19.5" x14ac:dyDescent="0.3">
      <c r="B26" s="88" t="s">
        <v>150</v>
      </c>
      <c r="C26" s="88"/>
      <c r="D26" s="88"/>
      <c r="E26" s="88"/>
      <c r="F26" s="88"/>
      <c r="G26" s="88"/>
      <c r="H26" s="88"/>
      <c r="I26" s="88"/>
      <c r="J26" s="88"/>
      <c r="K26" s="88"/>
      <c r="L26" s="88"/>
      <c r="M26" s="88"/>
    </row>
    <row r="28" spans="2:13" x14ac:dyDescent="0.3">
      <c r="B28" s="123" t="s">
        <v>175</v>
      </c>
      <c r="C28" s="123"/>
      <c r="D28" s="123"/>
      <c r="E28" s="123"/>
      <c r="F28" s="123"/>
      <c r="G28" s="123"/>
      <c r="H28" s="123"/>
      <c r="I28" s="123"/>
      <c r="J28" s="123"/>
      <c r="K28" s="123"/>
      <c r="L28" s="123"/>
      <c r="M28" s="123"/>
    </row>
    <row r="30" spans="2:13" ht="32.25" customHeight="1" x14ac:dyDescent="0.3">
      <c r="B30" s="124" t="s">
        <v>208</v>
      </c>
      <c r="C30" s="124"/>
      <c r="D30" s="124"/>
      <c r="E30" s="124"/>
      <c r="F30" s="124"/>
      <c r="G30" s="124"/>
      <c r="H30" s="124"/>
      <c r="I30" s="124"/>
      <c r="J30" s="124"/>
      <c r="K30" s="124"/>
      <c r="L30" s="124"/>
      <c r="M30" s="124"/>
    </row>
    <row r="32" spans="2:13" x14ac:dyDescent="0.3">
      <c r="B32" s="123" t="s">
        <v>207</v>
      </c>
      <c r="C32" s="123"/>
      <c r="D32" s="123"/>
      <c r="E32" s="123"/>
      <c r="F32" s="123"/>
      <c r="G32" s="123"/>
      <c r="H32" s="123"/>
      <c r="I32" s="123"/>
      <c r="J32" s="123"/>
      <c r="K32" s="123"/>
      <c r="L32" s="123"/>
      <c r="M32" s="123"/>
    </row>
  </sheetData>
  <sheetProtection password="CC22" sheet="1" objects="1" scenarios="1"/>
  <sortState ref="B9:C12">
    <sortCondition ref="C9:C12"/>
  </sortState>
  <mergeCells count="22">
    <mergeCell ref="B32:M32"/>
    <mergeCell ref="F23:M23"/>
    <mergeCell ref="F24:M24"/>
    <mergeCell ref="B20:M20"/>
    <mergeCell ref="B28:M28"/>
    <mergeCell ref="B30:M30"/>
    <mergeCell ref="B3:M3"/>
    <mergeCell ref="B17:M17"/>
    <mergeCell ref="B19:M19"/>
    <mergeCell ref="C1:J2"/>
    <mergeCell ref="B26:M26"/>
    <mergeCell ref="B4:M4"/>
    <mergeCell ref="B18:M18"/>
    <mergeCell ref="B6:M6"/>
    <mergeCell ref="B8:M8"/>
    <mergeCell ref="C21:D21"/>
    <mergeCell ref="C22:D22"/>
    <mergeCell ref="C23:D23"/>
    <mergeCell ref="C24:D24"/>
    <mergeCell ref="B15:M15"/>
    <mergeCell ref="F21:M21"/>
    <mergeCell ref="F22:M22"/>
  </mergeCells>
  <pageMargins left="0.7" right="0.7" top="0.75" bottom="0.75" header="0.3" footer="0.3"/>
  <pageSetup paperSize="8" scale="67" fitToWidth="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zoomScale="85" zoomScaleNormal="85" workbookViewId="0">
      <pane ySplit="6" topLeftCell="A7" activePane="bottomLeft" state="frozen"/>
      <selection pane="bottomLeft" sqref="A1:C2"/>
    </sheetView>
  </sheetViews>
  <sheetFormatPr defaultRowHeight="15" x14ac:dyDescent="0.3"/>
  <cols>
    <col min="1" max="1" width="14.85546875" style="1" bestFit="1" customWidth="1"/>
    <col min="2" max="2" width="31.5703125" style="1" customWidth="1"/>
    <col min="3" max="4" width="35.42578125" style="1" customWidth="1"/>
    <col min="5" max="5" width="74.85546875" style="1" customWidth="1"/>
    <col min="6" max="7" width="42.42578125" style="1" customWidth="1"/>
    <col min="8" max="10" width="31.85546875" style="1" customWidth="1"/>
    <col min="11" max="11" width="31.5703125" style="1" customWidth="1"/>
    <col min="12" max="12" width="68.7109375" style="1" customWidth="1"/>
    <col min="13" max="16384" width="9.140625" style="1"/>
  </cols>
  <sheetData>
    <row r="1" spans="1:12" x14ac:dyDescent="0.3">
      <c r="A1" s="106" t="s">
        <v>204</v>
      </c>
      <c r="B1" s="107"/>
      <c r="C1" s="107"/>
    </row>
    <row r="2" spans="1:12" ht="15.75" thickBot="1" x14ac:dyDescent="0.35">
      <c r="A2" s="108"/>
      <c r="B2" s="109"/>
      <c r="C2" s="109"/>
    </row>
    <row r="3" spans="1:12" ht="15" customHeight="1" x14ac:dyDescent="0.3">
      <c r="A3" s="100" t="s">
        <v>178</v>
      </c>
      <c r="B3" s="101"/>
      <c r="C3" s="102"/>
      <c r="E3" s="83"/>
    </row>
    <row r="4" spans="1:12" ht="15.75" customHeight="1" thickBot="1" x14ac:dyDescent="0.35">
      <c r="A4" s="103"/>
      <c r="B4" s="104"/>
      <c r="C4" s="105"/>
      <c r="D4" s="82"/>
      <c r="E4" s="83"/>
    </row>
    <row r="6" spans="1:12" ht="19.5" x14ac:dyDescent="0.3">
      <c r="A6" s="31" t="s">
        <v>33</v>
      </c>
      <c r="B6" s="31" t="s">
        <v>27</v>
      </c>
      <c r="C6" s="31" t="s">
        <v>10</v>
      </c>
      <c r="D6" s="31" t="s">
        <v>3</v>
      </c>
      <c r="E6" s="31" t="s">
        <v>4</v>
      </c>
      <c r="F6" s="31" t="s">
        <v>17</v>
      </c>
      <c r="G6" s="32" t="s">
        <v>5</v>
      </c>
      <c r="H6" s="32" t="s">
        <v>6</v>
      </c>
      <c r="I6" s="32" t="s">
        <v>7</v>
      </c>
      <c r="J6" s="31" t="s">
        <v>1</v>
      </c>
      <c r="K6" s="31" t="s">
        <v>28</v>
      </c>
      <c r="L6" s="31" t="s">
        <v>18</v>
      </c>
    </row>
    <row r="7" spans="1:12" ht="117" x14ac:dyDescent="0.3">
      <c r="A7" s="38" t="s">
        <v>35</v>
      </c>
      <c r="B7" s="38" t="s">
        <v>29</v>
      </c>
      <c r="C7" s="38" t="s">
        <v>26</v>
      </c>
      <c r="D7" s="38" t="s">
        <v>19</v>
      </c>
      <c r="E7" s="38" t="s">
        <v>20</v>
      </c>
      <c r="F7" s="38" t="s">
        <v>21</v>
      </c>
      <c r="G7" s="38" t="s">
        <v>23</v>
      </c>
      <c r="H7" s="38" t="s">
        <v>22</v>
      </c>
      <c r="I7" s="39" t="s">
        <v>24</v>
      </c>
      <c r="J7" s="38" t="s">
        <v>201</v>
      </c>
      <c r="K7" s="38" t="s">
        <v>30</v>
      </c>
      <c r="L7" s="38" t="s">
        <v>25</v>
      </c>
    </row>
    <row r="8" spans="1:12" ht="21.75" x14ac:dyDescent="0.3">
      <c r="A8" s="37" t="s">
        <v>36</v>
      </c>
      <c r="B8" s="43"/>
      <c r="C8" s="33"/>
      <c r="D8" s="33"/>
      <c r="E8" s="80"/>
      <c r="F8" s="43"/>
      <c r="G8" s="34"/>
      <c r="H8" s="34"/>
      <c r="I8" s="35" t="e">
        <f>VLOOKUP(D8,Inputs!A:B,2,0)</f>
        <v>#N/A</v>
      </c>
      <c r="J8" s="33" t="e">
        <f>(G8*H8)*I8</f>
        <v>#N/A</v>
      </c>
      <c r="K8" s="33"/>
      <c r="L8" s="80"/>
    </row>
    <row r="9" spans="1:12" ht="21.75" x14ac:dyDescent="0.3">
      <c r="A9" s="37" t="s">
        <v>37</v>
      </c>
      <c r="B9" s="43"/>
      <c r="C9" s="33"/>
      <c r="D9" s="33"/>
      <c r="E9" s="80"/>
      <c r="F9" s="43"/>
      <c r="G9" s="34"/>
      <c r="H9" s="34"/>
      <c r="I9" s="35" t="e">
        <f>VLOOKUP(D9,Inputs!A:B,2,0)</f>
        <v>#N/A</v>
      </c>
      <c r="J9" s="33" t="e">
        <f t="shared" ref="J9:J72" si="0">(G9*H9)*I9</f>
        <v>#N/A</v>
      </c>
      <c r="K9" s="33"/>
      <c r="L9" s="80"/>
    </row>
    <row r="10" spans="1:12" ht="21.75" x14ac:dyDescent="0.3">
      <c r="A10" s="37" t="s">
        <v>38</v>
      </c>
      <c r="B10" s="43"/>
      <c r="C10" s="33"/>
      <c r="D10" s="33"/>
      <c r="E10" s="80"/>
      <c r="F10" s="43"/>
      <c r="G10" s="34"/>
      <c r="H10" s="34"/>
      <c r="I10" s="35" t="e">
        <f>VLOOKUP(D10,Inputs!A:B,2,0)</f>
        <v>#N/A</v>
      </c>
      <c r="J10" s="33" t="e">
        <f t="shared" si="0"/>
        <v>#N/A</v>
      </c>
      <c r="K10" s="33"/>
      <c r="L10" s="80"/>
    </row>
    <row r="11" spans="1:12" ht="21.75" x14ac:dyDescent="0.3">
      <c r="A11" s="37" t="s">
        <v>39</v>
      </c>
      <c r="B11" s="43"/>
      <c r="C11" s="33"/>
      <c r="D11" s="33"/>
      <c r="E11" s="80"/>
      <c r="F11" s="43"/>
      <c r="G11" s="34"/>
      <c r="H11" s="34"/>
      <c r="I11" s="35" t="e">
        <f>VLOOKUP(D11,Inputs!A:B,2,0)</f>
        <v>#N/A</v>
      </c>
      <c r="J11" s="33" t="e">
        <f t="shared" si="0"/>
        <v>#N/A</v>
      </c>
      <c r="K11" s="33"/>
      <c r="L11" s="80"/>
    </row>
    <row r="12" spans="1:12" ht="21.75" x14ac:dyDescent="0.3">
      <c r="A12" s="37" t="s">
        <v>40</v>
      </c>
      <c r="B12" s="43"/>
      <c r="C12" s="33"/>
      <c r="D12" s="33"/>
      <c r="E12" s="80"/>
      <c r="F12" s="43"/>
      <c r="G12" s="34"/>
      <c r="H12" s="34"/>
      <c r="I12" s="35" t="e">
        <f>VLOOKUP(D12,Inputs!A:B,2,0)</f>
        <v>#N/A</v>
      </c>
      <c r="J12" s="33" t="e">
        <f t="shared" si="0"/>
        <v>#N/A</v>
      </c>
      <c r="K12" s="33"/>
      <c r="L12" s="80"/>
    </row>
    <row r="13" spans="1:12" ht="21.75" x14ac:dyDescent="0.3">
      <c r="A13" s="37" t="s">
        <v>41</v>
      </c>
      <c r="B13" s="43"/>
      <c r="C13" s="33"/>
      <c r="D13" s="33"/>
      <c r="E13" s="80"/>
      <c r="F13" s="43"/>
      <c r="G13" s="34"/>
      <c r="H13" s="34"/>
      <c r="I13" s="35" t="e">
        <f>VLOOKUP(D13,Inputs!A:B,2,0)</f>
        <v>#N/A</v>
      </c>
      <c r="J13" s="33" t="e">
        <f t="shared" si="0"/>
        <v>#N/A</v>
      </c>
      <c r="K13" s="33"/>
      <c r="L13" s="80"/>
    </row>
    <row r="14" spans="1:12" ht="21.75" x14ac:dyDescent="0.3">
      <c r="A14" s="37" t="s">
        <v>42</v>
      </c>
      <c r="B14" s="43"/>
      <c r="C14" s="33"/>
      <c r="D14" s="33"/>
      <c r="E14" s="80"/>
      <c r="F14" s="43"/>
      <c r="G14" s="34"/>
      <c r="H14" s="34"/>
      <c r="I14" s="35" t="e">
        <f>VLOOKUP(D14,Inputs!A:B,2,0)</f>
        <v>#N/A</v>
      </c>
      <c r="J14" s="33" t="e">
        <f t="shared" si="0"/>
        <v>#N/A</v>
      </c>
      <c r="K14" s="33"/>
      <c r="L14" s="80"/>
    </row>
    <row r="15" spans="1:12" ht="21.75" x14ac:dyDescent="0.3">
      <c r="A15" s="37" t="s">
        <v>43</v>
      </c>
      <c r="B15" s="43"/>
      <c r="C15" s="33"/>
      <c r="D15" s="33"/>
      <c r="E15" s="80"/>
      <c r="F15" s="43"/>
      <c r="G15" s="34"/>
      <c r="H15" s="34"/>
      <c r="I15" s="35" t="e">
        <f>VLOOKUP(D15,Inputs!A:B,2,0)</f>
        <v>#N/A</v>
      </c>
      <c r="J15" s="33" t="e">
        <f t="shared" si="0"/>
        <v>#N/A</v>
      </c>
      <c r="K15" s="33"/>
      <c r="L15" s="80"/>
    </row>
    <row r="16" spans="1:12" ht="21.75" x14ac:dyDescent="0.3">
      <c r="A16" s="37" t="s">
        <v>44</v>
      </c>
      <c r="B16" s="43"/>
      <c r="C16" s="33"/>
      <c r="D16" s="33"/>
      <c r="E16" s="80"/>
      <c r="F16" s="43"/>
      <c r="G16" s="34"/>
      <c r="H16" s="34"/>
      <c r="I16" s="35" t="e">
        <f>VLOOKUP(D16,Inputs!A:B,2,0)</f>
        <v>#N/A</v>
      </c>
      <c r="J16" s="33" t="e">
        <f t="shared" si="0"/>
        <v>#N/A</v>
      </c>
      <c r="K16" s="33"/>
      <c r="L16" s="80"/>
    </row>
    <row r="17" spans="1:12" ht="21.75" x14ac:dyDescent="0.3">
      <c r="A17" s="37" t="s">
        <v>45</v>
      </c>
      <c r="B17" s="43"/>
      <c r="C17" s="33"/>
      <c r="D17" s="33"/>
      <c r="E17" s="80"/>
      <c r="F17" s="43"/>
      <c r="G17" s="34"/>
      <c r="H17" s="34"/>
      <c r="I17" s="35" t="e">
        <f>VLOOKUP(D17,Inputs!A:B,2,0)</f>
        <v>#N/A</v>
      </c>
      <c r="J17" s="33" t="e">
        <f t="shared" si="0"/>
        <v>#N/A</v>
      </c>
      <c r="K17" s="33"/>
      <c r="L17" s="80"/>
    </row>
    <row r="18" spans="1:12" ht="21.75" x14ac:dyDescent="0.3">
      <c r="A18" s="37" t="s">
        <v>46</v>
      </c>
      <c r="B18" s="43"/>
      <c r="C18" s="33"/>
      <c r="D18" s="33"/>
      <c r="E18" s="80"/>
      <c r="F18" s="43"/>
      <c r="G18" s="34"/>
      <c r="H18" s="34"/>
      <c r="I18" s="35" t="e">
        <f>VLOOKUP(D18,Inputs!A:B,2,0)</f>
        <v>#N/A</v>
      </c>
      <c r="J18" s="33" t="e">
        <f t="shared" si="0"/>
        <v>#N/A</v>
      </c>
      <c r="K18" s="33"/>
      <c r="L18" s="80"/>
    </row>
    <row r="19" spans="1:12" ht="21.75" x14ac:dyDescent="0.3">
      <c r="A19" s="37" t="s">
        <v>47</v>
      </c>
      <c r="B19" s="43"/>
      <c r="C19" s="33"/>
      <c r="D19" s="33"/>
      <c r="E19" s="80"/>
      <c r="F19" s="43"/>
      <c r="G19" s="34"/>
      <c r="H19" s="34"/>
      <c r="I19" s="35" t="e">
        <f>VLOOKUP(D19,Inputs!A:B,2,0)</f>
        <v>#N/A</v>
      </c>
      <c r="J19" s="33" t="e">
        <f t="shared" si="0"/>
        <v>#N/A</v>
      </c>
      <c r="K19" s="33"/>
      <c r="L19" s="80"/>
    </row>
    <row r="20" spans="1:12" ht="21.75" x14ac:dyDescent="0.3">
      <c r="A20" s="37" t="s">
        <v>48</v>
      </c>
      <c r="B20" s="43"/>
      <c r="C20" s="33"/>
      <c r="D20" s="33"/>
      <c r="E20" s="80"/>
      <c r="F20" s="43"/>
      <c r="G20" s="34"/>
      <c r="H20" s="34"/>
      <c r="I20" s="35" t="e">
        <f>VLOOKUP(D20,Inputs!A:B,2,0)</f>
        <v>#N/A</v>
      </c>
      <c r="J20" s="33" t="e">
        <f t="shared" si="0"/>
        <v>#N/A</v>
      </c>
      <c r="K20" s="33"/>
      <c r="L20" s="80"/>
    </row>
    <row r="21" spans="1:12" ht="21.75" x14ac:dyDescent="0.3">
      <c r="A21" s="37" t="s">
        <v>49</v>
      </c>
      <c r="B21" s="43"/>
      <c r="C21" s="33"/>
      <c r="D21" s="33"/>
      <c r="E21" s="80"/>
      <c r="F21" s="43"/>
      <c r="G21" s="34"/>
      <c r="H21" s="34"/>
      <c r="I21" s="35" t="e">
        <f>VLOOKUP(D21,Inputs!A:B,2,0)</f>
        <v>#N/A</v>
      </c>
      <c r="J21" s="33" t="e">
        <f t="shared" si="0"/>
        <v>#N/A</v>
      </c>
      <c r="K21" s="33"/>
      <c r="L21" s="80"/>
    </row>
    <row r="22" spans="1:12" ht="21.75" x14ac:dyDescent="0.3">
      <c r="A22" s="37" t="s">
        <v>50</v>
      </c>
      <c r="B22" s="43"/>
      <c r="C22" s="33"/>
      <c r="D22" s="33"/>
      <c r="E22" s="80"/>
      <c r="F22" s="43"/>
      <c r="G22" s="34"/>
      <c r="H22" s="34"/>
      <c r="I22" s="35" t="e">
        <f>VLOOKUP(D22,Inputs!A:B,2,0)</f>
        <v>#N/A</v>
      </c>
      <c r="J22" s="33" t="e">
        <f t="shared" si="0"/>
        <v>#N/A</v>
      </c>
      <c r="K22" s="33"/>
      <c r="L22" s="80"/>
    </row>
    <row r="23" spans="1:12" ht="21.75" x14ac:dyDescent="0.3">
      <c r="A23" s="37" t="s">
        <v>51</v>
      </c>
      <c r="B23" s="43"/>
      <c r="C23" s="33"/>
      <c r="D23" s="33"/>
      <c r="E23" s="80"/>
      <c r="F23" s="43"/>
      <c r="G23" s="34"/>
      <c r="H23" s="34"/>
      <c r="I23" s="35" t="e">
        <f>VLOOKUP(D23,Inputs!A:B,2,0)</f>
        <v>#N/A</v>
      </c>
      <c r="J23" s="33" t="e">
        <f t="shared" si="0"/>
        <v>#N/A</v>
      </c>
      <c r="K23" s="33"/>
      <c r="L23" s="80"/>
    </row>
    <row r="24" spans="1:12" ht="21.75" x14ac:dyDescent="0.3">
      <c r="A24" s="37" t="s">
        <v>52</v>
      </c>
      <c r="B24" s="43"/>
      <c r="C24" s="33"/>
      <c r="D24" s="33"/>
      <c r="E24" s="80"/>
      <c r="F24" s="43"/>
      <c r="G24" s="34"/>
      <c r="H24" s="34"/>
      <c r="I24" s="35" t="e">
        <f>VLOOKUP(D24,Inputs!A:B,2,0)</f>
        <v>#N/A</v>
      </c>
      <c r="J24" s="33" t="e">
        <f t="shared" si="0"/>
        <v>#N/A</v>
      </c>
      <c r="K24" s="33"/>
      <c r="L24" s="80"/>
    </row>
    <row r="25" spans="1:12" ht="21.75" x14ac:dyDescent="0.3">
      <c r="A25" s="37" t="s">
        <v>53</v>
      </c>
      <c r="B25" s="43"/>
      <c r="C25" s="33"/>
      <c r="D25" s="33"/>
      <c r="E25" s="80"/>
      <c r="F25" s="43"/>
      <c r="G25" s="34"/>
      <c r="H25" s="34"/>
      <c r="I25" s="35" t="e">
        <f>VLOOKUP(D25,Inputs!A:B,2,0)</f>
        <v>#N/A</v>
      </c>
      <c r="J25" s="33" t="e">
        <f t="shared" si="0"/>
        <v>#N/A</v>
      </c>
      <c r="K25" s="33"/>
      <c r="L25" s="80"/>
    </row>
    <row r="26" spans="1:12" ht="21.75" x14ac:dyDescent="0.3">
      <c r="A26" s="37" t="s">
        <v>54</v>
      </c>
      <c r="B26" s="43"/>
      <c r="C26" s="33"/>
      <c r="D26" s="33"/>
      <c r="E26" s="80"/>
      <c r="F26" s="43"/>
      <c r="G26" s="34"/>
      <c r="H26" s="34"/>
      <c r="I26" s="35" t="e">
        <f>VLOOKUP(D26,Inputs!A:B,2,0)</f>
        <v>#N/A</v>
      </c>
      <c r="J26" s="33" t="e">
        <f t="shared" si="0"/>
        <v>#N/A</v>
      </c>
      <c r="K26" s="33"/>
      <c r="L26" s="80"/>
    </row>
    <row r="27" spans="1:12" ht="21.75" x14ac:dyDescent="0.3">
      <c r="A27" s="37" t="s">
        <v>55</v>
      </c>
      <c r="B27" s="43"/>
      <c r="C27" s="33"/>
      <c r="D27" s="33"/>
      <c r="E27" s="80"/>
      <c r="F27" s="43"/>
      <c r="G27" s="34"/>
      <c r="H27" s="34"/>
      <c r="I27" s="35" t="e">
        <f>VLOOKUP(D27,Inputs!A:B,2,0)</f>
        <v>#N/A</v>
      </c>
      <c r="J27" s="33" t="e">
        <f t="shared" si="0"/>
        <v>#N/A</v>
      </c>
      <c r="K27" s="33"/>
      <c r="L27" s="80"/>
    </row>
    <row r="28" spans="1:12" ht="21.75" x14ac:dyDescent="0.3">
      <c r="A28" s="37" t="s">
        <v>56</v>
      </c>
      <c r="B28" s="43"/>
      <c r="C28" s="33"/>
      <c r="D28" s="33"/>
      <c r="E28" s="80"/>
      <c r="F28" s="43"/>
      <c r="G28" s="34"/>
      <c r="H28" s="34"/>
      <c r="I28" s="35" t="e">
        <f>VLOOKUP(D28,Inputs!A:B,2,0)</f>
        <v>#N/A</v>
      </c>
      <c r="J28" s="33" t="e">
        <f t="shared" si="0"/>
        <v>#N/A</v>
      </c>
      <c r="K28" s="33"/>
      <c r="L28" s="80"/>
    </row>
    <row r="29" spans="1:12" ht="21.75" x14ac:dyDescent="0.3">
      <c r="A29" s="37" t="s">
        <v>57</v>
      </c>
      <c r="B29" s="43"/>
      <c r="C29" s="33"/>
      <c r="D29" s="33"/>
      <c r="E29" s="80"/>
      <c r="F29" s="43"/>
      <c r="G29" s="34"/>
      <c r="H29" s="34"/>
      <c r="I29" s="35" t="e">
        <f>VLOOKUP(D29,Inputs!A:B,2,0)</f>
        <v>#N/A</v>
      </c>
      <c r="J29" s="33" t="e">
        <f t="shared" si="0"/>
        <v>#N/A</v>
      </c>
      <c r="K29" s="33"/>
      <c r="L29" s="80"/>
    </row>
    <row r="30" spans="1:12" ht="21.75" x14ac:dyDescent="0.3">
      <c r="A30" s="37" t="s">
        <v>58</v>
      </c>
      <c r="B30" s="43"/>
      <c r="C30" s="33"/>
      <c r="D30" s="33"/>
      <c r="E30" s="80"/>
      <c r="F30" s="43"/>
      <c r="G30" s="34"/>
      <c r="H30" s="34"/>
      <c r="I30" s="35" t="e">
        <f>VLOOKUP(D30,Inputs!A:B,2,0)</f>
        <v>#N/A</v>
      </c>
      <c r="J30" s="33" t="e">
        <f t="shared" si="0"/>
        <v>#N/A</v>
      </c>
      <c r="K30" s="33"/>
      <c r="L30" s="80"/>
    </row>
    <row r="31" spans="1:12" ht="21.75" x14ac:dyDescent="0.3">
      <c r="A31" s="37" t="s">
        <v>59</v>
      </c>
      <c r="B31" s="43"/>
      <c r="C31" s="33"/>
      <c r="D31" s="33"/>
      <c r="E31" s="80"/>
      <c r="F31" s="43"/>
      <c r="G31" s="34"/>
      <c r="H31" s="34"/>
      <c r="I31" s="35" t="e">
        <f>VLOOKUP(D31,Inputs!A:B,2,0)</f>
        <v>#N/A</v>
      </c>
      <c r="J31" s="33" t="e">
        <f t="shared" si="0"/>
        <v>#N/A</v>
      </c>
      <c r="K31" s="33"/>
      <c r="L31" s="80"/>
    </row>
    <row r="32" spans="1:12" ht="21.75" x14ac:dyDescent="0.3">
      <c r="A32" s="37" t="s">
        <v>60</v>
      </c>
      <c r="B32" s="43"/>
      <c r="C32" s="33"/>
      <c r="D32" s="33"/>
      <c r="E32" s="80"/>
      <c r="F32" s="43"/>
      <c r="G32" s="34"/>
      <c r="H32" s="34"/>
      <c r="I32" s="35" t="e">
        <f>VLOOKUP(D32,Inputs!A:B,2,0)</f>
        <v>#N/A</v>
      </c>
      <c r="J32" s="33" t="e">
        <f t="shared" si="0"/>
        <v>#N/A</v>
      </c>
      <c r="K32" s="33"/>
      <c r="L32" s="80"/>
    </row>
    <row r="33" spans="1:12" ht="21.75" x14ac:dyDescent="0.3">
      <c r="A33" s="37" t="s">
        <v>61</v>
      </c>
      <c r="B33" s="43"/>
      <c r="C33" s="33"/>
      <c r="D33" s="33"/>
      <c r="E33" s="80"/>
      <c r="F33" s="43"/>
      <c r="G33" s="34"/>
      <c r="H33" s="34"/>
      <c r="I33" s="35" t="e">
        <f>VLOOKUP(D33,Inputs!A:B,2,0)</f>
        <v>#N/A</v>
      </c>
      <c r="J33" s="33" t="e">
        <f t="shared" si="0"/>
        <v>#N/A</v>
      </c>
      <c r="K33" s="33"/>
      <c r="L33" s="80"/>
    </row>
    <row r="34" spans="1:12" ht="21.75" x14ac:dyDescent="0.3">
      <c r="A34" s="37" t="s">
        <v>62</v>
      </c>
      <c r="B34" s="43"/>
      <c r="C34" s="33"/>
      <c r="D34" s="33"/>
      <c r="E34" s="80"/>
      <c r="F34" s="43"/>
      <c r="G34" s="34"/>
      <c r="H34" s="34"/>
      <c r="I34" s="35" t="e">
        <f>VLOOKUP(D34,Inputs!A:B,2,0)</f>
        <v>#N/A</v>
      </c>
      <c r="J34" s="33" t="e">
        <f t="shared" si="0"/>
        <v>#N/A</v>
      </c>
      <c r="K34" s="33"/>
      <c r="L34" s="80"/>
    </row>
    <row r="35" spans="1:12" ht="21.75" x14ac:dyDescent="0.3">
      <c r="A35" s="37" t="s">
        <v>63</v>
      </c>
      <c r="B35" s="43"/>
      <c r="C35" s="33"/>
      <c r="D35" s="33"/>
      <c r="E35" s="80"/>
      <c r="F35" s="43"/>
      <c r="G35" s="34"/>
      <c r="H35" s="34"/>
      <c r="I35" s="35" t="e">
        <f>VLOOKUP(D35,Inputs!A:B,2,0)</f>
        <v>#N/A</v>
      </c>
      <c r="J35" s="33" t="e">
        <f t="shared" si="0"/>
        <v>#N/A</v>
      </c>
      <c r="K35" s="33"/>
      <c r="L35" s="80"/>
    </row>
    <row r="36" spans="1:12" ht="21.75" x14ac:dyDescent="0.3">
      <c r="A36" s="37" t="s">
        <v>64</v>
      </c>
      <c r="B36" s="43"/>
      <c r="C36" s="33"/>
      <c r="D36" s="33"/>
      <c r="E36" s="80"/>
      <c r="F36" s="43"/>
      <c r="G36" s="34"/>
      <c r="H36" s="34"/>
      <c r="I36" s="35" t="e">
        <f>VLOOKUP(D36,Inputs!A:B,2,0)</f>
        <v>#N/A</v>
      </c>
      <c r="J36" s="33" t="e">
        <f t="shared" si="0"/>
        <v>#N/A</v>
      </c>
      <c r="K36" s="33"/>
      <c r="L36" s="80"/>
    </row>
    <row r="37" spans="1:12" ht="21.75" x14ac:dyDescent="0.3">
      <c r="A37" s="37" t="s">
        <v>65</v>
      </c>
      <c r="B37" s="43"/>
      <c r="C37" s="33"/>
      <c r="D37" s="33"/>
      <c r="E37" s="80"/>
      <c r="F37" s="43"/>
      <c r="G37" s="34"/>
      <c r="H37" s="34"/>
      <c r="I37" s="35" t="e">
        <f>VLOOKUP(D37,Inputs!A:B,2,0)</f>
        <v>#N/A</v>
      </c>
      <c r="J37" s="33" t="e">
        <f t="shared" si="0"/>
        <v>#N/A</v>
      </c>
      <c r="K37" s="33"/>
      <c r="L37" s="80"/>
    </row>
    <row r="38" spans="1:12" ht="21.75" x14ac:dyDescent="0.3">
      <c r="A38" s="37" t="s">
        <v>66</v>
      </c>
      <c r="B38" s="43"/>
      <c r="C38" s="33"/>
      <c r="D38" s="33"/>
      <c r="E38" s="80"/>
      <c r="F38" s="43"/>
      <c r="G38" s="34"/>
      <c r="H38" s="34"/>
      <c r="I38" s="35" t="e">
        <f>VLOOKUP(D38,Inputs!A:B,2,0)</f>
        <v>#N/A</v>
      </c>
      <c r="J38" s="33" t="e">
        <f t="shared" si="0"/>
        <v>#N/A</v>
      </c>
      <c r="K38" s="33"/>
      <c r="L38" s="80"/>
    </row>
    <row r="39" spans="1:12" ht="21.75" x14ac:dyDescent="0.3">
      <c r="A39" s="37" t="s">
        <v>67</v>
      </c>
      <c r="B39" s="43"/>
      <c r="C39" s="33"/>
      <c r="D39" s="33"/>
      <c r="E39" s="80"/>
      <c r="F39" s="43"/>
      <c r="G39" s="34"/>
      <c r="H39" s="34"/>
      <c r="I39" s="35" t="e">
        <f>VLOOKUP(D39,Inputs!A:B,2,0)</f>
        <v>#N/A</v>
      </c>
      <c r="J39" s="33" t="e">
        <f t="shared" si="0"/>
        <v>#N/A</v>
      </c>
      <c r="K39" s="33"/>
      <c r="L39" s="80"/>
    </row>
    <row r="40" spans="1:12" ht="21.75" x14ac:dyDescent="0.3">
      <c r="A40" s="37" t="s">
        <v>68</v>
      </c>
      <c r="B40" s="43"/>
      <c r="C40" s="33"/>
      <c r="D40" s="33"/>
      <c r="E40" s="80"/>
      <c r="F40" s="43"/>
      <c r="G40" s="34"/>
      <c r="H40" s="34"/>
      <c r="I40" s="35" t="e">
        <f>VLOOKUP(D40,Inputs!A:B,2,0)</f>
        <v>#N/A</v>
      </c>
      <c r="J40" s="33" t="e">
        <f t="shared" si="0"/>
        <v>#N/A</v>
      </c>
      <c r="K40" s="33"/>
      <c r="L40" s="80"/>
    </row>
    <row r="41" spans="1:12" ht="21.75" x14ac:dyDescent="0.3">
      <c r="A41" s="37" t="s">
        <v>69</v>
      </c>
      <c r="B41" s="43"/>
      <c r="C41" s="33"/>
      <c r="D41" s="33"/>
      <c r="E41" s="80"/>
      <c r="F41" s="43"/>
      <c r="G41" s="34"/>
      <c r="H41" s="34"/>
      <c r="I41" s="35" t="e">
        <f>VLOOKUP(D41,Inputs!A:B,2,0)</f>
        <v>#N/A</v>
      </c>
      <c r="J41" s="33" t="e">
        <f t="shared" si="0"/>
        <v>#N/A</v>
      </c>
      <c r="K41" s="33"/>
      <c r="L41" s="80"/>
    </row>
    <row r="42" spans="1:12" ht="21.75" x14ac:dyDescent="0.3">
      <c r="A42" s="37" t="s">
        <v>70</v>
      </c>
      <c r="B42" s="43"/>
      <c r="C42" s="33"/>
      <c r="D42" s="33"/>
      <c r="E42" s="80"/>
      <c r="F42" s="43"/>
      <c r="G42" s="34"/>
      <c r="H42" s="34"/>
      <c r="I42" s="35" t="e">
        <f>VLOOKUP(D42,Inputs!A:B,2,0)</f>
        <v>#N/A</v>
      </c>
      <c r="J42" s="33" t="e">
        <f t="shared" si="0"/>
        <v>#N/A</v>
      </c>
      <c r="K42" s="33"/>
      <c r="L42" s="80"/>
    </row>
    <row r="43" spans="1:12" ht="21.75" x14ac:dyDescent="0.3">
      <c r="A43" s="37" t="s">
        <v>71</v>
      </c>
      <c r="B43" s="43"/>
      <c r="C43" s="33"/>
      <c r="D43" s="33"/>
      <c r="E43" s="80"/>
      <c r="F43" s="43"/>
      <c r="G43" s="34"/>
      <c r="H43" s="34"/>
      <c r="I43" s="35" t="e">
        <f>VLOOKUP(D43,Inputs!A:B,2,0)</f>
        <v>#N/A</v>
      </c>
      <c r="J43" s="33" t="e">
        <f t="shared" si="0"/>
        <v>#N/A</v>
      </c>
      <c r="K43" s="33"/>
      <c r="L43" s="80"/>
    </row>
    <row r="44" spans="1:12" ht="21.75" x14ac:dyDescent="0.3">
      <c r="A44" s="37" t="s">
        <v>72</v>
      </c>
      <c r="B44" s="43"/>
      <c r="C44" s="33"/>
      <c r="D44" s="33"/>
      <c r="E44" s="80"/>
      <c r="F44" s="43"/>
      <c r="G44" s="34"/>
      <c r="H44" s="34"/>
      <c r="I44" s="35" t="e">
        <f>VLOOKUP(D44,Inputs!A:B,2,0)</f>
        <v>#N/A</v>
      </c>
      <c r="J44" s="33" t="e">
        <f t="shared" si="0"/>
        <v>#N/A</v>
      </c>
      <c r="K44" s="33"/>
      <c r="L44" s="80"/>
    </row>
    <row r="45" spans="1:12" ht="21.75" x14ac:dyDescent="0.3">
      <c r="A45" s="37" t="s">
        <v>73</v>
      </c>
      <c r="B45" s="43"/>
      <c r="C45" s="33"/>
      <c r="D45" s="33"/>
      <c r="E45" s="80"/>
      <c r="F45" s="43"/>
      <c r="G45" s="34"/>
      <c r="H45" s="34"/>
      <c r="I45" s="35" t="e">
        <f>VLOOKUP(D45,Inputs!A:B,2,0)</f>
        <v>#N/A</v>
      </c>
      <c r="J45" s="33" t="e">
        <f t="shared" si="0"/>
        <v>#N/A</v>
      </c>
      <c r="K45" s="33"/>
      <c r="L45" s="80"/>
    </row>
    <row r="46" spans="1:12" ht="21.75" x14ac:dyDescent="0.3">
      <c r="A46" s="37" t="s">
        <v>74</v>
      </c>
      <c r="B46" s="43"/>
      <c r="C46" s="33"/>
      <c r="D46" s="33"/>
      <c r="E46" s="80"/>
      <c r="F46" s="43"/>
      <c r="G46" s="34"/>
      <c r="H46" s="34"/>
      <c r="I46" s="35" t="e">
        <f>VLOOKUP(D46,Inputs!A:B,2,0)</f>
        <v>#N/A</v>
      </c>
      <c r="J46" s="33" t="e">
        <f t="shared" si="0"/>
        <v>#N/A</v>
      </c>
      <c r="K46" s="33"/>
      <c r="L46" s="80"/>
    </row>
    <row r="47" spans="1:12" ht="21.75" x14ac:dyDescent="0.3">
      <c r="A47" s="37" t="s">
        <v>75</v>
      </c>
      <c r="B47" s="43"/>
      <c r="C47" s="33"/>
      <c r="D47" s="33"/>
      <c r="E47" s="80"/>
      <c r="F47" s="43"/>
      <c r="G47" s="34"/>
      <c r="H47" s="34"/>
      <c r="I47" s="35" t="e">
        <f>VLOOKUP(D47,Inputs!A:B,2,0)</f>
        <v>#N/A</v>
      </c>
      <c r="J47" s="33" t="e">
        <f t="shared" si="0"/>
        <v>#N/A</v>
      </c>
      <c r="K47" s="33"/>
      <c r="L47" s="80"/>
    </row>
    <row r="48" spans="1:12" ht="21.75" x14ac:dyDescent="0.3">
      <c r="A48" s="37" t="s">
        <v>76</v>
      </c>
      <c r="B48" s="43"/>
      <c r="C48" s="33"/>
      <c r="D48" s="33"/>
      <c r="E48" s="80"/>
      <c r="F48" s="43"/>
      <c r="G48" s="34"/>
      <c r="H48" s="34"/>
      <c r="I48" s="35" t="e">
        <f>VLOOKUP(D48,Inputs!A:B,2,0)</f>
        <v>#N/A</v>
      </c>
      <c r="J48" s="33" t="e">
        <f t="shared" si="0"/>
        <v>#N/A</v>
      </c>
      <c r="K48" s="33"/>
      <c r="L48" s="80"/>
    </row>
    <row r="49" spans="1:12" ht="21.75" x14ac:dyDescent="0.3">
      <c r="A49" s="37" t="s">
        <v>77</v>
      </c>
      <c r="B49" s="43"/>
      <c r="C49" s="33"/>
      <c r="D49" s="33"/>
      <c r="E49" s="80"/>
      <c r="F49" s="43"/>
      <c r="G49" s="34"/>
      <c r="H49" s="34"/>
      <c r="I49" s="35" t="e">
        <f>VLOOKUP(D49,Inputs!A:B,2,0)</f>
        <v>#N/A</v>
      </c>
      <c r="J49" s="33" t="e">
        <f t="shared" si="0"/>
        <v>#N/A</v>
      </c>
      <c r="K49" s="33"/>
      <c r="L49" s="80"/>
    </row>
    <row r="50" spans="1:12" ht="21.75" x14ac:dyDescent="0.3">
      <c r="A50" s="37" t="s">
        <v>78</v>
      </c>
      <c r="B50" s="43"/>
      <c r="C50" s="33"/>
      <c r="D50" s="33"/>
      <c r="E50" s="80"/>
      <c r="F50" s="43"/>
      <c r="G50" s="34"/>
      <c r="H50" s="34"/>
      <c r="I50" s="35" t="e">
        <f>VLOOKUP(D50,Inputs!A:B,2,0)</f>
        <v>#N/A</v>
      </c>
      <c r="J50" s="33" t="e">
        <f t="shared" si="0"/>
        <v>#N/A</v>
      </c>
      <c r="K50" s="33"/>
      <c r="L50" s="80"/>
    </row>
    <row r="51" spans="1:12" ht="21.75" x14ac:dyDescent="0.3">
      <c r="A51" s="37" t="s">
        <v>79</v>
      </c>
      <c r="B51" s="43"/>
      <c r="C51" s="33"/>
      <c r="D51" s="33"/>
      <c r="E51" s="80"/>
      <c r="F51" s="43"/>
      <c r="G51" s="34"/>
      <c r="H51" s="34"/>
      <c r="I51" s="36" t="e">
        <f>VLOOKUP(D51,Inputs!A:B,2,0)</f>
        <v>#N/A</v>
      </c>
      <c r="J51" s="37" t="e">
        <f t="shared" si="0"/>
        <v>#N/A</v>
      </c>
      <c r="K51" s="33"/>
      <c r="L51" s="80"/>
    </row>
    <row r="52" spans="1:12" ht="21.75" x14ac:dyDescent="0.3">
      <c r="A52" s="37" t="s">
        <v>80</v>
      </c>
      <c r="B52" s="43"/>
      <c r="C52" s="33"/>
      <c r="D52" s="33"/>
      <c r="E52" s="80"/>
      <c r="F52" s="43"/>
      <c r="G52" s="34"/>
      <c r="H52" s="34"/>
      <c r="I52" s="36" t="e">
        <f>VLOOKUP(D52,Inputs!A:B,2,0)</f>
        <v>#N/A</v>
      </c>
      <c r="J52" s="37" t="e">
        <f t="shared" si="0"/>
        <v>#N/A</v>
      </c>
      <c r="K52" s="33"/>
      <c r="L52" s="80"/>
    </row>
    <row r="53" spans="1:12" ht="21.75" x14ac:dyDescent="0.3">
      <c r="A53" s="37" t="s">
        <v>81</v>
      </c>
      <c r="B53" s="43"/>
      <c r="C53" s="33"/>
      <c r="D53" s="33"/>
      <c r="E53" s="80"/>
      <c r="F53" s="43"/>
      <c r="G53" s="34"/>
      <c r="H53" s="34"/>
      <c r="I53" s="36" t="e">
        <f>VLOOKUP(D53,Inputs!A:B,2,0)</f>
        <v>#N/A</v>
      </c>
      <c r="J53" s="37" t="e">
        <f t="shared" si="0"/>
        <v>#N/A</v>
      </c>
      <c r="K53" s="33"/>
      <c r="L53" s="80"/>
    </row>
    <row r="54" spans="1:12" ht="21.75" x14ac:dyDescent="0.3">
      <c r="A54" s="37" t="s">
        <v>82</v>
      </c>
      <c r="B54" s="43"/>
      <c r="C54" s="33"/>
      <c r="D54" s="33"/>
      <c r="E54" s="80"/>
      <c r="F54" s="43"/>
      <c r="G54" s="34"/>
      <c r="H54" s="34"/>
      <c r="I54" s="36" t="e">
        <f>VLOOKUP(D54,Inputs!A:B,2,0)</f>
        <v>#N/A</v>
      </c>
      <c r="J54" s="37" t="e">
        <f t="shared" si="0"/>
        <v>#N/A</v>
      </c>
      <c r="K54" s="33"/>
      <c r="L54" s="80"/>
    </row>
    <row r="55" spans="1:12" ht="21.75" x14ac:dyDescent="0.3">
      <c r="A55" s="37" t="s">
        <v>83</v>
      </c>
      <c r="B55" s="43"/>
      <c r="C55" s="33"/>
      <c r="D55" s="33"/>
      <c r="E55" s="80"/>
      <c r="F55" s="43"/>
      <c r="G55" s="34"/>
      <c r="H55" s="34"/>
      <c r="I55" s="36" t="e">
        <f>VLOOKUP(D55,Inputs!A:B,2,0)</f>
        <v>#N/A</v>
      </c>
      <c r="J55" s="37" t="e">
        <f t="shared" si="0"/>
        <v>#N/A</v>
      </c>
      <c r="K55" s="33"/>
      <c r="L55" s="80"/>
    </row>
    <row r="56" spans="1:12" ht="21.75" x14ac:dyDescent="0.3">
      <c r="A56" s="37" t="s">
        <v>84</v>
      </c>
      <c r="B56" s="43"/>
      <c r="C56" s="33"/>
      <c r="D56" s="33"/>
      <c r="E56" s="80"/>
      <c r="F56" s="43"/>
      <c r="G56" s="34"/>
      <c r="H56" s="34"/>
      <c r="I56" s="36" t="e">
        <f>VLOOKUP(D56,Inputs!A:B,2,0)</f>
        <v>#N/A</v>
      </c>
      <c r="J56" s="37" t="e">
        <f t="shared" si="0"/>
        <v>#N/A</v>
      </c>
      <c r="K56" s="33"/>
      <c r="L56" s="80"/>
    </row>
    <row r="57" spans="1:12" ht="21.75" x14ac:dyDescent="0.3">
      <c r="A57" s="37" t="s">
        <v>85</v>
      </c>
      <c r="B57" s="43"/>
      <c r="C57" s="33"/>
      <c r="D57" s="33"/>
      <c r="E57" s="80"/>
      <c r="F57" s="43"/>
      <c r="G57" s="34"/>
      <c r="H57" s="34"/>
      <c r="I57" s="36" t="e">
        <f>VLOOKUP(D57,Inputs!A:B,2,0)</f>
        <v>#N/A</v>
      </c>
      <c r="J57" s="37" t="e">
        <f t="shared" si="0"/>
        <v>#N/A</v>
      </c>
      <c r="K57" s="33"/>
      <c r="L57" s="80"/>
    </row>
    <row r="58" spans="1:12" ht="21.75" x14ac:dyDescent="0.3">
      <c r="A58" s="37" t="s">
        <v>86</v>
      </c>
      <c r="B58" s="43"/>
      <c r="C58" s="33"/>
      <c r="D58" s="33"/>
      <c r="E58" s="80"/>
      <c r="F58" s="43"/>
      <c r="G58" s="34"/>
      <c r="H58" s="34"/>
      <c r="I58" s="36" t="e">
        <f>VLOOKUP(D58,Inputs!A:B,2,0)</f>
        <v>#N/A</v>
      </c>
      <c r="J58" s="37" t="e">
        <f t="shared" si="0"/>
        <v>#N/A</v>
      </c>
      <c r="K58" s="33"/>
      <c r="L58" s="80"/>
    </row>
    <row r="59" spans="1:12" ht="21.75" x14ac:dyDescent="0.3">
      <c r="A59" s="37" t="s">
        <v>87</v>
      </c>
      <c r="B59" s="43"/>
      <c r="C59" s="33"/>
      <c r="D59" s="33"/>
      <c r="E59" s="80"/>
      <c r="F59" s="43"/>
      <c r="G59" s="34"/>
      <c r="H59" s="34"/>
      <c r="I59" s="36" t="e">
        <f>VLOOKUP(D59,Inputs!A:B,2,0)</f>
        <v>#N/A</v>
      </c>
      <c r="J59" s="37" t="e">
        <f t="shared" si="0"/>
        <v>#N/A</v>
      </c>
      <c r="K59" s="33"/>
      <c r="L59" s="80"/>
    </row>
    <row r="60" spans="1:12" ht="21.75" x14ac:dyDescent="0.3">
      <c r="A60" s="37" t="s">
        <v>88</v>
      </c>
      <c r="B60" s="43"/>
      <c r="C60" s="33"/>
      <c r="D60" s="33"/>
      <c r="E60" s="80"/>
      <c r="F60" s="43"/>
      <c r="G60" s="34"/>
      <c r="H60" s="34"/>
      <c r="I60" s="36" t="e">
        <f>VLOOKUP(D60,Inputs!A:B,2,0)</f>
        <v>#N/A</v>
      </c>
      <c r="J60" s="37" t="e">
        <f t="shared" si="0"/>
        <v>#N/A</v>
      </c>
      <c r="K60" s="33"/>
      <c r="L60" s="80"/>
    </row>
    <row r="61" spans="1:12" ht="21.75" x14ac:dyDescent="0.3">
      <c r="A61" s="37" t="s">
        <v>89</v>
      </c>
      <c r="B61" s="43"/>
      <c r="C61" s="33"/>
      <c r="D61" s="33"/>
      <c r="E61" s="80"/>
      <c r="F61" s="43"/>
      <c r="G61" s="34"/>
      <c r="H61" s="34"/>
      <c r="I61" s="36" t="e">
        <f>VLOOKUP(D61,Inputs!A:B,2,0)</f>
        <v>#N/A</v>
      </c>
      <c r="J61" s="37" t="e">
        <f t="shared" si="0"/>
        <v>#N/A</v>
      </c>
      <c r="K61" s="33"/>
      <c r="L61" s="80"/>
    </row>
    <row r="62" spans="1:12" ht="21.75" x14ac:dyDescent="0.3">
      <c r="A62" s="37" t="s">
        <v>90</v>
      </c>
      <c r="B62" s="43"/>
      <c r="C62" s="33"/>
      <c r="D62" s="33"/>
      <c r="E62" s="80"/>
      <c r="F62" s="43"/>
      <c r="G62" s="34"/>
      <c r="H62" s="34"/>
      <c r="I62" s="36" t="e">
        <f>VLOOKUP(D62,Inputs!A:B,2,0)</f>
        <v>#N/A</v>
      </c>
      <c r="J62" s="37" t="e">
        <f t="shared" si="0"/>
        <v>#N/A</v>
      </c>
      <c r="K62" s="33"/>
      <c r="L62" s="80"/>
    </row>
    <row r="63" spans="1:12" ht="21.75" x14ac:dyDescent="0.3">
      <c r="A63" s="37" t="s">
        <v>91</v>
      </c>
      <c r="B63" s="43"/>
      <c r="C63" s="33"/>
      <c r="D63" s="33"/>
      <c r="E63" s="80"/>
      <c r="F63" s="43"/>
      <c r="G63" s="34"/>
      <c r="H63" s="34"/>
      <c r="I63" s="36" t="e">
        <f>VLOOKUP(D63,Inputs!A:B,2,0)</f>
        <v>#N/A</v>
      </c>
      <c r="J63" s="37" t="e">
        <f t="shared" si="0"/>
        <v>#N/A</v>
      </c>
      <c r="K63" s="33"/>
      <c r="L63" s="80"/>
    </row>
    <row r="64" spans="1:12" ht="21.75" x14ac:dyDescent="0.3">
      <c r="A64" s="37" t="s">
        <v>92</v>
      </c>
      <c r="B64" s="43"/>
      <c r="C64" s="33"/>
      <c r="D64" s="33"/>
      <c r="E64" s="80"/>
      <c r="F64" s="43"/>
      <c r="G64" s="34"/>
      <c r="H64" s="34"/>
      <c r="I64" s="36" t="e">
        <f>VLOOKUP(D64,Inputs!A:B,2,0)</f>
        <v>#N/A</v>
      </c>
      <c r="J64" s="37" t="e">
        <f t="shared" si="0"/>
        <v>#N/A</v>
      </c>
      <c r="K64" s="33"/>
      <c r="L64" s="80"/>
    </row>
    <row r="65" spans="1:12" ht="21.75" x14ac:dyDescent="0.3">
      <c r="A65" s="37" t="s">
        <v>93</v>
      </c>
      <c r="B65" s="43"/>
      <c r="C65" s="33"/>
      <c r="D65" s="33"/>
      <c r="E65" s="80"/>
      <c r="F65" s="43"/>
      <c r="G65" s="34"/>
      <c r="H65" s="34"/>
      <c r="I65" s="36" t="e">
        <f>VLOOKUP(D65,Inputs!A:B,2,0)</f>
        <v>#N/A</v>
      </c>
      <c r="J65" s="37" t="e">
        <f t="shared" si="0"/>
        <v>#N/A</v>
      </c>
      <c r="K65" s="33"/>
      <c r="L65" s="80"/>
    </row>
    <row r="66" spans="1:12" ht="21.75" x14ac:dyDescent="0.3">
      <c r="A66" s="37" t="s">
        <v>94</v>
      </c>
      <c r="B66" s="43"/>
      <c r="C66" s="33"/>
      <c r="D66" s="33"/>
      <c r="E66" s="80"/>
      <c r="F66" s="43"/>
      <c r="G66" s="34"/>
      <c r="H66" s="34"/>
      <c r="I66" s="36" t="e">
        <f>VLOOKUP(D66,Inputs!A:B,2,0)</f>
        <v>#N/A</v>
      </c>
      <c r="J66" s="37" t="e">
        <f t="shared" si="0"/>
        <v>#N/A</v>
      </c>
      <c r="K66" s="33"/>
      <c r="L66" s="80"/>
    </row>
    <row r="67" spans="1:12" ht="21.75" x14ac:dyDescent="0.3">
      <c r="A67" s="37" t="s">
        <v>95</v>
      </c>
      <c r="B67" s="43"/>
      <c r="C67" s="33"/>
      <c r="D67" s="33"/>
      <c r="E67" s="80"/>
      <c r="F67" s="43"/>
      <c r="G67" s="34"/>
      <c r="H67" s="34"/>
      <c r="I67" s="36" t="e">
        <f>VLOOKUP(D67,Inputs!A:B,2,0)</f>
        <v>#N/A</v>
      </c>
      <c r="J67" s="37" t="e">
        <f t="shared" si="0"/>
        <v>#N/A</v>
      </c>
      <c r="K67" s="33"/>
      <c r="L67" s="80"/>
    </row>
    <row r="68" spans="1:12" ht="21.75" x14ac:dyDescent="0.3">
      <c r="A68" s="37" t="s">
        <v>96</v>
      </c>
      <c r="B68" s="43"/>
      <c r="C68" s="33"/>
      <c r="D68" s="33"/>
      <c r="E68" s="80"/>
      <c r="F68" s="43"/>
      <c r="G68" s="34"/>
      <c r="H68" s="34"/>
      <c r="I68" s="36" t="e">
        <f>VLOOKUP(D68,Inputs!A:B,2,0)</f>
        <v>#N/A</v>
      </c>
      <c r="J68" s="37" t="e">
        <f t="shared" si="0"/>
        <v>#N/A</v>
      </c>
      <c r="K68" s="33"/>
      <c r="L68" s="80"/>
    </row>
    <row r="69" spans="1:12" ht="21.75" x14ac:dyDescent="0.3">
      <c r="A69" s="37" t="s">
        <v>97</v>
      </c>
      <c r="B69" s="43"/>
      <c r="C69" s="33"/>
      <c r="D69" s="33"/>
      <c r="E69" s="80"/>
      <c r="F69" s="43"/>
      <c r="G69" s="34"/>
      <c r="H69" s="34"/>
      <c r="I69" s="36" t="e">
        <f>VLOOKUP(D69,Inputs!A:B,2,0)</f>
        <v>#N/A</v>
      </c>
      <c r="J69" s="37" t="e">
        <f t="shared" si="0"/>
        <v>#N/A</v>
      </c>
      <c r="K69" s="33"/>
      <c r="L69" s="80"/>
    </row>
    <row r="70" spans="1:12" ht="21.75" x14ac:dyDescent="0.3">
      <c r="A70" s="37" t="s">
        <v>98</v>
      </c>
      <c r="B70" s="43"/>
      <c r="C70" s="33"/>
      <c r="D70" s="33"/>
      <c r="E70" s="80"/>
      <c r="F70" s="43"/>
      <c r="G70" s="34"/>
      <c r="H70" s="34"/>
      <c r="I70" s="36" t="e">
        <f>VLOOKUP(D70,Inputs!A:B,2,0)</f>
        <v>#N/A</v>
      </c>
      <c r="J70" s="37" t="e">
        <f t="shared" si="0"/>
        <v>#N/A</v>
      </c>
      <c r="K70" s="33"/>
      <c r="L70" s="80"/>
    </row>
    <row r="71" spans="1:12" ht="21.75" x14ac:dyDescent="0.3">
      <c r="A71" s="37" t="s">
        <v>99</v>
      </c>
      <c r="B71" s="43"/>
      <c r="C71" s="33"/>
      <c r="D71" s="33"/>
      <c r="E71" s="80"/>
      <c r="F71" s="43"/>
      <c r="G71" s="34"/>
      <c r="H71" s="34"/>
      <c r="I71" s="36" t="e">
        <f>VLOOKUP(D71,Inputs!A:B,2,0)</f>
        <v>#N/A</v>
      </c>
      <c r="J71" s="37" t="e">
        <f t="shared" si="0"/>
        <v>#N/A</v>
      </c>
      <c r="K71" s="33"/>
      <c r="L71" s="80"/>
    </row>
    <row r="72" spans="1:12" ht="21.75" x14ac:dyDescent="0.3">
      <c r="A72" s="37" t="s">
        <v>100</v>
      </c>
      <c r="B72" s="43"/>
      <c r="C72" s="33"/>
      <c r="D72" s="33"/>
      <c r="E72" s="80"/>
      <c r="F72" s="43"/>
      <c r="G72" s="34"/>
      <c r="H72" s="34"/>
      <c r="I72" s="36" t="e">
        <f>VLOOKUP(D72,Inputs!A:B,2,0)</f>
        <v>#N/A</v>
      </c>
      <c r="J72" s="37" t="e">
        <f t="shared" si="0"/>
        <v>#N/A</v>
      </c>
      <c r="K72" s="33"/>
      <c r="L72" s="80"/>
    </row>
    <row r="73" spans="1:12" ht="21.75" x14ac:dyDescent="0.3">
      <c r="A73" s="37" t="s">
        <v>101</v>
      </c>
      <c r="B73" s="43"/>
      <c r="C73" s="33"/>
      <c r="D73" s="33"/>
      <c r="E73" s="80"/>
      <c r="F73" s="43"/>
      <c r="G73" s="34"/>
      <c r="H73" s="34"/>
      <c r="I73" s="36" t="e">
        <f>VLOOKUP(D73,Inputs!A:B,2,0)</f>
        <v>#N/A</v>
      </c>
      <c r="J73" s="37" t="e">
        <f t="shared" ref="J73:J106" si="1">(G73*H73)*I73</f>
        <v>#N/A</v>
      </c>
      <c r="K73" s="33"/>
      <c r="L73" s="80"/>
    </row>
    <row r="74" spans="1:12" ht="21.75" x14ac:dyDescent="0.3">
      <c r="A74" s="37" t="s">
        <v>102</v>
      </c>
      <c r="B74" s="43"/>
      <c r="C74" s="33"/>
      <c r="D74" s="33"/>
      <c r="E74" s="80"/>
      <c r="F74" s="43"/>
      <c r="G74" s="34"/>
      <c r="H74" s="34"/>
      <c r="I74" s="36" t="e">
        <f>VLOOKUP(D74,Inputs!A:B,2,0)</f>
        <v>#N/A</v>
      </c>
      <c r="J74" s="37" t="e">
        <f t="shared" si="1"/>
        <v>#N/A</v>
      </c>
      <c r="K74" s="33"/>
      <c r="L74" s="80"/>
    </row>
    <row r="75" spans="1:12" ht="21.75" x14ac:dyDescent="0.3">
      <c r="A75" s="37" t="s">
        <v>103</v>
      </c>
      <c r="B75" s="43"/>
      <c r="C75" s="33"/>
      <c r="D75" s="33"/>
      <c r="E75" s="80"/>
      <c r="F75" s="43"/>
      <c r="G75" s="34"/>
      <c r="H75" s="34"/>
      <c r="I75" s="36" t="e">
        <f>VLOOKUP(D75,Inputs!A:B,2,0)</f>
        <v>#N/A</v>
      </c>
      <c r="J75" s="37" t="e">
        <f t="shared" si="1"/>
        <v>#N/A</v>
      </c>
      <c r="K75" s="33"/>
      <c r="L75" s="80"/>
    </row>
    <row r="76" spans="1:12" ht="21.75" x14ac:dyDescent="0.3">
      <c r="A76" s="37" t="s">
        <v>104</v>
      </c>
      <c r="B76" s="43"/>
      <c r="C76" s="33"/>
      <c r="D76" s="33"/>
      <c r="E76" s="80"/>
      <c r="F76" s="43"/>
      <c r="G76" s="34"/>
      <c r="H76" s="34"/>
      <c r="I76" s="36" t="e">
        <f>VLOOKUP(D76,Inputs!A:B,2,0)</f>
        <v>#N/A</v>
      </c>
      <c r="J76" s="37" t="e">
        <f t="shared" si="1"/>
        <v>#N/A</v>
      </c>
      <c r="K76" s="33"/>
      <c r="L76" s="80"/>
    </row>
    <row r="77" spans="1:12" ht="21.75" x14ac:dyDescent="0.3">
      <c r="A77" s="37" t="s">
        <v>105</v>
      </c>
      <c r="B77" s="43"/>
      <c r="C77" s="33"/>
      <c r="D77" s="33"/>
      <c r="E77" s="80"/>
      <c r="F77" s="43"/>
      <c r="G77" s="34"/>
      <c r="H77" s="34"/>
      <c r="I77" s="36" t="e">
        <f>VLOOKUP(D77,Inputs!A:B,2,0)</f>
        <v>#N/A</v>
      </c>
      <c r="J77" s="37" t="e">
        <f t="shared" si="1"/>
        <v>#N/A</v>
      </c>
      <c r="K77" s="33"/>
      <c r="L77" s="80"/>
    </row>
    <row r="78" spans="1:12" ht="21.75" x14ac:dyDescent="0.3">
      <c r="A78" s="37" t="s">
        <v>106</v>
      </c>
      <c r="B78" s="43"/>
      <c r="C78" s="33"/>
      <c r="D78" s="33"/>
      <c r="E78" s="80"/>
      <c r="F78" s="43"/>
      <c r="G78" s="34"/>
      <c r="H78" s="34"/>
      <c r="I78" s="36" t="e">
        <f>VLOOKUP(D78,Inputs!A:B,2,0)</f>
        <v>#N/A</v>
      </c>
      <c r="J78" s="37" t="e">
        <f t="shared" si="1"/>
        <v>#N/A</v>
      </c>
      <c r="K78" s="33"/>
      <c r="L78" s="80"/>
    </row>
    <row r="79" spans="1:12" ht="21.75" x14ac:dyDescent="0.3">
      <c r="A79" s="37" t="s">
        <v>107</v>
      </c>
      <c r="B79" s="43"/>
      <c r="C79" s="33"/>
      <c r="D79" s="33"/>
      <c r="E79" s="80"/>
      <c r="F79" s="43"/>
      <c r="G79" s="34"/>
      <c r="H79" s="34"/>
      <c r="I79" s="36" t="e">
        <f>VLOOKUP(D79,Inputs!A:B,2,0)</f>
        <v>#N/A</v>
      </c>
      <c r="J79" s="37" t="e">
        <f t="shared" si="1"/>
        <v>#N/A</v>
      </c>
      <c r="K79" s="33"/>
      <c r="L79" s="80"/>
    </row>
    <row r="80" spans="1:12" ht="21.75" x14ac:dyDescent="0.3">
      <c r="A80" s="37" t="s">
        <v>108</v>
      </c>
      <c r="B80" s="43"/>
      <c r="C80" s="33"/>
      <c r="D80" s="33"/>
      <c r="E80" s="80"/>
      <c r="F80" s="43"/>
      <c r="G80" s="34"/>
      <c r="H80" s="34"/>
      <c r="I80" s="36" t="e">
        <f>VLOOKUP(D80,Inputs!A:B,2,0)</f>
        <v>#N/A</v>
      </c>
      <c r="J80" s="37" t="e">
        <f t="shared" si="1"/>
        <v>#N/A</v>
      </c>
      <c r="K80" s="33"/>
      <c r="L80" s="80"/>
    </row>
    <row r="81" spans="1:12" ht="21.75" x14ac:dyDescent="0.3">
      <c r="A81" s="37" t="s">
        <v>109</v>
      </c>
      <c r="B81" s="43"/>
      <c r="C81" s="33"/>
      <c r="D81" s="33"/>
      <c r="E81" s="80"/>
      <c r="F81" s="43"/>
      <c r="G81" s="34"/>
      <c r="H81" s="34"/>
      <c r="I81" s="36" t="e">
        <f>VLOOKUP(D81,Inputs!A:B,2,0)</f>
        <v>#N/A</v>
      </c>
      <c r="J81" s="37" t="e">
        <f t="shared" si="1"/>
        <v>#N/A</v>
      </c>
      <c r="K81" s="33"/>
      <c r="L81" s="80"/>
    </row>
    <row r="82" spans="1:12" ht="21.75" x14ac:dyDescent="0.3">
      <c r="A82" s="37" t="s">
        <v>110</v>
      </c>
      <c r="B82" s="43"/>
      <c r="C82" s="33"/>
      <c r="D82" s="33"/>
      <c r="E82" s="80"/>
      <c r="F82" s="43"/>
      <c r="G82" s="34"/>
      <c r="H82" s="34"/>
      <c r="I82" s="36" t="e">
        <f>VLOOKUP(D82,Inputs!A:B,2,0)</f>
        <v>#N/A</v>
      </c>
      <c r="J82" s="37" t="e">
        <f t="shared" si="1"/>
        <v>#N/A</v>
      </c>
      <c r="K82" s="33"/>
      <c r="L82" s="80"/>
    </row>
    <row r="83" spans="1:12" ht="21.75" x14ac:dyDescent="0.3">
      <c r="A83" s="37" t="s">
        <v>111</v>
      </c>
      <c r="B83" s="43"/>
      <c r="C83" s="33"/>
      <c r="D83" s="33"/>
      <c r="E83" s="80"/>
      <c r="F83" s="43"/>
      <c r="G83" s="34"/>
      <c r="H83" s="34"/>
      <c r="I83" s="36" t="e">
        <f>VLOOKUP(D83,Inputs!A:B,2,0)</f>
        <v>#N/A</v>
      </c>
      <c r="J83" s="37" t="e">
        <f t="shared" si="1"/>
        <v>#N/A</v>
      </c>
      <c r="K83" s="33"/>
      <c r="L83" s="80"/>
    </row>
    <row r="84" spans="1:12" ht="21.75" x14ac:dyDescent="0.3">
      <c r="A84" s="37" t="s">
        <v>112</v>
      </c>
      <c r="B84" s="43"/>
      <c r="C84" s="33"/>
      <c r="D84" s="33"/>
      <c r="E84" s="80"/>
      <c r="F84" s="43"/>
      <c r="G84" s="34"/>
      <c r="H84" s="34"/>
      <c r="I84" s="36" t="e">
        <f>VLOOKUP(D84,Inputs!A:B,2,0)</f>
        <v>#N/A</v>
      </c>
      <c r="J84" s="37" t="e">
        <f t="shared" si="1"/>
        <v>#N/A</v>
      </c>
      <c r="K84" s="33"/>
      <c r="L84" s="80"/>
    </row>
    <row r="85" spans="1:12" ht="21.75" x14ac:dyDescent="0.3">
      <c r="A85" s="37" t="s">
        <v>113</v>
      </c>
      <c r="B85" s="43"/>
      <c r="C85" s="33"/>
      <c r="D85" s="33"/>
      <c r="E85" s="80"/>
      <c r="F85" s="43"/>
      <c r="G85" s="34"/>
      <c r="H85" s="34"/>
      <c r="I85" s="36" t="e">
        <f>VLOOKUP(D85,Inputs!A:B,2,0)</f>
        <v>#N/A</v>
      </c>
      <c r="J85" s="37" t="e">
        <f t="shared" si="1"/>
        <v>#N/A</v>
      </c>
      <c r="K85" s="33"/>
      <c r="L85" s="80"/>
    </row>
    <row r="86" spans="1:12" ht="21.75" x14ac:dyDescent="0.3">
      <c r="A86" s="37" t="s">
        <v>114</v>
      </c>
      <c r="B86" s="43"/>
      <c r="C86" s="33"/>
      <c r="D86" s="33"/>
      <c r="E86" s="80"/>
      <c r="F86" s="43"/>
      <c r="G86" s="34"/>
      <c r="H86" s="34"/>
      <c r="I86" s="36" t="e">
        <f>VLOOKUP(D86,Inputs!A:B,2,0)</f>
        <v>#N/A</v>
      </c>
      <c r="J86" s="37" t="e">
        <f t="shared" si="1"/>
        <v>#N/A</v>
      </c>
      <c r="K86" s="33"/>
      <c r="L86" s="80"/>
    </row>
    <row r="87" spans="1:12" ht="21.75" x14ac:dyDescent="0.3">
      <c r="A87" s="37" t="s">
        <v>115</v>
      </c>
      <c r="B87" s="43"/>
      <c r="C87" s="33"/>
      <c r="D87" s="33"/>
      <c r="E87" s="80"/>
      <c r="F87" s="43"/>
      <c r="G87" s="34"/>
      <c r="H87" s="34"/>
      <c r="I87" s="36" t="e">
        <f>VLOOKUP(D87,Inputs!A:B,2,0)</f>
        <v>#N/A</v>
      </c>
      <c r="J87" s="37" t="e">
        <f t="shared" si="1"/>
        <v>#N/A</v>
      </c>
      <c r="K87" s="33"/>
      <c r="L87" s="80"/>
    </row>
    <row r="88" spans="1:12" ht="21.75" x14ac:dyDescent="0.3">
      <c r="A88" s="37" t="s">
        <v>116</v>
      </c>
      <c r="B88" s="43"/>
      <c r="C88" s="33"/>
      <c r="D88" s="33"/>
      <c r="E88" s="80"/>
      <c r="F88" s="43"/>
      <c r="G88" s="34"/>
      <c r="H88" s="34"/>
      <c r="I88" s="36" t="e">
        <f>VLOOKUP(D88,Inputs!A:B,2,0)</f>
        <v>#N/A</v>
      </c>
      <c r="J88" s="37" t="e">
        <f t="shared" si="1"/>
        <v>#N/A</v>
      </c>
      <c r="K88" s="33"/>
      <c r="L88" s="80"/>
    </row>
    <row r="89" spans="1:12" ht="21.75" x14ac:dyDescent="0.3">
      <c r="A89" s="37" t="s">
        <v>117</v>
      </c>
      <c r="B89" s="43"/>
      <c r="C89" s="33"/>
      <c r="D89" s="33"/>
      <c r="E89" s="80"/>
      <c r="F89" s="43"/>
      <c r="G89" s="34"/>
      <c r="H89" s="34"/>
      <c r="I89" s="36" t="e">
        <f>VLOOKUP(D89,Inputs!A:B,2,0)</f>
        <v>#N/A</v>
      </c>
      <c r="J89" s="37" t="e">
        <f t="shared" si="1"/>
        <v>#N/A</v>
      </c>
      <c r="K89" s="33"/>
      <c r="L89" s="80"/>
    </row>
    <row r="90" spans="1:12" ht="21.75" x14ac:dyDescent="0.3">
      <c r="A90" s="37" t="s">
        <v>118</v>
      </c>
      <c r="B90" s="43"/>
      <c r="C90" s="33"/>
      <c r="D90" s="33"/>
      <c r="E90" s="80"/>
      <c r="F90" s="43"/>
      <c r="G90" s="34"/>
      <c r="H90" s="34"/>
      <c r="I90" s="36" t="e">
        <f>VLOOKUP(D90,Inputs!A:B,2,0)</f>
        <v>#N/A</v>
      </c>
      <c r="J90" s="37" t="e">
        <f t="shared" si="1"/>
        <v>#N/A</v>
      </c>
      <c r="K90" s="33"/>
      <c r="L90" s="80"/>
    </row>
    <row r="91" spans="1:12" ht="21.75" x14ac:dyDescent="0.3">
      <c r="A91" s="37" t="s">
        <v>119</v>
      </c>
      <c r="B91" s="43"/>
      <c r="C91" s="33"/>
      <c r="D91" s="33"/>
      <c r="E91" s="80"/>
      <c r="F91" s="43"/>
      <c r="G91" s="34"/>
      <c r="H91" s="34"/>
      <c r="I91" s="36" t="e">
        <f>VLOOKUP(D91,Inputs!A:B,2,0)</f>
        <v>#N/A</v>
      </c>
      <c r="J91" s="37" t="e">
        <f t="shared" si="1"/>
        <v>#N/A</v>
      </c>
      <c r="K91" s="33"/>
      <c r="L91" s="80"/>
    </row>
    <row r="92" spans="1:12" ht="21.75" x14ac:dyDescent="0.3">
      <c r="A92" s="37" t="s">
        <v>120</v>
      </c>
      <c r="B92" s="43"/>
      <c r="C92" s="33"/>
      <c r="D92" s="33"/>
      <c r="E92" s="80"/>
      <c r="F92" s="43"/>
      <c r="G92" s="34"/>
      <c r="H92" s="34"/>
      <c r="I92" s="36" t="e">
        <f>VLOOKUP(D92,Inputs!A:B,2,0)</f>
        <v>#N/A</v>
      </c>
      <c r="J92" s="37" t="e">
        <f t="shared" si="1"/>
        <v>#N/A</v>
      </c>
      <c r="K92" s="33"/>
      <c r="L92" s="80"/>
    </row>
    <row r="93" spans="1:12" ht="21.75" x14ac:dyDescent="0.3">
      <c r="A93" s="37" t="s">
        <v>121</v>
      </c>
      <c r="B93" s="43"/>
      <c r="C93" s="33"/>
      <c r="D93" s="33"/>
      <c r="E93" s="80"/>
      <c r="F93" s="43"/>
      <c r="G93" s="34"/>
      <c r="H93" s="34"/>
      <c r="I93" s="36" t="e">
        <f>VLOOKUP(D93,Inputs!A:B,2,0)</f>
        <v>#N/A</v>
      </c>
      <c r="J93" s="37" t="e">
        <f t="shared" si="1"/>
        <v>#N/A</v>
      </c>
      <c r="K93" s="33"/>
      <c r="L93" s="80"/>
    </row>
    <row r="94" spans="1:12" ht="21.75" x14ac:dyDescent="0.3">
      <c r="A94" s="37" t="s">
        <v>122</v>
      </c>
      <c r="B94" s="43"/>
      <c r="C94" s="33"/>
      <c r="D94" s="33"/>
      <c r="E94" s="80"/>
      <c r="F94" s="43"/>
      <c r="G94" s="34"/>
      <c r="H94" s="34"/>
      <c r="I94" s="36" t="e">
        <f>VLOOKUP(D94,Inputs!A:B,2,0)</f>
        <v>#N/A</v>
      </c>
      <c r="J94" s="37" t="e">
        <f t="shared" si="1"/>
        <v>#N/A</v>
      </c>
      <c r="K94" s="33"/>
      <c r="L94" s="80"/>
    </row>
    <row r="95" spans="1:12" ht="21.75" x14ac:dyDescent="0.3">
      <c r="A95" s="37" t="s">
        <v>123</v>
      </c>
      <c r="B95" s="43"/>
      <c r="C95" s="33"/>
      <c r="D95" s="33"/>
      <c r="E95" s="80"/>
      <c r="F95" s="43"/>
      <c r="G95" s="34"/>
      <c r="H95" s="34"/>
      <c r="I95" s="36" t="e">
        <f>VLOOKUP(D95,Inputs!A:B,2,0)</f>
        <v>#N/A</v>
      </c>
      <c r="J95" s="37" t="e">
        <f t="shared" si="1"/>
        <v>#N/A</v>
      </c>
      <c r="K95" s="33"/>
      <c r="L95" s="80"/>
    </row>
    <row r="96" spans="1:12" ht="21.75" x14ac:dyDescent="0.3">
      <c r="A96" s="37" t="s">
        <v>124</v>
      </c>
      <c r="B96" s="43"/>
      <c r="C96" s="33"/>
      <c r="D96" s="33"/>
      <c r="E96" s="80"/>
      <c r="F96" s="43"/>
      <c r="G96" s="34"/>
      <c r="H96" s="34"/>
      <c r="I96" s="36" t="e">
        <f>VLOOKUP(D96,Inputs!A:B,2,0)</f>
        <v>#N/A</v>
      </c>
      <c r="J96" s="37" t="e">
        <f t="shared" si="1"/>
        <v>#N/A</v>
      </c>
      <c r="K96" s="33"/>
      <c r="L96" s="80"/>
    </row>
    <row r="97" spans="1:12" ht="21.75" x14ac:dyDescent="0.3">
      <c r="A97" s="37" t="s">
        <v>125</v>
      </c>
      <c r="B97" s="43"/>
      <c r="C97" s="33"/>
      <c r="D97" s="33"/>
      <c r="E97" s="80"/>
      <c r="F97" s="43"/>
      <c r="G97" s="34"/>
      <c r="H97" s="34"/>
      <c r="I97" s="36" t="e">
        <f>VLOOKUP(D97,Inputs!A:B,2,0)</f>
        <v>#N/A</v>
      </c>
      <c r="J97" s="37" t="e">
        <f t="shared" si="1"/>
        <v>#N/A</v>
      </c>
      <c r="K97" s="33"/>
      <c r="L97" s="80"/>
    </row>
    <row r="98" spans="1:12" ht="21.75" x14ac:dyDescent="0.3">
      <c r="A98" s="37" t="s">
        <v>126</v>
      </c>
      <c r="B98" s="43"/>
      <c r="C98" s="33"/>
      <c r="D98" s="33"/>
      <c r="E98" s="80"/>
      <c r="F98" s="43"/>
      <c r="G98" s="34"/>
      <c r="H98" s="34"/>
      <c r="I98" s="36" t="e">
        <f>VLOOKUP(D98,Inputs!A:B,2,0)</f>
        <v>#N/A</v>
      </c>
      <c r="J98" s="37" t="e">
        <f t="shared" si="1"/>
        <v>#N/A</v>
      </c>
      <c r="K98" s="33"/>
      <c r="L98" s="80"/>
    </row>
    <row r="99" spans="1:12" ht="21.75" x14ac:dyDescent="0.3">
      <c r="A99" s="37" t="s">
        <v>127</v>
      </c>
      <c r="B99" s="43"/>
      <c r="C99" s="33"/>
      <c r="D99" s="33"/>
      <c r="E99" s="80"/>
      <c r="F99" s="43"/>
      <c r="G99" s="34"/>
      <c r="H99" s="34"/>
      <c r="I99" s="36" t="e">
        <f>VLOOKUP(D99,Inputs!A:B,2,0)</f>
        <v>#N/A</v>
      </c>
      <c r="J99" s="37" t="e">
        <f t="shared" si="1"/>
        <v>#N/A</v>
      </c>
      <c r="K99" s="33"/>
      <c r="L99" s="80"/>
    </row>
    <row r="100" spans="1:12" ht="21.75" x14ac:dyDescent="0.3">
      <c r="A100" s="37" t="s">
        <v>128</v>
      </c>
      <c r="B100" s="43"/>
      <c r="C100" s="33"/>
      <c r="D100" s="33"/>
      <c r="E100" s="80"/>
      <c r="F100" s="43"/>
      <c r="G100" s="34"/>
      <c r="H100" s="34"/>
      <c r="I100" s="36" t="e">
        <f>VLOOKUP(D100,Inputs!A:B,2,0)</f>
        <v>#N/A</v>
      </c>
      <c r="J100" s="37" t="e">
        <f t="shared" si="1"/>
        <v>#N/A</v>
      </c>
      <c r="K100" s="33"/>
      <c r="L100" s="80"/>
    </row>
    <row r="101" spans="1:12" ht="21.75" x14ac:dyDescent="0.3">
      <c r="A101" s="37" t="s">
        <v>129</v>
      </c>
      <c r="B101" s="43"/>
      <c r="C101" s="33"/>
      <c r="D101" s="33"/>
      <c r="E101" s="80"/>
      <c r="F101" s="43"/>
      <c r="G101" s="34"/>
      <c r="H101" s="34"/>
      <c r="I101" s="36" t="e">
        <f>VLOOKUP(D101,Inputs!A:B,2,0)</f>
        <v>#N/A</v>
      </c>
      <c r="J101" s="37" t="e">
        <f t="shared" si="1"/>
        <v>#N/A</v>
      </c>
      <c r="K101" s="33"/>
      <c r="L101" s="80"/>
    </row>
    <row r="102" spans="1:12" ht="21.75" x14ac:dyDescent="0.3">
      <c r="A102" s="37" t="s">
        <v>130</v>
      </c>
      <c r="B102" s="43"/>
      <c r="C102" s="33"/>
      <c r="D102" s="33"/>
      <c r="E102" s="80"/>
      <c r="F102" s="43"/>
      <c r="G102" s="34"/>
      <c r="H102" s="34"/>
      <c r="I102" s="36" t="e">
        <f>VLOOKUP(D102,Inputs!A:B,2,0)</f>
        <v>#N/A</v>
      </c>
      <c r="J102" s="37" t="e">
        <f t="shared" si="1"/>
        <v>#N/A</v>
      </c>
      <c r="K102" s="33"/>
      <c r="L102" s="80"/>
    </row>
    <row r="103" spans="1:12" ht="21.75" x14ac:dyDescent="0.3">
      <c r="A103" s="37" t="s">
        <v>131</v>
      </c>
      <c r="B103" s="43"/>
      <c r="C103" s="33"/>
      <c r="D103" s="33"/>
      <c r="E103" s="80"/>
      <c r="F103" s="43"/>
      <c r="G103" s="34"/>
      <c r="H103" s="34"/>
      <c r="I103" s="36" t="e">
        <f>VLOOKUP(D103,Inputs!A:B,2,0)</f>
        <v>#N/A</v>
      </c>
      <c r="J103" s="37" t="e">
        <f t="shared" si="1"/>
        <v>#N/A</v>
      </c>
      <c r="K103" s="33"/>
      <c r="L103" s="80"/>
    </row>
    <row r="104" spans="1:12" ht="21.75" x14ac:dyDescent="0.3">
      <c r="A104" s="37" t="s">
        <v>132</v>
      </c>
      <c r="B104" s="43"/>
      <c r="C104" s="33"/>
      <c r="D104" s="33"/>
      <c r="E104" s="80"/>
      <c r="F104" s="43"/>
      <c r="G104" s="34"/>
      <c r="H104" s="34"/>
      <c r="I104" s="36" t="e">
        <f>VLOOKUP(D104,Inputs!A:B,2,0)</f>
        <v>#N/A</v>
      </c>
      <c r="J104" s="37" t="e">
        <f t="shared" si="1"/>
        <v>#N/A</v>
      </c>
      <c r="K104" s="33"/>
      <c r="L104" s="80"/>
    </row>
    <row r="105" spans="1:12" ht="21.75" x14ac:dyDescent="0.3">
      <c r="A105" s="37" t="s">
        <v>133</v>
      </c>
      <c r="B105" s="43"/>
      <c r="C105" s="33"/>
      <c r="D105" s="33"/>
      <c r="E105" s="80"/>
      <c r="F105" s="43"/>
      <c r="G105" s="34"/>
      <c r="H105" s="34"/>
      <c r="I105" s="36" t="e">
        <f>VLOOKUP(D105,Inputs!A:B,2,0)</f>
        <v>#N/A</v>
      </c>
      <c r="J105" s="37" t="e">
        <f t="shared" si="1"/>
        <v>#N/A</v>
      </c>
      <c r="K105" s="33"/>
      <c r="L105" s="80"/>
    </row>
    <row r="106" spans="1:12" ht="21.75" x14ac:dyDescent="0.3">
      <c r="A106" s="37" t="s">
        <v>134</v>
      </c>
      <c r="B106" s="43"/>
      <c r="C106" s="33"/>
      <c r="D106" s="33"/>
      <c r="E106" s="80"/>
      <c r="F106" s="43"/>
      <c r="G106" s="34"/>
      <c r="H106" s="34"/>
      <c r="I106" s="36" t="e">
        <f>VLOOKUP(D106,Inputs!A:B,2,0)</f>
        <v>#N/A</v>
      </c>
      <c r="J106" s="37" t="e">
        <f t="shared" si="1"/>
        <v>#N/A</v>
      </c>
      <c r="K106" s="33"/>
      <c r="L106" s="80"/>
    </row>
    <row r="107" spans="1:12" ht="21.75" x14ac:dyDescent="0.3">
      <c r="A107" s="37" t="s">
        <v>34</v>
      </c>
      <c r="B107" s="43"/>
      <c r="C107" s="33"/>
      <c r="D107" s="33"/>
      <c r="E107" s="80"/>
      <c r="F107" s="43"/>
      <c r="G107" s="34"/>
      <c r="H107" s="34"/>
      <c r="I107" s="36" t="e">
        <f>VLOOKUP(D107,Inputs!A:B,2,0)</f>
        <v>#N/A</v>
      </c>
      <c r="J107" s="37" t="e">
        <f t="shared" ref="J107" si="2">(G107*H107)*I107</f>
        <v>#N/A</v>
      </c>
      <c r="K107" s="33"/>
      <c r="L107" s="80"/>
    </row>
  </sheetData>
  <sheetProtection password="CC22" sheet="1" objects="1" scenarios="1"/>
  <mergeCells count="2">
    <mergeCell ref="A3:C4"/>
    <mergeCell ref="A1:C2"/>
  </mergeCells>
  <conditionalFormatting sqref="I8:I107">
    <cfRule type="cellIs" dxfId="21" priority="2" operator="greaterThan">
      <formula>#N/A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Inputs!$E$2:$E$5</xm:f>
          </x14:formula1>
          <xm:sqref>C8:C107</xm:sqref>
        </x14:dataValidation>
        <x14:dataValidation type="list" allowBlank="1" showInputMessage="1" showErrorMessage="1">
          <x14:formula1>
            <xm:f>Inputs!$F$2:$F$4</xm:f>
          </x14:formula1>
          <xm:sqref>D8:D107</xm:sqref>
        </x14:dataValidation>
        <x14:dataValidation type="list" allowBlank="1" showInputMessage="1" showErrorMessage="1">
          <x14:formula1>
            <xm:f>Inputs!$G$2:$G$4</xm:f>
          </x14:formula1>
          <xm:sqref>G8:G107</xm:sqref>
        </x14:dataValidation>
        <x14:dataValidation type="list" allowBlank="1" showInputMessage="1" showErrorMessage="1">
          <x14:formula1>
            <xm:f>Inputs!$H$2:$H$4</xm:f>
          </x14:formula1>
          <xm:sqref>H8:H107</xm:sqref>
        </x14:dataValidation>
        <x14:dataValidation type="list" allowBlank="1" showInputMessage="1" showErrorMessage="1">
          <x14:formula1>
            <xm:f>Inputs!$D$2:$D$3</xm:f>
          </x14:formula1>
          <xm:sqref>K8:K107</xm:sqref>
        </x14:dataValidation>
        <x14:dataValidation type="list" allowBlank="1" showInputMessage="1" showErrorMessage="1">
          <x14:formula1>
            <xm:f>Inputs!$J$2:$J$37</xm:f>
          </x14:formula1>
          <xm:sqref>B8:B107 F8:F107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85" zoomScaleNormal="85" workbookViewId="0"/>
  </sheetViews>
  <sheetFormatPr defaultRowHeight="15" x14ac:dyDescent="0.3"/>
  <cols>
    <col min="1" max="1" width="3.85546875" style="2" customWidth="1"/>
    <col min="2" max="2" width="24.7109375" style="7" bestFit="1" customWidth="1"/>
    <col min="3" max="8" width="15.85546875" style="7" customWidth="1"/>
    <col min="9" max="16" width="15.85546875" style="2" customWidth="1"/>
    <col min="17" max="16384" width="9.140625" style="2"/>
  </cols>
  <sheetData>
    <row r="1" spans="2:16" x14ac:dyDescent="0.3">
      <c r="F1" s="107" t="s">
        <v>204</v>
      </c>
      <c r="G1" s="107"/>
      <c r="H1" s="107"/>
      <c r="I1" s="107"/>
      <c r="J1" s="107"/>
      <c r="K1" s="107"/>
    </row>
    <row r="2" spans="2:16" ht="15.75" thickBot="1" x14ac:dyDescent="0.35">
      <c r="F2" s="109"/>
      <c r="G2" s="109"/>
      <c r="H2" s="109"/>
      <c r="I2" s="109"/>
      <c r="J2" s="109"/>
      <c r="K2" s="109"/>
    </row>
    <row r="3" spans="2:16" ht="15" customHeight="1" x14ac:dyDescent="0.3">
      <c r="F3" s="100" t="s">
        <v>177</v>
      </c>
      <c r="G3" s="101"/>
      <c r="H3" s="101"/>
      <c r="I3" s="101"/>
      <c r="J3" s="101"/>
      <c r="K3" s="102"/>
    </row>
    <row r="4" spans="2:16" ht="15" customHeight="1" thickBot="1" x14ac:dyDescent="0.35">
      <c r="F4" s="103"/>
      <c r="G4" s="104"/>
      <c r="H4" s="104"/>
      <c r="I4" s="104"/>
      <c r="J4" s="104"/>
      <c r="K4" s="105"/>
    </row>
    <row r="6" spans="2:16" ht="15.75" thickBot="1" x14ac:dyDescent="0.35"/>
    <row r="7" spans="2:16" x14ac:dyDescent="0.3">
      <c r="B7" s="112" t="s">
        <v>11</v>
      </c>
      <c r="C7" s="113"/>
      <c r="D7" s="1"/>
      <c r="E7" s="1"/>
      <c r="F7" s="1"/>
      <c r="G7" s="1"/>
      <c r="H7" s="1"/>
      <c r="I7" s="1"/>
      <c r="J7" s="1"/>
      <c r="K7" s="1"/>
      <c r="L7" s="1"/>
      <c r="M7" s="1"/>
      <c r="N7" s="1"/>
      <c r="O7" s="1"/>
      <c r="P7" s="1"/>
    </row>
    <row r="8" spans="2:16" ht="30" x14ac:dyDescent="0.3">
      <c r="B8" s="86" t="s">
        <v>205</v>
      </c>
      <c r="C8" s="87"/>
      <c r="D8" s="1"/>
      <c r="E8" s="1"/>
      <c r="F8" s="1"/>
      <c r="G8" s="1"/>
      <c r="H8" s="1"/>
      <c r="I8" s="1"/>
      <c r="J8" s="1"/>
      <c r="K8" s="1"/>
      <c r="L8" s="1"/>
      <c r="M8" s="1"/>
      <c r="N8" s="1"/>
      <c r="O8" s="1"/>
      <c r="P8" s="1"/>
    </row>
    <row r="9" spans="2:16" ht="30.75" thickBot="1" x14ac:dyDescent="0.35">
      <c r="B9" s="5" t="s">
        <v>206</v>
      </c>
      <c r="C9" s="59"/>
      <c r="D9" s="54"/>
      <c r="E9" s="1"/>
      <c r="F9" s="1"/>
      <c r="G9" s="1"/>
      <c r="H9" s="1"/>
      <c r="I9" s="1"/>
      <c r="J9" s="1"/>
      <c r="K9" s="1"/>
      <c r="L9" s="1"/>
      <c r="M9" s="1"/>
      <c r="N9" s="1"/>
      <c r="O9" s="1"/>
      <c r="P9" s="1"/>
    </row>
    <row r="10" spans="2:16" ht="15.75" thickBot="1" x14ac:dyDescent="0.35">
      <c r="B10" s="1"/>
      <c r="C10" s="1"/>
      <c r="D10" s="1"/>
      <c r="E10" s="1"/>
      <c r="F10" s="1"/>
      <c r="G10" s="1"/>
      <c r="H10" s="1"/>
      <c r="I10" s="1"/>
      <c r="J10" s="1"/>
      <c r="K10" s="1"/>
      <c r="L10" s="1"/>
      <c r="M10" s="1"/>
      <c r="N10" s="1"/>
      <c r="O10" s="1"/>
      <c r="P10" s="1"/>
    </row>
    <row r="11" spans="2:16" ht="94.5" customHeight="1" x14ac:dyDescent="0.3">
      <c r="B11" s="9" t="s">
        <v>13</v>
      </c>
      <c r="C11" s="57" t="s">
        <v>159</v>
      </c>
      <c r="D11" s="11" t="s">
        <v>160</v>
      </c>
      <c r="E11" s="57" t="s">
        <v>162</v>
      </c>
      <c r="F11" s="11" t="s">
        <v>161</v>
      </c>
      <c r="G11" s="57" t="s">
        <v>164</v>
      </c>
      <c r="H11" s="11" t="s">
        <v>163</v>
      </c>
      <c r="I11" s="57" t="s">
        <v>165</v>
      </c>
      <c r="J11" s="11" t="s">
        <v>166</v>
      </c>
      <c r="K11" s="57" t="s">
        <v>167</v>
      </c>
      <c r="L11" s="11" t="s">
        <v>168</v>
      </c>
      <c r="M11" s="57" t="s">
        <v>169</v>
      </c>
      <c r="N11" s="11" t="s">
        <v>170</v>
      </c>
      <c r="O11" s="57" t="s">
        <v>171</v>
      </c>
      <c r="P11" s="11" t="s">
        <v>172</v>
      </c>
    </row>
    <row r="12" spans="2:16" ht="32.25" customHeight="1" thickBot="1" x14ac:dyDescent="0.35">
      <c r="B12" s="10" t="s">
        <v>153</v>
      </c>
      <c r="C12" s="58"/>
      <c r="D12" s="58"/>
      <c r="E12" s="58"/>
      <c r="F12" s="58"/>
      <c r="G12" s="58"/>
      <c r="H12" s="58"/>
      <c r="I12" s="58"/>
      <c r="J12" s="58"/>
      <c r="K12" s="58"/>
      <c r="L12" s="58"/>
      <c r="M12" s="58"/>
      <c r="N12" s="58"/>
      <c r="O12" s="58"/>
      <c r="P12" s="59"/>
    </row>
    <row r="13" spans="2:16" x14ac:dyDescent="0.3">
      <c r="J13" s="7"/>
      <c r="L13" s="7"/>
      <c r="N13" s="7"/>
      <c r="P13" s="7"/>
    </row>
    <row r="14" spans="2:16" x14ac:dyDescent="0.3">
      <c r="J14" s="7"/>
      <c r="L14" s="7"/>
      <c r="N14" s="7"/>
      <c r="P14" s="7"/>
    </row>
    <row r="15" spans="2:16" ht="15.75" thickBot="1" x14ac:dyDescent="0.35">
      <c r="D15" s="2"/>
    </row>
    <row r="16" spans="2:16" s="1" customFormat="1" x14ac:dyDescent="0.3">
      <c r="B16" s="116" t="s">
        <v>14</v>
      </c>
      <c r="C16" s="117"/>
    </row>
    <row r="17" spans="1:16" s="1" customFormat="1" ht="30" x14ac:dyDescent="0.3">
      <c r="B17" s="86" t="s">
        <v>205</v>
      </c>
      <c r="C17" s="87"/>
    </row>
    <row r="18" spans="1:16" s="1" customFormat="1" ht="30.75" thickBot="1" x14ac:dyDescent="0.35">
      <c r="B18" s="5" t="s">
        <v>206</v>
      </c>
      <c r="C18" s="59"/>
      <c r="D18" s="54"/>
    </row>
    <row r="19" spans="1:16" s="1" customFormat="1" ht="15.75" thickBot="1" x14ac:dyDescent="0.35"/>
    <row r="20" spans="1:16" ht="94.5" customHeight="1" x14ac:dyDescent="0.3">
      <c r="B20" s="9" t="s">
        <v>13</v>
      </c>
      <c r="C20" s="57" t="s">
        <v>159</v>
      </c>
      <c r="D20" s="4" t="s">
        <v>160</v>
      </c>
      <c r="E20" s="57" t="s">
        <v>162</v>
      </c>
      <c r="F20" s="4" t="s">
        <v>161</v>
      </c>
      <c r="G20" s="57" t="s">
        <v>164</v>
      </c>
      <c r="H20" s="4" t="s">
        <v>163</v>
      </c>
      <c r="I20" s="57" t="s">
        <v>165</v>
      </c>
      <c r="J20" s="4" t="s">
        <v>166</v>
      </c>
      <c r="K20" s="57" t="s">
        <v>167</v>
      </c>
      <c r="L20" s="4" t="s">
        <v>168</v>
      </c>
      <c r="M20" s="57" t="s">
        <v>169</v>
      </c>
      <c r="N20" s="4" t="s">
        <v>170</v>
      </c>
      <c r="O20" s="57" t="s">
        <v>171</v>
      </c>
      <c r="P20" s="4" t="s">
        <v>172</v>
      </c>
    </row>
    <row r="21" spans="1:16" ht="32.25" customHeight="1" thickBot="1" x14ac:dyDescent="0.35">
      <c r="B21" s="10" t="s">
        <v>153</v>
      </c>
      <c r="C21" s="58"/>
      <c r="D21" s="58"/>
      <c r="E21" s="58"/>
      <c r="F21" s="58"/>
      <c r="G21" s="58"/>
      <c r="H21" s="58"/>
      <c r="I21" s="58"/>
      <c r="J21" s="58"/>
      <c r="K21" s="58"/>
      <c r="L21" s="58"/>
      <c r="M21" s="58"/>
      <c r="N21" s="58"/>
      <c r="O21" s="58"/>
      <c r="P21" s="59"/>
    </row>
    <row r="22" spans="1:16" s="1" customFormat="1" x14ac:dyDescent="0.3">
      <c r="A22" s="2"/>
      <c r="B22" s="8"/>
      <c r="C22" s="7"/>
      <c r="D22" s="7"/>
      <c r="E22" s="7"/>
      <c r="F22" s="7"/>
      <c r="G22" s="7"/>
      <c r="H22" s="7"/>
      <c r="I22" s="2"/>
      <c r="J22" s="2"/>
    </row>
    <row r="23" spans="1:16" s="1" customFormat="1" x14ac:dyDescent="0.3">
      <c r="A23" s="2"/>
      <c r="B23" s="8"/>
      <c r="C23" s="7"/>
      <c r="D23" s="7"/>
      <c r="E23" s="7"/>
      <c r="F23" s="7"/>
      <c r="G23" s="7"/>
      <c r="H23" s="7"/>
      <c r="I23" s="2"/>
      <c r="J23" s="2"/>
    </row>
    <row r="24" spans="1:16" s="1" customFormat="1" ht="15.75" thickBot="1" x14ac:dyDescent="0.35">
      <c r="A24" s="2"/>
      <c r="B24" s="8"/>
      <c r="C24" s="7"/>
      <c r="D24" s="7"/>
      <c r="E24" s="7"/>
      <c r="F24" s="7"/>
      <c r="G24" s="7"/>
      <c r="H24" s="7"/>
      <c r="I24" s="2"/>
      <c r="J24" s="2"/>
    </row>
    <row r="25" spans="1:16" x14ac:dyDescent="0.3">
      <c r="B25" s="114" t="s">
        <v>12</v>
      </c>
      <c r="C25" s="115"/>
      <c r="D25" s="1"/>
      <c r="E25" s="1"/>
      <c r="F25" s="1"/>
      <c r="G25" s="1"/>
      <c r="H25" s="1"/>
      <c r="I25" s="1"/>
      <c r="J25" s="1"/>
      <c r="K25" s="1"/>
      <c r="L25" s="1"/>
      <c r="M25" s="1"/>
      <c r="N25" s="1"/>
      <c r="O25" s="1"/>
      <c r="P25" s="1"/>
    </row>
    <row r="26" spans="1:16" ht="30" x14ac:dyDescent="0.3">
      <c r="B26" s="86" t="s">
        <v>205</v>
      </c>
      <c r="C26" s="87"/>
      <c r="D26" s="1"/>
      <c r="E26" s="1"/>
      <c r="F26" s="1"/>
      <c r="G26" s="1"/>
      <c r="H26" s="1"/>
      <c r="I26" s="1"/>
      <c r="J26" s="1"/>
      <c r="K26" s="1"/>
      <c r="L26" s="1"/>
      <c r="M26" s="1"/>
      <c r="N26" s="1"/>
      <c r="O26" s="1"/>
      <c r="P26" s="1"/>
    </row>
    <row r="27" spans="1:16" ht="30.75" thickBot="1" x14ac:dyDescent="0.35">
      <c r="B27" s="5" t="s">
        <v>206</v>
      </c>
      <c r="C27" s="59"/>
      <c r="D27" s="54"/>
      <c r="E27" s="1"/>
      <c r="F27" s="1"/>
      <c r="G27" s="1"/>
      <c r="H27" s="1"/>
      <c r="I27" s="1"/>
      <c r="J27" s="1"/>
      <c r="K27" s="1"/>
      <c r="L27" s="1"/>
      <c r="M27" s="1"/>
      <c r="N27" s="1"/>
      <c r="O27" s="1"/>
      <c r="P27" s="1"/>
    </row>
    <row r="28" spans="1:16" ht="15.75" thickBot="1" x14ac:dyDescent="0.35">
      <c r="B28" s="1"/>
      <c r="C28" s="1"/>
      <c r="D28" s="1"/>
      <c r="E28" s="1"/>
      <c r="F28" s="1"/>
      <c r="G28" s="1"/>
      <c r="H28" s="1"/>
      <c r="I28" s="1"/>
      <c r="J28" s="1"/>
      <c r="K28" s="1"/>
      <c r="L28" s="1"/>
      <c r="M28" s="1"/>
      <c r="N28" s="1"/>
      <c r="O28" s="1"/>
      <c r="P28" s="1"/>
    </row>
    <row r="29" spans="1:16" ht="94.5" customHeight="1" x14ac:dyDescent="0.3">
      <c r="B29" s="9" t="s">
        <v>13</v>
      </c>
      <c r="C29" s="57" t="s">
        <v>159</v>
      </c>
      <c r="D29" s="12" t="s">
        <v>160</v>
      </c>
      <c r="E29" s="57" t="s">
        <v>162</v>
      </c>
      <c r="F29" s="12" t="s">
        <v>161</v>
      </c>
      <c r="G29" s="57" t="s">
        <v>164</v>
      </c>
      <c r="H29" s="12" t="s">
        <v>163</v>
      </c>
      <c r="I29" s="57" t="s">
        <v>165</v>
      </c>
      <c r="J29" s="12" t="s">
        <v>166</v>
      </c>
      <c r="K29" s="57" t="s">
        <v>167</v>
      </c>
      <c r="L29" s="12" t="s">
        <v>168</v>
      </c>
      <c r="M29" s="57" t="s">
        <v>169</v>
      </c>
      <c r="N29" s="12" t="s">
        <v>170</v>
      </c>
      <c r="O29" s="57" t="s">
        <v>171</v>
      </c>
      <c r="P29" s="12" t="s">
        <v>172</v>
      </c>
    </row>
    <row r="30" spans="1:16" ht="32.25" customHeight="1" thickBot="1" x14ac:dyDescent="0.35">
      <c r="B30" s="10" t="s">
        <v>153</v>
      </c>
      <c r="C30" s="58"/>
      <c r="D30" s="58"/>
      <c r="E30" s="58"/>
      <c r="F30" s="58"/>
      <c r="G30" s="58"/>
      <c r="H30" s="58"/>
      <c r="I30" s="58"/>
      <c r="J30" s="58"/>
      <c r="K30" s="58"/>
      <c r="L30" s="58"/>
      <c r="M30" s="58"/>
      <c r="N30" s="58"/>
      <c r="O30" s="58"/>
      <c r="P30" s="59"/>
    </row>
    <row r="33" spans="2:16" ht="15.75" thickBot="1" x14ac:dyDescent="0.35">
      <c r="G33" s="44"/>
      <c r="H33" s="44"/>
    </row>
    <row r="34" spans="2:16" x14ac:dyDescent="0.3">
      <c r="B34" s="110" t="s">
        <v>200</v>
      </c>
      <c r="C34" s="111"/>
      <c r="D34" s="1"/>
      <c r="E34" s="1"/>
      <c r="F34" s="1"/>
      <c r="G34" s="1"/>
      <c r="H34" s="1"/>
      <c r="I34" s="1"/>
      <c r="J34" s="1"/>
      <c r="K34" s="1"/>
      <c r="L34" s="1"/>
      <c r="M34" s="1"/>
      <c r="N34" s="1"/>
      <c r="O34" s="1"/>
      <c r="P34" s="1"/>
    </row>
    <row r="35" spans="2:16" ht="30" x14ac:dyDescent="0.3">
      <c r="B35" s="86" t="s">
        <v>205</v>
      </c>
      <c r="C35" s="87"/>
      <c r="D35" s="1"/>
      <c r="E35" s="1"/>
      <c r="F35" s="1"/>
      <c r="G35" s="1"/>
      <c r="H35" s="1"/>
      <c r="I35" s="1"/>
      <c r="J35" s="1"/>
      <c r="K35" s="1"/>
      <c r="L35" s="1"/>
      <c r="M35" s="1"/>
      <c r="N35" s="1"/>
      <c r="O35" s="1"/>
      <c r="P35" s="1"/>
    </row>
    <row r="36" spans="2:16" ht="30.75" thickBot="1" x14ac:dyDescent="0.35">
      <c r="B36" s="5" t="s">
        <v>206</v>
      </c>
      <c r="C36" s="59"/>
      <c r="D36" s="54"/>
      <c r="E36" s="1"/>
      <c r="F36" s="1"/>
      <c r="G36" s="1"/>
      <c r="H36" s="1"/>
      <c r="I36" s="1"/>
      <c r="J36" s="1"/>
      <c r="K36" s="1"/>
      <c r="L36" s="1"/>
      <c r="M36" s="1"/>
      <c r="N36" s="1"/>
      <c r="O36" s="1"/>
      <c r="P36" s="1"/>
    </row>
    <row r="37" spans="2:16" ht="15.75" thickBot="1" x14ac:dyDescent="0.35">
      <c r="B37" s="1"/>
      <c r="C37" s="1"/>
      <c r="D37" s="1"/>
      <c r="E37" s="1"/>
      <c r="F37" s="1"/>
      <c r="G37" s="1"/>
      <c r="H37" s="1"/>
      <c r="I37" s="1"/>
      <c r="J37" s="1"/>
      <c r="K37" s="1"/>
      <c r="L37" s="1"/>
      <c r="M37" s="1"/>
      <c r="N37" s="1"/>
      <c r="O37" s="1"/>
      <c r="P37" s="1"/>
    </row>
    <row r="38" spans="2:16" ht="94.5" customHeight="1" x14ac:dyDescent="0.3">
      <c r="B38" s="9" t="s">
        <v>13</v>
      </c>
      <c r="C38" s="57" t="s">
        <v>159</v>
      </c>
      <c r="D38" s="13" t="s">
        <v>160</v>
      </c>
      <c r="E38" s="57" t="s">
        <v>162</v>
      </c>
      <c r="F38" s="13" t="s">
        <v>161</v>
      </c>
      <c r="G38" s="57" t="s">
        <v>164</v>
      </c>
      <c r="H38" s="13" t="s">
        <v>163</v>
      </c>
      <c r="I38" s="57" t="s">
        <v>165</v>
      </c>
      <c r="J38" s="13" t="s">
        <v>166</v>
      </c>
      <c r="K38" s="57" t="s">
        <v>167</v>
      </c>
      <c r="L38" s="13" t="s">
        <v>168</v>
      </c>
      <c r="M38" s="57" t="s">
        <v>169</v>
      </c>
      <c r="N38" s="13" t="s">
        <v>170</v>
      </c>
      <c r="O38" s="57" t="s">
        <v>171</v>
      </c>
      <c r="P38" s="14" t="s">
        <v>172</v>
      </c>
    </row>
    <row r="39" spans="2:16" ht="32.25" customHeight="1" thickBot="1" x14ac:dyDescent="0.35">
      <c r="B39" s="10" t="s">
        <v>153</v>
      </c>
      <c r="C39" s="58"/>
      <c r="D39" s="58"/>
      <c r="E39" s="58"/>
      <c r="F39" s="58"/>
      <c r="G39" s="58"/>
      <c r="H39" s="58"/>
      <c r="I39" s="58"/>
      <c r="J39" s="58"/>
      <c r="K39" s="58"/>
      <c r="L39" s="58"/>
      <c r="M39" s="58"/>
      <c r="N39" s="58"/>
      <c r="O39" s="58"/>
      <c r="P39" s="59"/>
    </row>
  </sheetData>
  <sheetProtection password="CC22" sheet="1" objects="1" scenarios="1"/>
  <mergeCells count="6">
    <mergeCell ref="B34:C34"/>
    <mergeCell ref="F1:K2"/>
    <mergeCell ref="F3:K4"/>
    <mergeCell ref="B7:C7"/>
    <mergeCell ref="B25:C25"/>
    <mergeCell ref="B16:C16"/>
  </mergeCells>
  <conditionalFormatting sqref="H13:H14">
    <cfRule type="cellIs" dxfId="20" priority="76" operator="equal">
      <formula>"Green"</formula>
    </cfRule>
    <cfRule type="cellIs" dxfId="19" priority="77" operator="equal">
      <formula>"Amber"</formula>
    </cfRule>
    <cfRule type="cellIs" dxfId="18" priority="78" operator="equal">
      <formula>"Red"</formula>
    </cfRule>
  </conditionalFormatting>
  <conditionalFormatting sqref="P13:P14">
    <cfRule type="cellIs" dxfId="17" priority="64" operator="equal">
      <formula>"Green"</formula>
    </cfRule>
    <cfRule type="cellIs" dxfId="16" priority="65" operator="equal">
      <formula>"Amber"</formula>
    </cfRule>
    <cfRule type="cellIs" dxfId="15" priority="66" operator="equal">
      <formula>"Red"</formula>
    </cfRule>
  </conditionalFormatting>
  <conditionalFormatting sqref="D13:D14">
    <cfRule type="cellIs" dxfId="14" priority="82" operator="equal">
      <formula>"Green"</formula>
    </cfRule>
    <cfRule type="cellIs" dxfId="13" priority="83" operator="equal">
      <formula>"Amber"</formula>
    </cfRule>
    <cfRule type="cellIs" dxfId="12" priority="84" operator="equal">
      <formula>"Red"</formula>
    </cfRule>
  </conditionalFormatting>
  <conditionalFormatting sqref="F13:F14">
    <cfRule type="cellIs" dxfId="11" priority="79" operator="equal">
      <formula>"Green"</formula>
    </cfRule>
    <cfRule type="cellIs" dxfId="10" priority="80" operator="equal">
      <formula>"Amber"</formula>
    </cfRule>
    <cfRule type="cellIs" dxfId="9" priority="81" operator="equal">
      <formula>"Red"</formula>
    </cfRule>
  </conditionalFormatting>
  <conditionalFormatting sqref="J13:J14">
    <cfRule type="cellIs" dxfId="8" priority="73" operator="equal">
      <formula>"Green"</formula>
    </cfRule>
    <cfRule type="cellIs" dxfId="7" priority="74" operator="equal">
      <formula>"Amber"</formula>
    </cfRule>
    <cfRule type="cellIs" dxfId="6" priority="75" operator="equal">
      <formula>"Red"</formula>
    </cfRule>
  </conditionalFormatting>
  <conditionalFormatting sqref="L13:L14">
    <cfRule type="cellIs" dxfId="5" priority="70" operator="equal">
      <formula>"Green"</formula>
    </cfRule>
    <cfRule type="cellIs" dxfId="4" priority="71" operator="equal">
      <formula>"Amber"</formula>
    </cfRule>
    <cfRule type="cellIs" dxfId="3" priority="72" operator="equal">
      <formula>"Red"</formula>
    </cfRule>
  </conditionalFormatting>
  <conditionalFormatting sqref="N13:N14">
    <cfRule type="cellIs" dxfId="2" priority="67" operator="equal">
      <formula>"Green"</formula>
    </cfRule>
    <cfRule type="cellIs" dxfId="1" priority="68" operator="equal">
      <formula>"Amber"</formula>
    </cfRule>
    <cfRule type="cellIs" dxfId="0" priority="69" operator="equal">
      <formula>"Red"</formula>
    </cfRule>
  </conditionalFormatting>
  <dataValidations count="1">
    <dataValidation type="date" allowBlank="1" showInputMessage="1" showErrorMessage="1" sqref="C12:P12 C21:P21 C30:P30 C39:P39 C8:C9 C17:C18 C26:C27 C35:C36">
      <formula1>36526</formula1>
      <formula2>43831</formula2>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79"/>
  <sheetViews>
    <sheetView zoomScale="70" zoomScaleNormal="70" workbookViewId="0">
      <selection activeCell="D35" sqref="D35"/>
    </sheetView>
  </sheetViews>
  <sheetFormatPr defaultRowHeight="15" x14ac:dyDescent="0.3"/>
  <cols>
    <col min="1" max="1" width="9.140625" style="1"/>
    <col min="2" max="2" width="29.28515625" style="1" bestFit="1" customWidth="1"/>
    <col min="3" max="8" width="20.140625" style="1" customWidth="1"/>
    <col min="9" max="13" width="19" style="1" customWidth="1"/>
    <col min="14" max="16" width="19.5703125" style="1" customWidth="1"/>
    <col min="17" max="135" width="9.140625" style="1"/>
    <col min="136" max="136" width="10.140625" style="1" bestFit="1" customWidth="1"/>
    <col min="137" max="236" width="9.140625" style="1"/>
    <col min="237" max="237" width="10.140625" style="1" bestFit="1" customWidth="1"/>
    <col min="238" max="16384" width="9.140625" style="1"/>
  </cols>
  <sheetData>
    <row r="2" spans="1:16" ht="15.75" thickBot="1" x14ac:dyDescent="0.35">
      <c r="B2" s="55" t="s">
        <v>153</v>
      </c>
    </row>
    <row r="3" spans="1:16" customFormat="1" ht="30" x14ac:dyDescent="0.3">
      <c r="A3" s="1"/>
      <c r="B3" s="55"/>
      <c r="C3" s="57" t="s">
        <v>179</v>
      </c>
      <c r="D3" s="4" t="s">
        <v>180</v>
      </c>
      <c r="E3" s="57" t="s">
        <v>181</v>
      </c>
      <c r="F3" s="4" t="s">
        <v>182</v>
      </c>
      <c r="G3" s="57" t="s">
        <v>183</v>
      </c>
      <c r="H3" s="4" t="s">
        <v>184</v>
      </c>
      <c r="I3" s="57" t="s">
        <v>185</v>
      </c>
      <c r="J3" s="4" t="s">
        <v>186</v>
      </c>
      <c r="K3" s="57" t="s">
        <v>187</v>
      </c>
      <c r="L3" s="4" t="s">
        <v>188</v>
      </c>
      <c r="M3" s="57" t="s">
        <v>189</v>
      </c>
      <c r="N3" s="4" t="s">
        <v>190</v>
      </c>
      <c r="O3" s="57" t="s">
        <v>191</v>
      </c>
      <c r="P3" s="4" t="s">
        <v>192</v>
      </c>
    </row>
    <row r="4" spans="1:16" customFormat="1" x14ac:dyDescent="0.3">
      <c r="A4" s="1"/>
      <c r="B4" s="55" t="s">
        <v>152</v>
      </c>
      <c r="C4" s="15">
        <v>41730</v>
      </c>
      <c r="D4" s="15">
        <f>C4+14</f>
        <v>41744</v>
      </c>
      <c r="E4" s="15">
        <v>41852</v>
      </c>
      <c r="F4" s="15">
        <f>E4+14</f>
        <v>41866</v>
      </c>
      <c r="G4" s="15">
        <v>41913</v>
      </c>
      <c r="H4" s="15">
        <f>G4+14</f>
        <v>41927</v>
      </c>
      <c r="I4" s="15">
        <v>41974</v>
      </c>
      <c r="J4" s="15">
        <f>I4+14</f>
        <v>41988</v>
      </c>
      <c r="K4" s="15">
        <v>42125</v>
      </c>
      <c r="L4" s="15">
        <f>K4+14</f>
        <v>42139</v>
      </c>
      <c r="M4" s="15">
        <v>42245</v>
      </c>
      <c r="N4" s="15">
        <f>M4+14</f>
        <v>42259</v>
      </c>
      <c r="O4" s="15">
        <v>42245</v>
      </c>
      <c r="P4" s="15">
        <f>O4+14</f>
        <v>42259</v>
      </c>
    </row>
    <row r="5" spans="1:16" customFormat="1" x14ac:dyDescent="0.3">
      <c r="A5" s="1"/>
      <c r="B5" s="55" t="s">
        <v>154</v>
      </c>
      <c r="C5" s="15">
        <v>41730</v>
      </c>
      <c r="D5" s="15">
        <f t="shared" ref="D5:D9" si="0">C5+14</f>
        <v>41744</v>
      </c>
      <c r="E5" s="15">
        <v>41852</v>
      </c>
      <c r="F5" s="15">
        <f t="shared" ref="F5:F9" si="1">E5+14</f>
        <v>41866</v>
      </c>
      <c r="G5" s="15">
        <v>41913</v>
      </c>
      <c r="H5" s="15">
        <f t="shared" ref="H5:H9" si="2">G5+14</f>
        <v>41927</v>
      </c>
      <c r="I5" s="15">
        <v>41974</v>
      </c>
      <c r="J5" s="15">
        <f t="shared" ref="J5:J9" si="3">I5+14</f>
        <v>41988</v>
      </c>
      <c r="K5" s="15">
        <v>42125</v>
      </c>
      <c r="L5" s="15">
        <f t="shared" ref="L5:L9" si="4">K5+14</f>
        <v>42139</v>
      </c>
      <c r="M5" s="15">
        <v>42245</v>
      </c>
      <c r="N5" s="15">
        <f t="shared" ref="N5:N9" si="5">M5+14</f>
        <v>42259</v>
      </c>
      <c r="O5" s="15">
        <v>42245</v>
      </c>
      <c r="P5" s="15">
        <f t="shared" ref="P5:P9" si="6">O5+14</f>
        <v>42259</v>
      </c>
    </row>
    <row r="6" spans="1:16" customFormat="1" x14ac:dyDescent="0.3">
      <c r="A6" s="1"/>
      <c r="B6" s="55" t="s">
        <v>155</v>
      </c>
      <c r="C6" s="15">
        <v>41730</v>
      </c>
      <c r="D6" s="15">
        <f t="shared" si="0"/>
        <v>41744</v>
      </c>
      <c r="E6" s="15">
        <v>41852</v>
      </c>
      <c r="F6" s="15">
        <f t="shared" si="1"/>
        <v>41866</v>
      </c>
      <c r="G6" s="15">
        <v>41913</v>
      </c>
      <c r="H6" s="15">
        <f t="shared" si="2"/>
        <v>41927</v>
      </c>
      <c r="I6" s="15">
        <v>41974</v>
      </c>
      <c r="J6" s="15">
        <f t="shared" si="3"/>
        <v>41988</v>
      </c>
      <c r="K6" s="15">
        <v>42125</v>
      </c>
      <c r="L6" s="15">
        <f t="shared" si="4"/>
        <v>42139</v>
      </c>
      <c r="M6" s="15">
        <v>42245</v>
      </c>
      <c r="N6" s="15">
        <f t="shared" si="5"/>
        <v>42259</v>
      </c>
      <c r="O6" s="15">
        <v>42245</v>
      </c>
      <c r="P6" s="15">
        <f t="shared" si="6"/>
        <v>42259</v>
      </c>
    </row>
    <row r="7" spans="1:16" customFormat="1" x14ac:dyDescent="0.3">
      <c r="A7" s="1"/>
      <c r="B7" s="55" t="s">
        <v>156</v>
      </c>
      <c r="C7" s="15">
        <v>41730</v>
      </c>
      <c r="D7" s="15">
        <f t="shared" si="0"/>
        <v>41744</v>
      </c>
      <c r="E7" s="15">
        <v>41852</v>
      </c>
      <c r="F7" s="15">
        <f t="shared" si="1"/>
        <v>41866</v>
      </c>
      <c r="G7" s="15">
        <v>41913</v>
      </c>
      <c r="H7" s="15">
        <f t="shared" si="2"/>
        <v>41927</v>
      </c>
      <c r="I7" s="15">
        <v>41974</v>
      </c>
      <c r="J7" s="15">
        <f t="shared" si="3"/>
        <v>41988</v>
      </c>
      <c r="K7" s="15">
        <v>42125</v>
      </c>
      <c r="L7" s="15">
        <f t="shared" si="4"/>
        <v>42139</v>
      </c>
      <c r="M7" s="15">
        <v>42245</v>
      </c>
      <c r="N7" s="15">
        <f t="shared" si="5"/>
        <v>42259</v>
      </c>
      <c r="O7" s="15">
        <v>42245</v>
      </c>
      <c r="P7" s="15">
        <f t="shared" si="6"/>
        <v>42259</v>
      </c>
    </row>
    <row r="8" spans="1:16" customFormat="1" x14ac:dyDescent="0.3">
      <c r="A8" s="1"/>
      <c r="B8" s="55" t="s">
        <v>157</v>
      </c>
      <c r="C8" s="15">
        <v>41730</v>
      </c>
      <c r="D8" s="15">
        <f t="shared" si="0"/>
        <v>41744</v>
      </c>
      <c r="E8" s="15">
        <v>41852</v>
      </c>
      <c r="F8" s="15">
        <f t="shared" si="1"/>
        <v>41866</v>
      </c>
      <c r="G8" s="15">
        <v>41913</v>
      </c>
      <c r="H8" s="15">
        <f t="shared" si="2"/>
        <v>41927</v>
      </c>
      <c r="I8" s="15">
        <v>41974</v>
      </c>
      <c r="J8" s="15">
        <f t="shared" si="3"/>
        <v>41988</v>
      </c>
      <c r="K8" s="15">
        <v>42125</v>
      </c>
      <c r="L8" s="15">
        <f t="shared" si="4"/>
        <v>42139</v>
      </c>
      <c r="M8" s="15">
        <v>42245</v>
      </c>
      <c r="N8" s="15">
        <f t="shared" si="5"/>
        <v>42259</v>
      </c>
      <c r="O8" s="15">
        <v>42245</v>
      </c>
      <c r="P8" s="15">
        <f t="shared" si="6"/>
        <v>42259</v>
      </c>
    </row>
    <row r="9" spans="1:16" customFormat="1" x14ac:dyDescent="0.3">
      <c r="A9" s="1"/>
      <c r="B9" s="55" t="s">
        <v>158</v>
      </c>
      <c r="C9" s="15">
        <v>41730</v>
      </c>
      <c r="D9" s="15">
        <f t="shared" si="0"/>
        <v>41744</v>
      </c>
      <c r="E9" s="15">
        <v>41852</v>
      </c>
      <c r="F9" s="15">
        <f t="shared" si="1"/>
        <v>41866</v>
      </c>
      <c r="G9" s="15">
        <v>41913</v>
      </c>
      <c r="H9" s="15">
        <f t="shared" si="2"/>
        <v>41927</v>
      </c>
      <c r="I9" s="15">
        <v>41974</v>
      </c>
      <c r="J9" s="15">
        <f t="shared" si="3"/>
        <v>41988</v>
      </c>
      <c r="K9" s="15">
        <v>42125</v>
      </c>
      <c r="L9" s="15">
        <f t="shared" si="4"/>
        <v>42139</v>
      </c>
      <c r="M9" s="15">
        <v>42245</v>
      </c>
      <c r="N9" s="15">
        <f t="shared" si="5"/>
        <v>42259</v>
      </c>
      <c r="O9" s="15">
        <v>42245</v>
      </c>
      <c r="P9" s="15">
        <f t="shared" si="6"/>
        <v>42259</v>
      </c>
    </row>
    <row r="10" spans="1:16" x14ac:dyDescent="0.3">
      <c r="B10" s="70"/>
    </row>
    <row r="11" spans="1:16" x14ac:dyDescent="0.3">
      <c r="B11" s="70"/>
    </row>
    <row r="12" spans="1:16" x14ac:dyDescent="0.3">
      <c r="B12" s="56"/>
      <c r="C12"/>
      <c r="D12"/>
      <c r="E12"/>
      <c r="F12"/>
      <c r="G12"/>
      <c r="H12"/>
      <c r="I12"/>
    </row>
    <row r="13" spans="1:16" x14ac:dyDescent="0.3">
      <c r="B13" s="56"/>
      <c r="C13"/>
      <c r="D13"/>
      <c r="E13"/>
      <c r="F13"/>
      <c r="G13"/>
      <c r="H13"/>
      <c r="I13"/>
    </row>
    <row r="14" spans="1:16" x14ac:dyDescent="0.3">
      <c r="B14" s="56"/>
      <c r="C14"/>
      <c r="D14"/>
      <c r="E14"/>
      <c r="F14"/>
      <c r="G14"/>
      <c r="H14"/>
      <c r="I14"/>
    </row>
    <row r="15" spans="1:16" x14ac:dyDescent="0.3">
      <c r="B15" s="56"/>
      <c r="C15"/>
      <c r="D15"/>
      <c r="E15"/>
      <c r="F15"/>
      <c r="G15"/>
      <c r="H15"/>
      <c r="I15"/>
    </row>
    <row r="16" spans="1:16" x14ac:dyDescent="0.3">
      <c r="B16" s="56"/>
      <c r="C16"/>
      <c r="D16"/>
      <c r="E16"/>
      <c r="F16"/>
      <c r="G16"/>
      <c r="H16"/>
      <c r="I16"/>
    </row>
    <row r="17" spans="2:9" x14ac:dyDescent="0.3">
      <c r="B17" s="56"/>
      <c r="C17"/>
      <c r="D17"/>
      <c r="E17"/>
      <c r="F17"/>
      <c r="G17"/>
      <c r="H17"/>
      <c r="I17"/>
    </row>
    <row r="18" spans="2:9" x14ac:dyDescent="0.3">
      <c r="B18" s="56"/>
      <c r="C18"/>
      <c r="D18"/>
      <c r="E18"/>
      <c r="F18"/>
      <c r="G18"/>
      <c r="H18"/>
      <c r="I18"/>
    </row>
    <row r="19" spans="2:9" x14ac:dyDescent="0.3">
      <c r="B19" s="56"/>
      <c r="C19"/>
      <c r="D19"/>
      <c r="E19"/>
      <c r="F19"/>
      <c r="G19"/>
      <c r="H19"/>
      <c r="I19"/>
    </row>
    <row r="20" spans="2:9" x14ac:dyDescent="0.3">
      <c r="B20" s="56"/>
      <c r="C20"/>
      <c r="D20"/>
      <c r="E20"/>
      <c r="F20"/>
      <c r="G20"/>
      <c r="H20"/>
      <c r="I20"/>
    </row>
    <row r="21" spans="2:9" x14ac:dyDescent="0.3">
      <c r="B21" s="56"/>
      <c r="C21"/>
      <c r="D21"/>
      <c r="E21"/>
      <c r="F21"/>
      <c r="G21"/>
      <c r="H21"/>
      <c r="I21"/>
    </row>
    <row r="22" spans="2:9" x14ac:dyDescent="0.3">
      <c r="B22" s="56"/>
      <c r="C22"/>
      <c r="D22"/>
      <c r="E22"/>
      <c r="F22"/>
      <c r="G22"/>
      <c r="H22"/>
      <c r="I22"/>
    </row>
    <row r="23" spans="2:9" x14ac:dyDescent="0.3">
      <c r="B23" s="56"/>
      <c r="C23"/>
      <c r="D23"/>
      <c r="E23"/>
      <c r="F23"/>
      <c r="G23"/>
      <c r="H23"/>
      <c r="I23"/>
    </row>
    <row r="24" spans="2:9" x14ac:dyDescent="0.3">
      <c r="B24" s="56"/>
      <c r="C24"/>
      <c r="D24"/>
      <c r="E24"/>
      <c r="F24"/>
      <c r="G24"/>
      <c r="H24"/>
      <c r="I24"/>
    </row>
    <row r="25" spans="2:9" x14ac:dyDescent="0.3">
      <c r="B25" s="56"/>
      <c r="C25"/>
      <c r="D25"/>
      <c r="E25"/>
      <c r="F25"/>
      <c r="G25"/>
      <c r="H25"/>
      <c r="I25"/>
    </row>
    <row r="26" spans="2:9" x14ac:dyDescent="0.3">
      <c r="B26" s="56"/>
      <c r="C26"/>
      <c r="D26"/>
      <c r="E26"/>
      <c r="F26"/>
      <c r="G26"/>
      <c r="H26"/>
      <c r="I26"/>
    </row>
    <row r="27" spans="2:9" x14ac:dyDescent="0.3">
      <c r="B27" s="56"/>
      <c r="C27"/>
      <c r="D27"/>
      <c r="E27"/>
      <c r="F27"/>
      <c r="G27"/>
      <c r="H27"/>
      <c r="I27"/>
    </row>
    <row r="28" spans="2:9" x14ac:dyDescent="0.3">
      <c r="B28" s="56"/>
      <c r="C28"/>
      <c r="D28"/>
      <c r="E28"/>
      <c r="F28"/>
      <c r="G28"/>
      <c r="H28"/>
      <c r="I28"/>
    </row>
    <row r="29" spans="2:9" x14ac:dyDescent="0.3">
      <c r="B29" s="56"/>
      <c r="C29"/>
      <c r="D29"/>
      <c r="E29"/>
      <c r="F29"/>
      <c r="G29"/>
      <c r="H29"/>
      <c r="I29"/>
    </row>
    <row r="30" spans="2:9" x14ac:dyDescent="0.3">
      <c r="B30" s="56"/>
      <c r="C30"/>
      <c r="D30"/>
      <c r="E30"/>
      <c r="F30"/>
      <c r="G30"/>
      <c r="H30"/>
      <c r="I30"/>
    </row>
    <row r="31" spans="2:9" x14ac:dyDescent="0.3">
      <c r="B31" s="56"/>
      <c r="C31"/>
      <c r="D31"/>
      <c r="E31"/>
      <c r="F31"/>
      <c r="G31"/>
      <c r="H31"/>
      <c r="I31"/>
    </row>
    <row r="32" spans="2:9" x14ac:dyDescent="0.3">
      <c r="B32" s="56"/>
      <c r="C32"/>
      <c r="D32"/>
      <c r="E32"/>
      <c r="F32"/>
      <c r="G32"/>
      <c r="H32"/>
      <c r="I32"/>
    </row>
    <row r="33" spans="2:5" x14ac:dyDescent="0.3">
      <c r="B33" s="70"/>
    </row>
    <row r="34" spans="2:5" x14ac:dyDescent="0.3">
      <c r="B34" s="70"/>
    </row>
    <row r="35" spans="2:5" x14ac:dyDescent="0.3">
      <c r="B35" s="70"/>
    </row>
    <row r="36" spans="2:5" x14ac:dyDescent="0.3">
      <c r="B36" s="81" t="s">
        <v>203</v>
      </c>
      <c r="C36"/>
      <c r="D36"/>
      <c r="E36"/>
    </row>
    <row r="37" spans="2:5" ht="15.75" thickBot="1" x14ac:dyDescent="0.35">
      <c r="B37" s="69"/>
      <c r="C37" s="2"/>
      <c r="D37" s="2"/>
      <c r="E37" s="2"/>
    </row>
    <row r="38" spans="2:5" ht="16.5" thickBot="1" x14ac:dyDescent="0.35">
      <c r="B38" s="2"/>
      <c r="C38" s="118" t="s">
        <v>3</v>
      </c>
      <c r="D38" s="119"/>
      <c r="E38" s="120"/>
    </row>
    <row r="39" spans="2:5" ht="32.25" thickBot="1" x14ac:dyDescent="0.35">
      <c r="B39" s="76" t="s">
        <v>193</v>
      </c>
      <c r="C39" s="71" t="s">
        <v>2</v>
      </c>
      <c r="D39" s="60" t="s">
        <v>198</v>
      </c>
      <c r="E39" s="61" t="s">
        <v>199</v>
      </c>
    </row>
    <row r="40" spans="2:5" ht="30" x14ac:dyDescent="0.3">
      <c r="B40" s="77" t="s">
        <v>194</v>
      </c>
      <c r="C40" s="72" t="s">
        <v>195</v>
      </c>
      <c r="D40" s="67" t="s">
        <v>197</v>
      </c>
      <c r="E40" s="68" t="s">
        <v>195</v>
      </c>
    </row>
    <row r="41" spans="2:5" ht="30" x14ac:dyDescent="0.3">
      <c r="B41" s="78" t="s">
        <v>194</v>
      </c>
      <c r="C41" s="73" t="s">
        <v>196</v>
      </c>
      <c r="D41" s="63" t="s">
        <v>196</v>
      </c>
      <c r="E41" s="64" t="s">
        <v>196</v>
      </c>
    </row>
    <row r="42" spans="2:5" ht="30" x14ac:dyDescent="0.3">
      <c r="B42" s="78" t="s">
        <v>194</v>
      </c>
      <c r="C42" s="74" t="s">
        <v>197</v>
      </c>
      <c r="D42" s="62" t="s">
        <v>195</v>
      </c>
      <c r="E42" s="64" t="s">
        <v>196</v>
      </c>
    </row>
    <row r="43" spans="2:5" ht="30.75" thickBot="1" x14ac:dyDescent="0.35">
      <c r="B43" s="79" t="s">
        <v>194</v>
      </c>
      <c r="C43" s="75" t="s">
        <v>195</v>
      </c>
      <c r="D43" s="65" t="s">
        <v>196</v>
      </c>
      <c r="E43" s="66" t="s">
        <v>197</v>
      </c>
    </row>
    <row r="44" spans="2:5" x14ac:dyDescent="0.3">
      <c r="B44" s="70"/>
    </row>
    <row r="45" spans="2:5" x14ac:dyDescent="0.3">
      <c r="B45" s="70"/>
    </row>
    <row r="46" spans="2:5" x14ac:dyDescent="0.3">
      <c r="B46" s="70"/>
    </row>
    <row r="47" spans="2:5" x14ac:dyDescent="0.3">
      <c r="B47" s="70"/>
    </row>
    <row r="48" spans="2:5" x14ac:dyDescent="0.3">
      <c r="B48" s="70"/>
    </row>
    <row r="49" spans="2:6" x14ac:dyDescent="0.3">
      <c r="B49" s="70"/>
    </row>
    <row r="50" spans="2:6" x14ac:dyDescent="0.3">
      <c r="B50" s="70"/>
    </row>
    <row r="51" spans="2:6" x14ac:dyDescent="0.3">
      <c r="B51" s="70"/>
    </row>
    <row r="52" spans="2:6" x14ac:dyDescent="0.3">
      <c r="B52" s="70"/>
    </row>
    <row r="53" spans="2:6" x14ac:dyDescent="0.3">
      <c r="B53" s="70"/>
    </row>
    <row r="54" spans="2:6" x14ac:dyDescent="0.3">
      <c r="B54" s="70"/>
    </row>
    <row r="55" spans="2:6" x14ac:dyDescent="0.3">
      <c r="B55" s="70"/>
    </row>
    <row r="56" spans="2:6" x14ac:dyDescent="0.3">
      <c r="B56" s="70"/>
    </row>
    <row r="57" spans="2:6" x14ac:dyDescent="0.3">
      <c r="B57" s="70"/>
    </row>
    <row r="58" spans="2:6" x14ac:dyDescent="0.3">
      <c r="B58" s="70"/>
    </row>
    <row r="59" spans="2:6" x14ac:dyDescent="0.3">
      <c r="B59" s="70"/>
    </row>
    <row r="60" spans="2:6" x14ac:dyDescent="0.3">
      <c r="B60" s="70"/>
    </row>
    <row r="62" spans="2:6" x14ac:dyDescent="0.3">
      <c r="F62" s="2"/>
    </row>
    <row r="69" spans="2:2" x14ac:dyDescent="0.3">
      <c r="B69" s="70"/>
    </row>
    <row r="70" spans="2:2" x14ac:dyDescent="0.3">
      <c r="B70" s="70"/>
    </row>
    <row r="71" spans="2:2" x14ac:dyDescent="0.3">
      <c r="B71" s="70"/>
    </row>
    <row r="72" spans="2:2" x14ac:dyDescent="0.3">
      <c r="B72" s="70"/>
    </row>
    <row r="73" spans="2:2" x14ac:dyDescent="0.3">
      <c r="B73" s="70"/>
    </row>
    <row r="74" spans="2:2" x14ac:dyDescent="0.3">
      <c r="B74" s="70"/>
    </row>
    <row r="75" spans="2:2" x14ac:dyDescent="0.3">
      <c r="B75" s="70"/>
    </row>
    <row r="76" spans="2:2" x14ac:dyDescent="0.3">
      <c r="B76" s="70"/>
    </row>
    <row r="77" spans="2:2" x14ac:dyDescent="0.3">
      <c r="B77" s="70"/>
    </row>
    <row r="78" spans="2:2" x14ac:dyDescent="0.3">
      <c r="B78" s="70"/>
    </row>
    <row r="79" spans="2:2" x14ac:dyDescent="0.3">
      <c r="B79" s="70"/>
    </row>
    <row r="80" spans="2:2" x14ac:dyDescent="0.3">
      <c r="B80" s="70"/>
    </row>
    <row r="81" spans="2:2" x14ac:dyDescent="0.3">
      <c r="B81" s="70"/>
    </row>
    <row r="82" spans="2:2" x14ac:dyDescent="0.3">
      <c r="B82" s="70"/>
    </row>
    <row r="83" spans="2:2" x14ac:dyDescent="0.3">
      <c r="B83" s="70"/>
    </row>
    <row r="84" spans="2:2" x14ac:dyDescent="0.3">
      <c r="B84" s="70"/>
    </row>
    <row r="85" spans="2:2" x14ac:dyDescent="0.3">
      <c r="B85" s="70"/>
    </row>
    <row r="86" spans="2:2" x14ac:dyDescent="0.3">
      <c r="B86" s="70"/>
    </row>
    <row r="87" spans="2:2" x14ac:dyDescent="0.3">
      <c r="B87" s="70"/>
    </row>
    <row r="88" spans="2:2" x14ac:dyDescent="0.3">
      <c r="B88" s="70"/>
    </row>
    <row r="89" spans="2:2" x14ac:dyDescent="0.3">
      <c r="B89" s="70"/>
    </row>
    <row r="90" spans="2:2" x14ac:dyDescent="0.3">
      <c r="B90" s="70"/>
    </row>
    <row r="91" spans="2:2" x14ac:dyDescent="0.3">
      <c r="B91" s="70"/>
    </row>
    <row r="92" spans="2:2" x14ac:dyDescent="0.3">
      <c r="B92" s="70"/>
    </row>
    <row r="93" spans="2:2" x14ac:dyDescent="0.3">
      <c r="B93" s="70"/>
    </row>
    <row r="94" spans="2:2" x14ac:dyDescent="0.3">
      <c r="B94" s="70"/>
    </row>
    <row r="95" spans="2:2" x14ac:dyDescent="0.3">
      <c r="B95" s="70"/>
    </row>
    <row r="96" spans="2:2" x14ac:dyDescent="0.3">
      <c r="B96" s="70"/>
    </row>
    <row r="97" spans="2:2" x14ac:dyDescent="0.3">
      <c r="B97" s="70"/>
    </row>
    <row r="98" spans="2:2" x14ac:dyDescent="0.3">
      <c r="B98" s="70"/>
    </row>
    <row r="99" spans="2:2" x14ac:dyDescent="0.3">
      <c r="B99" s="70"/>
    </row>
    <row r="100" spans="2:2" x14ac:dyDescent="0.3">
      <c r="B100" s="70"/>
    </row>
    <row r="101" spans="2:2" x14ac:dyDescent="0.3">
      <c r="B101" s="70"/>
    </row>
    <row r="102" spans="2:2" x14ac:dyDescent="0.3">
      <c r="B102" s="70"/>
    </row>
    <row r="103" spans="2:2" x14ac:dyDescent="0.3">
      <c r="B103" s="70"/>
    </row>
    <row r="104" spans="2:2" x14ac:dyDescent="0.3">
      <c r="B104" s="70"/>
    </row>
    <row r="105" spans="2:2" x14ac:dyDescent="0.3">
      <c r="B105" s="70"/>
    </row>
    <row r="106" spans="2:2" x14ac:dyDescent="0.3">
      <c r="B106" s="70"/>
    </row>
    <row r="107" spans="2:2" x14ac:dyDescent="0.3">
      <c r="B107" s="70"/>
    </row>
    <row r="108" spans="2:2" x14ac:dyDescent="0.3">
      <c r="B108" s="70"/>
    </row>
    <row r="109" spans="2:2" x14ac:dyDescent="0.3">
      <c r="B109" s="70"/>
    </row>
    <row r="110" spans="2:2" x14ac:dyDescent="0.3">
      <c r="B110" s="70"/>
    </row>
    <row r="111" spans="2:2" x14ac:dyDescent="0.3">
      <c r="B111" s="70"/>
    </row>
    <row r="112" spans="2:2" x14ac:dyDescent="0.3">
      <c r="B112" s="70"/>
    </row>
    <row r="113" spans="2:2" x14ac:dyDescent="0.3">
      <c r="B113" s="70"/>
    </row>
    <row r="114" spans="2:2" x14ac:dyDescent="0.3">
      <c r="B114" s="70"/>
    </row>
    <row r="115" spans="2:2" x14ac:dyDescent="0.3">
      <c r="B115" s="70"/>
    </row>
    <row r="116" spans="2:2" x14ac:dyDescent="0.3">
      <c r="B116" s="70"/>
    </row>
    <row r="117" spans="2:2" x14ac:dyDescent="0.3">
      <c r="B117" s="70"/>
    </row>
    <row r="118" spans="2:2" x14ac:dyDescent="0.3">
      <c r="B118" s="70"/>
    </row>
    <row r="119" spans="2:2" x14ac:dyDescent="0.3">
      <c r="B119" s="70"/>
    </row>
    <row r="120" spans="2:2" x14ac:dyDescent="0.3">
      <c r="B120" s="70"/>
    </row>
    <row r="121" spans="2:2" x14ac:dyDescent="0.3">
      <c r="B121" s="70"/>
    </row>
    <row r="122" spans="2:2" x14ac:dyDescent="0.3">
      <c r="B122" s="70"/>
    </row>
    <row r="123" spans="2:2" x14ac:dyDescent="0.3">
      <c r="B123" s="70"/>
    </row>
    <row r="124" spans="2:2" x14ac:dyDescent="0.3">
      <c r="B124" s="70"/>
    </row>
    <row r="125" spans="2:2" x14ac:dyDescent="0.3">
      <c r="B125" s="70"/>
    </row>
    <row r="126" spans="2:2" x14ac:dyDescent="0.3">
      <c r="B126" s="70"/>
    </row>
    <row r="127" spans="2:2" x14ac:dyDescent="0.3">
      <c r="B127" s="70"/>
    </row>
    <row r="128" spans="2:2" x14ac:dyDescent="0.3">
      <c r="B128" s="70"/>
    </row>
    <row r="129" spans="2:2" x14ac:dyDescent="0.3">
      <c r="B129" s="70"/>
    </row>
    <row r="130" spans="2:2" x14ac:dyDescent="0.3">
      <c r="B130" s="70"/>
    </row>
    <row r="131" spans="2:2" x14ac:dyDescent="0.3">
      <c r="B131" s="70"/>
    </row>
    <row r="132" spans="2:2" x14ac:dyDescent="0.3">
      <c r="B132" s="70"/>
    </row>
    <row r="133" spans="2:2" x14ac:dyDescent="0.3">
      <c r="B133" s="70"/>
    </row>
    <row r="134" spans="2:2" x14ac:dyDescent="0.3">
      <c r="B134" s="70"/>
    </row>
    <row r="135" spans="2:2" x14ac:dyDescent="0.3">
      <c r="B135" s="70"/>
    </row>
    <row r="136" spans="2:2" x14ac:dyDescent="0.3">
      <c r="B136" s="70"/>
    </row>
    <row r="137" spans="2:2" x14ac:dyDescent="0.3">
      <c r="B137" s="70"/>
    </row>
    <row r="138" spans="2:2" x14ac:dyDescent="0.3">
      <c r="B138" s="70"/>
    </row>
    <row r="139" spans="2:2" x14ac:dyDescent="0.3">
      <c r="B139" s="70"/>
    </row>
    <row r="140" spans="2:2" x14ac:dyDescent="0.3">
      <c r="B140" s="70"/>
    </row>
    <row r="141" spans="2:2" x14ac:dyDescent="0.3">
      <c r="B141" s="70"/>
    </row>
    <row r="142" spans="2:2" x14ac:dyDescent="0.3">
      <c r="B142" s="70"/>
    </row>
    <row r="143" spans="2:2" x14ac:dyDescent="0.3">
      <c r="B143" s="70"/>
    </row>
    <row r="144" spans="2:2" x14ac:dyDescent="0.3">
      <c r="B144" s="70"/>
    </row>
    <row r="145" spans="2:2" x14ac:dyDescent="0.3">
      <c r="B145" s="70"/>
    </row>
    <row r="146" spans="2:2" x14ac:dyDescent="0.3">
      <c r="B146" s="70"/>
    </row>
    <row r="147" spans="2:2" x14ac:dyDescent="0.3">
      <c r="B147" s="70"/>
    </row>
    <row r="148" spans="2:2" x14ac:dyDescent="0.3">
      <c r="B148" s="70"/>
    </row>
    <row r="149" spans="2:2" x14ac:dyDescent="0.3">
      <c r="B149" s="70"/>
    </row>
    <row r="150" spans="2:2" x14ac:dyDescent="0.3">
      <c r="B150" s="70"/>
    </row>
    <row r="151" spans="2:2" x14ac:dyDescent="0.3">
      <c r="B151" s="70"/>
    </row>
    <row r="152" spans="2:2" x14ac:dyDescent="0.3">
      <c r="B152" s="70"/>
    </row>
    <row r="153" spans="2:2" x14ac:dyDescent="0.3">
      <c r="B153" s="70"/>
    </row>
    <row r="154" spans="2:2" x14ac:dyDescent="0.3">
      <c r="B154" s="70"/>
    </row>
    <row r="155" spans="2:2" x14ac:dyDescent="0.3">
      <c r="B155" s="70"/>
    </row>
    <row r="156" spans="2:2" x14ac:dyDescent="0.3">
      <c r="B156" s="70"/>
    </row>
    <row r="157" spans="2:2" x14ac:dyDescent="0.3">
      <c r="B157" s="70"/>
    </row>
    <row r="158" spans="2:2" x14ac:dyDescent="0.3">
      <c r="B158" s="70"/>
    </row>
    <row r="159" spans="2:2" x14ac:dyDescent="0.3">
      <c r="B159" s="70"/>
    </row>
    <row r="160" spans="2:2" x14ac:dyDescent="0.3">
      <c r="B160" s="70"/>
    </row>
    <row r="161" spans="2:2" x14ac:dyDescent="0.3">
      <c r="B161" s="70"/>
    </row>
    <row r="162" spans="2:2" x14ac:dyDescent="0.3">
      <c r="B162" s="70"/>
    </row>
    <row r="163" spans="2:2" x14ac:dyDescent="0.3">
      <c r="B163" s="70"/>
    </row>
    <row r="164" spans="2:2" x14ac:dyDescent="0.3">
      <c r="B164" s="70"/>
    </row>
    <row r="165" spans="2:2" x14ac:dyDescent="0.3">
      <c r="B165" s="70"/>
    </row>
    <row r="166" spans="2:2" x14ac:dyDescent="0.3">
      <c r="B166" s="70"/>
    </row>
    <row r="167" spans="2:2" x14ac:dyDescent="0.3">
      <c r="B167" s="70"/>
    </row>
    <row r="168" spans="2:2" x14ac:dyDescent="0.3">
      <c r="B168" s="70"/>
    </row>
    <row r="169" spans="2:2" x14ac:dyDescent="0.3">
      <c r="B169" s="70"/>
    </row>
    <row r="170" spans="2:2" x14ac:dyDescent="0.3">
      <c r="B170" s="70"/>
    </row>
    <row r="171" spans="2:2" x14ac:dyDescent="0.3">
      <c r="B171" s="70"/>
    </row>
    <row r="172" spans="2:2" x14ac:dyDescent="0.3">
      <c r="B172" s="70"/>
    </row>
    <row r="173" spans="2:2" x14ac:dyDescent="0.3">
      <c r="B173" s="70"/>
    </row>
    <row r="174" spans="2:2" x14ac:dyDescent="0.3">
      <c r="B174" s="70"/>
    </row>
    <row r="175" spans="2:2" x14ac:dyDescent="0.3">
      <c r="B175" s="70"/>
    </row>
    <row r="176" spans="2:2" x14ac:dyDescent="0.3">
      <c r="B176" s="70"/>
    </row>
    <row r="177" spans="2:2" x14ac:dyDescent="0.3">
      <c r="B177" s="70"/>
    </row>
    <row r="178" spans="2:2" x14ac:dyDescent="0.3">
      <c r="B178" s="70"/>
    </row>
    <row r="179" spans="2:2" x14ac:dyDescent="0.3">
      <c r="B179" s="70"/>
    </row>
    <row r="180" spans="2:2" x14ac:dyDescent="0.3">
      <c r="B180" s="70"/>
    </row>
    <row r="181" spans="2:2" x14ac:dyDescent="0.3">
      <c r="B181" s="70"/>
    </row>
    <row r="182" spans="2:2" x14ac:dyDescent="0.3">
      <c r="B182" s="70"/>
    </row>
    <row r="183" spans="2:2" x14ac:dyDescent="0.3">
      <c r="B183" s="70"/>
    </row>
    <row r="184" spans="2:2" x14ac:dyDescent="0.3">
      <c r="B184" s="70"/>
    </row>
    <row r="185" spans="2:2" x14ac:dyDescent="0.3">
      <c r="B185" s="70"/>
    </row>
    <row r="186" spans="2:2" x14ac:dyDescent="0.3">
      <c r="B186" s="70"/>
    </row>
    <row r="187" spans="2:2" x14ac:dyDescent="0.3">
      <c r="B187" s="70"/>
    </row>
    <row r="188" spans="2:2" x14ac:dyDescent="0.3">
      <c r="B188" s="70"/>
    </row>
    <row r="189" spans="2:2" x14ac:dyDescent="0.3">
      <c r="B189" s="70"/>
    </row>
    <row r="190" spans="2:2" x14ac:dyDescent="0.3">
      <c r="B190" s="70"/>
    </row>
    <row r="191" spans="2:2" x14ac:dyDescent="0.3">
      <c r="B191" s="70"/>
    </row>
    <row r="192" spans="2:2" x14ac:dyDescent="0.3">
      <c r="B192" s="70"/>
    </row>
    <row r="193" spans="2:2" x14ac:dyDescent="0.3">
      <c r="B193" s="70"/>
    </row>
    <row r="194" spans="2:2" x14ac:dyDescent="0.3">
      <c r="B194" s="70"/>
    </row>
    <row r="195" spans="2:2" x14ac:dyDescent="0.3">
      <c r="B195" s="70"/>
    </row>
    <row r="196" spans="2:2" x14ac:dyDescent="0.3">
      <c r="B196" s="70"/>
    </row>
    <row r="197" spans="2:2" x14ac:dyDescent="0.3">
      <c r="B197" s="70"/>
    </row>
    <row r="198" spans="2:2" x14ac:dyDescent="0.3">
      <c r="B198" s="70"/>
    </row>
    <row r="199" spans="2:2" x14ac:dyDescent="0.3">
      <c r="B199" s="70"/>
    </row>
    <row r="200" spans="2:2" x14ac:dyDescent="0.3">
      <c r="B200" s="70"/>
    </row>
    <row r="201" spans="2:2" x14ac:dyDescent="0.3">
      <c r="B201" s="70"/>
    </row>
    <row r="202" spans="2:2" x14ac:dyDescent="0.3">
      <c r="B202" s="70"/>
    </row>
    <row r="203" spans="2:2" x14ac:dyDescent="0.3">
      <c r="B203" s="70"/>
    </row>
    <row r="204" spans="2:2" x14ac:dyDescent="0.3">
      <c r="B204" s="70"/>
    </row>
    <row r="205" spans="2:2" x14ac:dyDescent="0.3">
      <c r="B205" s="70"/>
    </row>
    <row r="206" spans="2:2" x14ac:dyDescent="0.3">
      <c r="B206" s="70"/>
    </row>
    <row r="207" spans="2:2" x14ac:dyDescent="0.3">
      <c r="B207" s="70"/>
    </row>
    <row r="208" spans="2:2" x14ac:dyDescent="0.3">
      <c r="B208" s="70"/>
    </row>
    <row r="209" spans="2:2" x14ac:dyDescent="0.3">
      <c r="B209" s="70"/>
    </row>
    <row r="210" spans="2:2" x14ac:dyDescent="0.3">
      <c r="B210" s="70"/>
    </row>
    <row r="211" spans="2:2" x14ac:dyDescent="0.3">
      <c r="B211" s="70"/>
    </row>
    <row r="212" spans="2:2" x14ac:dyDescent="0.3">
      <c r="B212" s="70"/>
    </row>
    <row r="213" spans="2:2" x14ac:dyDescent="0.3">
      <c r="B213" s="70"/>
    </row>
    <row r="214" spans="2:2" x14ac:dyDescent="0.3">
      <c r="B214" s="70"/>
    </row>
    <row r="215" spans="2:2" x14ac:dyDescent="0.3">
      <c r="B215" s="70"/>
    </row>
    <row r="216" spans="2:2" x14ac:dyDescent="0.3">
      <c r="B216" s="70"/>
    </row>
    <row r="217" spans="2:2" x14ac:dyDescent="0.3">
      <c r="B217" s="70"/>
    </row>
    <row r="218" spans="2:2" x14ac:dyDescent="0.3">
      <c r="B218" s="70"/>
    </row>
    <row r="219" spans="2:2" x14ac:dyDescent="0.3">
      <c r="B219" s="70"/>
    </row>
    <row r="220" spans="2:2" x14ac:dyDescent="0.3">
      <c r="B220" s="70"/>
    </row>
    <row r="221" spans="2:2" x14ac:dyDescent="0.3">
      <c r="B221" s="70"/>
    </row>
    <row r="222" spans="2:2" x14ac:dyDescent="0.3">
      <c r="B222" s="70"/>
    </row>
    <row r="223" spans="2:2" x14ac:dyDescent="0.3">
      <c r="B223" s="70"/>
    </row>
    <row r="224" spans="2:2" x14ac:dyDescent="0.3">
      <c r="B224" s="70"/>
    </row>
    <row r="225" spans="2:2" x14ac:dyDescent="0.3">
      <c r="B225" s="70"/>
    </row>
    <row r="226" spans="2:2" x14ac:dyDescent="0.3">
      <c r="B226" s="70"/>
    </row>
    <row r="227" spans="2:2" x14ac:dyDescent="0.3">
      <c r="B227" s="70"/>
    </row>
    <row r="228" spans="2:2" x14ac:dyDescent="0.3">
      <c r="B228" s="70"/>
    </row>
    <row r="229" spans="2:2" x14ac:dyDescent="0.3">
      <c r="B229" s="70"/>
    </row>
    <row r="230" spans="2:2" x14ac:dyDescent="0.3">
      <c r="B230" s="70"/>
    </row>
    <row r="231" spans="2:2" x14ac:dyDescent="0.3">
      <c r="B231" s="70"/>
    </row>
    <row r="232" spans="2:2" x14ac:dyDescent="0.3">
      <c r="B232" s="70"/>
    </row>
    <row r="233" spans="2:2" x14ac:dyDescent="0.3">
      <c r="B233" s="70"/>
    </row>
    <row r="234" spans="2:2" x14ac:dyDescent="0.3">
      <c r="B234" s="70"/>
    </row>
    <row r="235" spans="2:2" x14ac:dyDescent="0.3">
      <c r="B235" s="70"/>
    </row>
    <row r="236" spans="2:2" x14ac:dyDescent="0.3">
      <c r="B236" s="70"/>
    </row>
    <row r="237" spans="2:2" x14ac:dyDescent="0.3">
      <c r="B237" s="70"/>
    </row>
    <row r="238" spans="2:2" x14ac:dyDescent="0.3">
      <c r="B238" s="70"/>
    </row>
    <row r="239" spans="2:2" x14ac:dyDescent="0.3">
      <c r="B239" s="70"/>
    </row>
    <row r="240" spans="2:2" x14ac:dyDescent="0.3">
      <c r="B240" s="70"/>
    </row>
    <row r="241" spans="2:2" x14ac:dyDescent="0.3">
      <c r="B241" s="70"/>
    </row>
    <row r="242" spans="2:2" x14ac:dyDescent="0.3">
      <c r="B242" s="70"/>
    </row>
    <row r="243" spans="2:2" x14ac:dyDescent="0.3">
      <c r="B243" s="70"/>
    </row>
    <row r="244" spans="2:2" x14ac:dyDescent="0.3">
      <c r="B244" s="70"/>
    </row>
    <row r="245" spans="2:2" x14ac:dyDescent="0.3">
      <c r="B245" s="70"/>
    </row>
    <row r="246" spans="2:2" x14ac:dyDescent="0.3">
      <c r="B246" s="70"/>
    </row>
    <row r="247" spans="2:2" x14ac:dyDescent="0.3">
      <c r="B247" s="70"/>
    </row>
    <row r="248" spans="2:2" x14ac:dyDescent="0.3">
      <c r="B248" s="70"/>
    </row>
    <row r="249" spans="2:2" x14ac:dyDescent="0.3">
      <c r="B249" s="70"/>
    </row>
    <row r="250" spans="2:2" x14ac:dyDescent="0.3">
      <c r="B250" s="70"/>
    </row>
    <row r="251" spans="2:2" x14ac:dyDescent="0.3">
      <c r="B251" s="70"/>
    </row>
    <row r="252" spans="2:2" x14ac:dyDescent="0.3">
      <c r="B252" s="70"/>
    </row>
    <row r="253" spans="2:2" x14ac:dyDescent="0.3">
      <c r="B253" s="70"/>
    </row>
    <row r="254" spans="2:2" x14ac:dyDescent="0.3">
      <c r="B254" s="70"/>
    </row>
    <row r="255" spans="2:2" x14ac:dyDescent="0.3">
      <c r="B255" s="70"/>
    </row>
    <row r="256" spans="2:2" x14ac:dyDescent="0.3">
      <c r="B256" s="70"/>
    </row>
    <row r="257" spans="2:2" x14ac:dyDescent="0.3">
      <c r="B257" s="70"/>
    </row>
    <row r="258" spans="2:2" x14ac:dyDescent="0.3">
      <c r="B258" s="70"/>
    </row>
    <row r="259" spans="2:2" x14ac:dyDescent="0.3">
      <c r="B259" s="70"/>
    </row>
    <row r="260" spans="2:2" x14ac:dyDescent="0.3">
      <c r="B260" s="70"/>
    </row>
    <row r="261" spans="2:2" x14ac:dyDescent="0.3">
      <c r="B261" s="70"/>
    </row>
    <row r="262" spans="2:2" x14ac:dyDescent="0.3">
      <c r="B262" s="70"/>
    </row>
    <row r="263" spans="2:2" x14ac:dyDescent="0.3">
      <c r="B263" s="70"/>
    </row>
    <row r="264" spans="2:2" x14ac:dyDescent="0.3">
      <c r="B264" s="70"/>
    </row>
    <row r="265" spans="2:2" x14ac:dyDescent="0.3">
      <c r="B265" s="70"/>
    </row>
    <row r="266" spans="2:2" x14ac:dyDescent="0.3">
      <c r="B266" s="70"/>
    </row>
    <row r="267" spans="2:2" x14ac:dyDescent="0.3">
      <c r="B267" s="70"/>
    </row>
    <row r="268" spans="2:2" x14ac:dyDescent="0.3">
      <c r="B268" s="70"/>
    </row>
    <row r="269" spans="2:2" x14ac:dyDescent="0.3">
      <c r="B269" s="70"/>
    </row>
    <row r="270" spans="2:2" x14ac:dyDescent="0.3">
      <c r="B270" s="70"/>
    </row>
    <row r="271" spans="2:2" x14ac:dyDescent="0.3">
      <c r="B271" s="70"/>
    </row>
    <row r="272" spans="2:2" x14ac:dyDescent="0.3">
      <c r="B272" s="70"/>
    </row>
    <row r="273" spans="2:2" x14ac:dyDescent="0.3">
      <c r="B273" s="70"/>
    </row>
    <row r="274" spans="2:2" x14ac:dyDescent="0.3">
      <c r="B274" s="70"/>
    </row>
    <row r="275" spans="2:2" x14ac:dyDescent="0.3">
      <c r="B275" s="70"/>
    </row>
    <row r="276" spans="2:2" x14ac:dyDescent="0.3">
      <c r="B276" s="70"/>
    </row>
    <row r="277" spans="2:2" x14ac:dyDescent="0.3">
      <c r="B277" s="70"/>
    </row>
    <row r="278" spans="2:2" x14ac:dyDescent="0.3">
      <c r="B278" s="70"/>
    </row>
    <row r="279" spans="2:2" x14ac:dyDescent="0.3">
      <c r="B279" s="70"/>
    </row>
    <row r="280" spans="2:2" x14ac:dyDescent="0.3">
      <c r="B280" s="70"/>
    </row>
    <row r="281" spans="2:2" x14ac:dyDescent="0.3">
      <c r="B281" s="70"/>
    </row>
    <row r="282" spans="2:2" x14ac:dyDescent="0.3">
      <c r="B282" s="70"/>
    </row>
    <row r="283" spans="2:2" x14ac:dyDescent="0.3">
      <c r="B283" s="70"/>
    </row>
    <row r="284" spans="2:2" x14ac:dyDescent="0.3">
      <c r="B284" s="70"/>
    </row>
    <row r="285" spans="2:2" x14ac:dyDescent="0.3">
      <c r="B285" s="70"/>
    </row>
    <row r="286" spans="2:2" x14ac:dyDescent="0.3">
      <c r="B286" s="70"/>
    </row>
    <row r="287" spans="2:2" x14ac:dyDescent="0.3">
      <c r="B287" s="70"/>
    </row>
    <row r="288" spans="2:2" x14ac:dyDescent="0.3">
      <c r="B288" s="70"/>
    </row>
    <row r="289" spans="2:2" x14ac:dyDescent="0.3">
      <c r="B289" s="70"/>
    </row>
    <row r="290" spans="2:2" x14ac:dyDescent="0.3">
      <c r="B290" s="70"/>
    </row>
    <row r="291" spans="2:2" x14ac:dyDescent="0.3">
      <c r="B291" s="70"/>
    </row>
    <row r="292" spans="2:2" x14ac:dyDescent="0.3">
      <c r="B292" s="70"/>
    </row>
    <row r="293" spans="2:2" x14ac:dyDescent="0.3">
      <c r="B293" s="70"/>
    </row>
    <row r="294" spans="2:2" x14ac:dyDescent="0.3">
      <c r="B294" s="70"/>
    </row>
    <row r="295" spans="2:2" x14ac:dyDescent="0.3">
      <c r="B295" s="70"/>
    </row>
    <row r="296" spans="2:2" x14ac:dyDescent="0.3">
      <c r="B296" s="70"/>
    </row>
    <row r="297" spans="2:2" x14ac:dyDescent="0.3">
      <c r="B297" s="70"/>
    </row>
    <row r="298" spans="2:2" x14ac:dyDescent="0.3">
      <c r="B298" s="70"/>
    </row>
    <row r="299" spans="2:2" x14ac:dyDescent="0.3">
      <c r="B299" s="70"/>
    </row>
    <row r="300" spans="2:2" x14ac:dyDescent="0.3">
      <c r="B300" s="70"/>
    </row>
    <row r="301" spans="2:2" x14ac:dyDescent="0.3">
      <c r="B301" s="70"/>
    </row>
    <row r="302" spans="2:2" x14ac:dyDescent="0.3">
      <c r="B302" s="70"/>
    </row>
    <row r="303" spans="2:2" x14ac:dyDescent="0.3">
      <c r="B303" s="70"/>
    </row>
    <row r="304" spans="2:2" x14ac:dyDescent="0.3">
      <c r="B304" s="70"/>
    </row>
    <row r="305" spans="2:2" x14ac:dyDescent="0.3">
      <c r="B305" s="70"/>
    </row>
    <row r="306" spans="2:2" x14ac:dyDescent="0.3">
      <c r="B306" s="70"/>
    </row>
    <row r="307" spans="2:2" x14ac:dyDescent="0.3">
      <c r="B307" s="70"/>
    </row>
    <row r="308" spans="2:2" x14ac:dyDescent="0.3">
      <c r="B308" s="70"/>
    </row>
    <row r="309" spans="2:2" x14ac:dyDescent="0.3">
      <c r="B309" s="70"/>
    </row>
    <row r="310" spans="2:2" x14ac:dyDescent="0.3">
      <c r="B310" s="70"/>
    </row>
    <row r="311" spans="2:2" x14ac:dyDescent="0.3">
      <c r="B311" s="70"/>
    </row>
    <row r="312" spans="2:2" x14ac:dyDescent="0.3">
      <c r="B312" s="70"/>
    </row>
    <row r="313" spans="2:2" x14ac:dyDescent="0.3">
      <c r="B313" s="70"/>
    </row>
    <row r="314" spans="2:2" x14ac:dyDescent="0.3">
      <c r="B314" s="70"/>
    </row>
    <row r="315" spans="2:2" x14ac:dyDescent="0.3">
      <c r="B315" s="70"/>
    </row>
    <row r="316" spans="2:2" x14ac:dyDescent="0.3">
      <c r="B316" s="70"/>
    </row>
    <row r="317" spans="2:2" x14ac:dyDescent="0.3">
      <c r="B317" s="70"/>
    </row>
    <row r="318" spans="2:2" x14ac:dyDescent="0.3">
      <c r="B318" s="70"/>
    </row>
    <row r="319" spans="2:2" x14ac:dyDescent="0.3">
      <c r="B319" s="70"/>
    </row>
    <row r="320" spans="2:2" x14ac:dyDescent="0.3">
      <c r="B320" s="70"/>
    </row>
    <row r="321" spans="2:2" x14ac:dyDescent="0.3">
      <c r="B321" s="70"/>
    </row>
    <row r="322" spans="2:2" x14ac:dyDescent="0.3">
      <c r="B322" s="70"/>
    </row>
    <row r="323" spans="2:2" x14ac:dyDescent="0.3">
      <c r="B323" s="70"/>
    </row>
    <row r="324" spans="2:2" x14ac:dyDescent="0.3">
      <c r="B324" s="70"/>
    </row>
    <row r="325" spans="2:2" x14ac:dyDescent="0.3">
      <c r="B325" s="70"/>
    </row>
    <row r="326" spans="2:2" x14ac:dyDescent="0.3">
      <c r="B326" s="70"/>
    </row>
    <row r="327" spans="2:2" x14ac:dyDescent="0.3">
      <c r="B327" s="70"/>
    </row>
    <row r="328" spans="2:2" x14ac:dyDescent="0.3">
      <c r="B328" s="70"/>
    </row>
    <row r="329" spans="2:2" x14ac:dyDescent="0.3">
      <c r="B329" s="70"/>
    </row>
    <row r="330" spans="2:2" x14ac:dyDescent="0.3">
      <c r="B330" s="70"/>
    </row>
    <row r="331" spans="2:2" x14ac:dyDescent="0.3">
      <c r="B331" s="70"/>
    </row>
    <row r="332" spans="2:2" x14ac:dyDescent="0.3">
      <c r="B332" s="70"/>
    </row>
    <row r="333" spans="2:2" x14ac:dyDescent="0.3">
      <c r="B333" s="70"/>
    </row>
    <row r="334" spans="2:2" x14ac:dyDescent="0.3">
      <c r="B334" s="70"/>
    </row>
    <row r="335" spans="2:2" x14ac:dyDescent="0.3">
      <c r="B335" s="70"/>
    </row>
    <row r="336" spans="2:2" x14ac:dyDescent="0.3">
      <c r="B336" s="70"/>
    </row>
    <row r="337" spans="2:2" x14ac:dyDescent="0.3">
      <c r="B337" s="70"/>
    </row>
    <row r="338" spans="2:2" x14ac:dyDescent="0.3">
      <c r="B338" s="70"/>
    </row>
    <row r="339" spans="2:2" x14ac:dyDescent="0.3">
      <c r="B339" s="70"/>
    </row>
    <row r="340" spans="2:2" x14ac:dyDescent="0.3">
      <c r="B340" s="70"/>
    </row>
    <row r="341" spans="2:2" x14ac:dyDescent="0.3">
      <c r="B341" s="70"/>
    </row>
    <row r="342" spans="2:2" x14ac:dyDescent="0.3">
      <c r="B342" s="70"/>
    </row>
    <row r="343" spans="2:2" x14ac:dyDescent="0.3">
      <c r="B343" s="70"/>
    </row>
    <row r="344" spans="2:2" x14ac:dyDescent="0.3">
      <c r="B344" s="70"/>
    </row>
    <row r="345" spans="2:2" x14ac:dyDescent="0.3">
      <c r="B345" s="70"/>
    </row>
    <row r="346" spans="2:2" x14ac:dyDescent="0.3">
      <c r="B346" s="70"/>
    </row>
    <row r="347" spans="2:2" x14ac:dyDescent="0.3">
      <c r="B347" s="70"/>
    </row>
    <row r="348" spans="2:2" x14ac:dyDescent="0.3">
      <c r="B348" s="70"/>
    </row>
    <row r="349" spans="2:2" x14ac:dyDescent="0.3">
      <c r="B349" s="70"/>
    </row>
    <row r="350" spans="2:2" x14ac:dyDescent="0.3">
      <c r="B350" s="70"/>
    </row>
    <row r="351" spans="2:2" x14ac:dyDescent="0.3">
      <c r="B351" s="70"/>
    </row>
    <row r="352" spans="2:2" x14ac:dyDescent="0.3">
      <c r="B352" s="70"/>
    </row>
    <row r="353" spans="2:2" x14ac:dyDescent="0.3">
      <c r="B353" s="70"/>
    </row>
    <row r="354" spans="2:2" x14ac:dyDescent="0.3">
      <c r="B354" s="70"/>
    </row>
    <row r="355" spans="2:2" x14ac:dyDescent="0.3">
      <c r="B355" s="70"/>
    </row>
    <row r="356" spans="2:2" x14ac:dyDescent="0.3">
      <c r="B356" s="70"/>
    </row>
    <row r="357" spans="2:2" x14ac:dyDescent="0.3">
      <c r="B357" s="70"/>
    </row>
    <row r="358" spans="2:2" x14ac:dyDescent="0.3">
      <c r="B358" s="70"/>
    </row>
    <row r="359" spans="2:2" x14ac:dyDescent="0.3">
      <c r="B359" s="70"/>
    </row>
    <row r="360" spans="2:2" x14ac:dyDescent="0.3">
      <c r="B360" s="70"/>
    </row>
    <row r="361" spans="2:2" x14ac:dyDescent="0.3">
      <c r="B361" s="70"/>
    </row>
    <row r="362" spans="2:2" x14ac:dyDescent="0.3">
      <c r="B362" s="70"/>
    </row>
    <row r="363" spans="2:2" x14ac:dyDescent="0.3">
      <c r="B363" s="70"/>
    </row>
    <row r="364" spans="2:2" x14ac:dyDescent="0.3">
      <c r="B364" s="70"/>
    </row>
    <row r="365" spans="2:2" x14ac:dyDescent="0.3">
      <c r="B365" s="70"/>
    </row>
    <row r="366" spans="2:2" x14ac:dyDescent="0.3">
      <c r="B366" s="70"/>
    </row>
    <row r="367" spans="2:2" x14ac:dyDescent="0.3">
      <c r="B367" s="70"/>
    </row>
    <row r="368" spans="2:2" x14ac:dyDescent="0.3">
      <c r="B368" s="70"/>
    </row>
    <row r="369" spans="2:2" x14ac:dyDescent="0.3">
      <c r="B369" s="70"/>
    </row>
    <row r="370" spans="2:2" x14ac:dyDescent="0.3">
      <c r="B370" s="70"/>
    </row>
    <row r="371" spans="2:2" x14ac:dyDescent="0.3">
      <c r="B371" s="70"/>
    </row>
    <row r="372" spans="2:2" x14ac:dyDescent="0.3">
      <c r="B372" s="70"/>
    </row>
    <row r="373" spans="2:2" x14ac:dyDescent="0.3">
      <c r="B373" s="70"/>
    </row>
    <row r="374" spans="2:2" x14ac:dyDescent="0.3">
      <c r="B374" s="70"/>
    </row>
    <row r="375" spans="2:2" x14ac:dyDescent="0.3">
      <c r="B375" s="70"/>
    </row>
    <row r="376" spans="2:2" x14ac:dyDescent="0.3">
      <c r="B376" s="70"/>
    </row>
    <row r="377" spans="2:2" x14ac:dyDescent="0.3">
      <c r="B377" s="70"/>
    </row>
    <row r="378" spans="2:2" x14ac:dyDescent="0.3">
      <c r="B378" s="70"/>
    </row>
    <row r="379" spans="2:2" x14ac:dyDescent="0.3">
      <c r="B379" s="70"/>
    </row>
    <row r="380" spans="2:2" x14ac:dyDescent="0.3">
      <c r="B380" s="70"/>
    </row>
    <row r="381" spans="2:2" x14ac:dyDescent="0.3">
      <c r="B381" s="70"/>
    </row>
    <row r="382" spans="2:2" x14ac:dyDescent="0.3">
      <c r="B382" s="70"/>
    </row>
    <row r="383" spans="2:2" x14ac:dyDescent="0.3">
      <c r="B383" s="70"/>
    </row>
    <row r="384" spans="2:2" x14ac:dyDescent="0.3">
      <c r="B384" s="70"/>
    </row>
    <row r="385" spans="2:2" x14ac:dyDescent="0.3">
      <c r="B385" s="70"/>
    </row>
    <row r="386" spans="2:2" x14ac:dyDescent="0.3">
      <c r="B386" s="70"/>
    </row>
    <row r="387" spans="2:2" x14ac:dyDescent="0.3">
      <c r="B387" s="70"/>
    </row>
    <row r="388" spans="2:2" x14ac:dyDescent="0.3">
      <c r="B388" s="70"/>
    </row>
    <row r="389" spans="2:2" x14ac:dyDescent="0.3">
      <c r="B389" s="70"/>
    </row>
    <row r="390" spans="2:2" x14ac:dyDescent="0.3">
      <c r="B390" s="70"/>
    </row>
    <row r="391" spans="2:2" x14ac:dyDescent="0.3">
      <c r="B391" s="70"/>
    </row>
    <row r="392" spans="2:2" x14ac:dyDescent="0.3">
      <c r="B392" s="70"/>
    </row>
    <row r="393" spans="2:2" x14ac:dyDescent="0.3">
      <c r="B393" s="70"/>
    </row>
    <row r="394" spans="2:2" x14ac:dyDescent="0.3">
      <c r="B394" s="70"/>
    </row>
    <row r="395" spans="2:2" x14ac:dyDescent="0.3">
      <c r="B395" s="70"/>
    </row>
    <row r="396" spans="2:2" x14ac:dyDescent="0.3">
      <c r="B396" s="70"/>
    </row>
    <row r="397" spans="2:2" x14ac:dyDescent="0.3">
      <c r="B397" s="70"/>
    </row>
    <row r="398" spans="2:2" x14ac:dyDescent="0.3">
      <c r="B398" s="70"/>
    </row>
    <row r="399" spans="2:2" x14ac:dyDescent="0.3">
      <c r="B399" s="70"/>
    </row>
    <row r="400" spans="2:2" x14ac:dyDescent="0.3">
      <c r="B400" s="70"/>
    </row>
    <row r="401" spans="2:2" x14ac:dyDescent="0.3">
      <c r="B401" s="70"/>
    </row>
    <row r="402" spans="2:2" x14ac:dyDescent="0.3">
      <c r="B402" s="70"/>
    </row>
    <row r="403" spans="2:2" x14ac:dyDescent="0.3">
      <c r="B403" s="70"/>
    </row>
    <row r="404" spans="2:2" x14ac:dyDescent="0.3">
      <c r="B404" s="70"/>
    </row>
    <row r="405" spans="2:2" x14ac:dyDescent="0.3">
      <c r="B405" s="70"/>
    </row>
    <row r="406" spans="2:2" x14ac:dyDescent="0.3">
      <c r="B406" s="70"/>
    </row>
    <row r="407" spans="2:2" x14ac:dyDescent="0.3">
      <c r="B407" s="70"/>
    </row>
    <row r="408" spans="2:2" x14ac:dyDescent="0.3">
      <c r="B408" s="70"/>
    </row>
    <row r="409" spans="2:2" x14ac:dyDescent="0.3">
      <c r="B409" s="70"/>
    </row>
    <row r="410" spans="2:2" x14ac:dyDescent="0.3">
      <c r="B410" s="70"/>
    </row>
    <row r="411" spans="2:2" x14ac:dyDescent="0.3">
      <c r="B411" s="70"/>
    </row>
    <row r="412" spans="2:2" x14ac:dyDescent="0.3">
      <c r="B412" s="70"/>
    </row>
    <row r="413" spans="2:2" x14ac:dyDescent="0.3">
      <c r="B413" s="70"/>
    </row>
    <row r="414" spans="2:2" x14ac:dyDescent="0.3">
      <c r="B414" s="70"/>
    </row>
    <row r="415" spans="2:2" x14ac:dyDescent="0.3">
      <c r="B415" s="70"/>
    </row>
    <row r="416" spans="2:2" x14ac:dyDescent="0.3">
      <c r="B416" s="70"/>
    </row>
    <row r="417" spans="2:2" x14ac:dyDescent="0.3">
      <c r="B417" s="70"/>
    </row>
    <row r="418" spans="2:2" x14ac:dyDescent="0.3">
      <c r="B418" s="70"/>
    </row>
    <row r="419" spans="2:2" x14ac:dyDescent="0.3">
      <c r="B419" s="70"/>
    </row>
    <row r="420" spans="2:2" x14ac:dyDescent="0.3">
      <c r="B420" s="70"/>
    </row>
    <row r="421" spans="2:2" x14ac:dyDescent="0.3">
      <c r="B421" s="70"/>
    </row>
    <row r="422" spans="2:2" x14ac:dyDescent="0.3">
      <c r="B422" s="70"/>
    </row>
    <row r="423" spans="2:2" x14ac:dyDescent="0.3">
      <c r="B423" s="70"/>
    </row>
    <row r="424" spans="2:2" x14ac:dyDescent="0.3">
      <c r="B424" s="70"/>
    </row>
    <row r="425" spans="2:2" x14ac:dyDescent="0.3">
      <c r="B425" s="70"/>
    </row>
    <row r="426" spans="2:2" x14ac:dyDescent="0.3">
      <c r="B426" s="70"/>
    </row>
    <row r="427" spans="2:2" x14ac:dyDescent="0.3">
      <c r="B427" s="70"/>
    </row>
    <row r="428" spans="2:2" x14ac:dyDescent="0.3">
      <c r="B428" s="70"/>
    </row>
    <row r="429" spans="2:2" x14ac:dyDescent="0.3">
      <c r="B429" s="70"/>
    </row>
    <row r="430" spans="2:2" x14ac:dyDescent="0.3">
      <c r="B430" s="70"/>
    </row>
    <row r="431" spans="2:2" x14ac:dyDescent="0.3">
      <c r="B431" s="70"/>
    </row>
    <row r="432" spans="2:2" x14ac:dyDescent="0.3">
      <c r="B432" s="70"/>
    </row>
    <row r="433" spans="2:2" x14ac:dyDescent="0.3">
      <c r="B433" s="70"/>
    </row>
    <row r="434" spans="2:2" x14ac:dyDescent="0.3">
      <c r="B434" s="70"/>
    </row>
    <row r="435" spans="2:2" x14ac:dyDescent="0.3">
      <c r="B435" s="70"/>
    </row>
    <row r="436" spans="2:2" x14ac:dyDescent="0.3">
      <c r="B436" s="70"/>
    </row>
    <row r="437" spans="2:2" x14ac:dyDescent="0.3">
      <c r="B437" s="70"/>
    </row>
    <row r="438" spans="2:2" x14ac:dyDescent="0.3">
      <c r="B438" s="70"/>
    </row>
    <row r="439" spans="2:2" x14ac:dyDescent="0.3">
      <c r="B439" s="70"/>
    </row>
    <row r="440" spans="2:2" x14ac:dyDescent="0.3">
      <c r="B440" s="70"/>
    </row>
    <row r="441" spans="2:2" x14ac:dyDescent="0.3">
      <c r="B441" s="70"/>
    </row>
    <row r="442" spans="2:2" x14ac:dyDescent="0.3">
      <c r="B442" s="70"/>
    </row>
    <row r="443" spans="2:2" x14ac:dyDescent="0.3">
      <c r="B443" s="70"/>
    </row>
    <row r="444" spans="2:2" x14ac:dyDescent="0.3">
      <c r="B444" s="70"/>
    </row>
    <row r="445" spans="2:2" x14ac:dyDescent="0.3">
      <c r="B445" s="70"/>
    </row>
    <row r="446" spans="2:2" x14ac:dyDescent="0.3">
      <c r="B446" s="70"/>
    </row>
    <row r="447" spans="2:2" x14ac:dyDescent="0.3">
      <c r="B447" s="70"/>
    </row>
    <row r="448" spans="2:2" x14ac:dyDescent="0.3">
      <c r="B448" s="70"/>
    </row>
    <row r="449" spans="2:2" x14ac:dyDescent="0.3">
      <c r="B449" s="70"/>
    </row>
    <row r="450" spans="2:2" x14ac:dyDescent="0.3">
      <c r="B450" s="70"/>
    </row>
    <row r="451" spans="2:2" x14ac:dyDescent="0.3">
      <c r="B451" s="70"/>
    </row>
    <row r="452" spans="2:2" x14ac:dyDescent="0.3">
      <c r="B452" s="70"/>
    </row>
    <row r="453" spans="2:2" x14ac:dyDescent="0.3">
      <c r="B453" s="70"/>
    </row>
    <row r="454" spans="2:2" x14ac:dyDescent="0.3">
      <c r="B454" s="70"/>
    </row>
    <row r="455" spans="2:2" x14ac:dyDescent="0.3">
      <c r="B455" s="70"/>
    </row>
    <row r="456" spans="2:2" x14ac:dyDescent="0.3">
      <c r="B456" s="70"/>
    </row>
    <row r="457" spans="2:2" x14ac:dyDescent="0.3">
      <c r="B457" s="70"/>
    </row>
    <row r="458" spans="2:2" x14ac:dyDescent="0.3">
      <c r="B458" s="70"/>
    </row>
    <row r="459" spans="2:2" x14ac:dyDescent="0.3">
      <c r="B459" s="70"/>
    </row>
    <row r="460" spans="2:2" x14ac:dyDescent="0.3">
      <c r="B460" s="70"/>
    </row>
    <row r="461" spans="2:2" x14ac:dyDescent="0.3">
      <c r="B461" s="70"/>
    </row>
    <row r="462" spans="2:2" x14ac:dyDescent="0.3">
      <c r="B462" s="70"/>
    </row>
    <row r="463" spans="2:2" x14ac:dyDescent="0.3">
      <c r="B463" s="70"/>
    </row>
    <row r="464" spans="2:2" x14ac:dyDescent="0.3">
      <c r="B464" s="70"/>
    </row>
    <row r="465" spans="2:2" x14ac:dyDescent="0.3">
      <c r="B465" s="70"/>
    </row>
    <row r="466" spans="2:2" x14ac:dyDescent="0.3">
      <c r="B466" s="70"/>
    </row>
    <row r="467" spans="2:2" x14ac:dyDescent="0.3">
      <c r="B467" s="70"/>
    </row>
    <row r="468" spans="2:2" x14ac:dyDescent="0.3">
      <c r="B468" s="70"/>
    </row>
    <row r="469" spans="2:2" x14ac:dyDescent="0.3">
      <c r="B469" s="70"/>
    </row>
    <row r="470" spans="2:2" x14ac:dyDescent="0.3">
      <c r="B470" s="70"/>
    </row>
    <row r="471" spans="2:2" x14ac:dyDescent="0.3">
      <c r="B471" s="70"/>
    </row>
    <row r="472" spans="2:2" x14ac:dyDescent="0.3">
      <c r="B472" s="70"/>
    </row>
    <row r="473" spans="2:2" x14ac:dyDescent="0.3">
      <c r="B473" s="70"/>
    </row>
    <row r="474" spans="2:2" x14ac:dyDescent="0.3">
      <c r="B474" s="70"/>
    </row>
    <row r="475" spans="2:2" x14ac:dyDescent="0.3">
      <c r="B475" s="70"/>
    </row>
    <row r="476" spans="2:2" x14ac:dyDescent="0.3">
      <c r="B476" s="70"/>
    </row>
    <row r="477" spans="2:2" x14ac:dyDescent="0.3">
      <c r="B477" s="70"/>
    </row>
    <row r="478" spans="2:2" x14ac:dyDescent="0.3">
      <c r="B478" s="70"/>
    </row>
    <row r="479" spans="2:2" x14ac:dyDescent="0.3">
      <c r="B479" s="70"/>
    </row>
  </sheetData>
  <mergeCells count="1">
    <mergeCell ref="C38:E38"/>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E12" sqref="E12"/>
    </sheetView>
  </sheetViews>
  <sheetFormatPr defaultRowHeight="15" x14ac:dyDescent="0.3"/>
  <cols>
    <col min="1" max="1" width="20.7109375" style="1" bestFit="1" customWidth="1"/>
    <col min="2" max="2" width="4.28515625" style="1" bestFit="1" customWidth="1"/>
    <col min="3" max="3" width="4.28515625" style="1" customWidth="1"/>
    <col min="4" max="4" width="20.5703125" style="1" customWidth="1"/>
    <col min="5" max="5" width="22.5703125" style="1" bestFit="1" customWidth="1"/>
    <col min="6" max="6" width="20.7109375" style="1" bestFit="1" customWidth="1"/>
    <col min="7" max="8" width="19.140625" style="1" customWidth="1"/>
    <col min="9" max="16384" width="9.140625" style="1"/>
  </cols>
  <sheetData>
    <row r="1" spans="1:10" x14ac:dyDescent="0.3">
      <c r="A1" s="121" t="s">
        <v>16</v>
      </c>
      <c r="B1" s="122"/>
      <c r="C1" s="16"/>
      <c r="D1" s="22" t="s">
        <v>28</v>
      </c>
      <c r="E1" s="22" t="s">
        <v>10</v>
      </c>
      <c r="F1" s="22" t="s">
        <v>3</v>
      </c>
      <c r="G1" s="26" t="s">
        <v>5</v>
      </c>
      <c r="H1" s="22" t="s">
        <v>6</v>
      </c>
      <c r="J1" s="22" t="s">
        <v>135</v>
      </c>
    </row>
    <row r="2" spans="1:10" x14ac:dyDescent="0.3">
      <c r="A2" s="17" t="s">
        <v>2</v>
      </c>
      <c r="B2" s="18">
        <v>0.4</v>
      </c>
      <c r="C2" s="19"/>
      <c r="D2" s="23" t="s">
        <v>31</v>
      </c>
      <c r="E2" s="23" t="s">
        <v>14</v>
      </c>
      <c r="F2" s="25" t="s">
        <v>2</v>
      </c>
      <c r="G2" s="27">
        <v>1</v>
      </c>
      <c r="H2" s="29">
        <v>1</v>
      </c>
      <c r="J2" s="41">
        <v>41640</v>
      </c>
    </row>
    <row r="3" spans="1:10" ht="15.75" thickBot="1" x14ac:dyDescent="0.35">
      <c r="A3" s="17" t="s">
        <v>8</v>
      </c>
      <c r="B3" s="18">
        <v>0.3</v>
      </c>
      <c r="C3" s="19"/>
      <c r="D3" s="24" t="s">
        <v>32</v>
      </c>
      <c r="E3" s="23" t="s">
        <v>11</v>
      </c>
      <c r="F3" s="23" t="s">
        <v>8</v>
      </c>
      <c r="G3" s="27">
        <v>2</v>
      </c>
      <c r="H3" s="29">
        <v>2</v>
      </c>
      <c r="J3" s="41">
        <v>41671</v>
      </c>
    </row>
    <row r="4" spans="1:10" ht="15.75" thickBot="1" x14ac:dyDescent="0.35">
      <c r="A4" s="20" t="s">
        <v>9</v>
      </c>
      <c r="B4" s="21">
        <v>0.3</v>
      </c>
      <c r="C4" s="19"/>
      <c r="D4" s="19"/>
      <c r="E4" s="23" t="s">
        <v>200</v>
      </c>
      <c r="F4" s="24" t="s">
        <v>9</v>
      </c>
      <c r="G4" s="28">
        <v>3</v>
      </c>
      <c r="H4" s="30">
        <v>3</v>
      </c>
      <c r="J4" s="41">
        <v>41699</v>
      </c>
    </row>
    <row r="5" spans="1:10" ht="15.75" thickBot="1" x14ac:dyDescent="0.35">
      <c r="E5" s="24" t="s">
        <v>12</v>
      </c>
      <c r="J5" s="41">
        <v>41730</v>
      </c>
    </row>
    <row r="6" spans="1:10" x14ac:dyDescent="0.3">
      <c r="J6" s="41">
        <v>41760</v>
      </c>
    </row>
    <row r="7" spans="1:10" x14ac:dyDescent="0.3">
      <c r="J7" s="41">
        <v>41791</v>
      </c>
    </row>
    <row r="8" spans="1:10" x14ac:dyDescent="0.3">
      <c r="J8" s="41">
        <v>41821</v>
      </c>
    </row>
    <row r="9" spans="1:10" x14ac:dyDescent="0.3">
      <c r="J9" s="41">
        <v>41852</v>
      </c>
    </row>
    <row r="10" spans="1:10" x14ac:dyDescent="0.3">
      <c r="J10" s="41">
        <v>41883</v>
      </c>
    </row>
    <row r="11" spans="1:10" x14ac:dyDescent="0.3">
      <c r="J11" s="41">
        <v>41913</v>
      </c>
    </row>
    <row r="12" spans="1:10" x14ac:dyDescent="0.3">
      <c r="J12" s="41">
        <v>41944</v>
      </c>
    </row>
    <row r="13" spans="1:10" x14ac:dyDescent="0.3">
      <c r="J13" s="41">
        <v>41974</v>
      </c>
    </row>
    <row r="14" spans="1:10" x14ac:dyDescent="0.3">
      <c r="J14" s="41">
        <v>42005</v>
      </c>
    </row>
    <row r="15" spans="1:10" x14ac:dyDescent="0.3">
      <c r="J15" s="41">
        <v>42036</v>
      </c>
    </row>
    <row r="16" spans="1:10" x14ac:dyDescent="0.3">
      <c r="J16" s="41">
        <v>42064</v>
      </c>
    </row>
    <row r="17" spans="10:10" x14ac:dyDescent="0.3">
      <c r="J17" s="41">
        <v>42095</v>
      </c>
    </row>
    <row r="18" spans="10:10" x14ac:dyDescent="0.3">
      <c r="J18" s="41">
        <v>42125</v>
      </c>
    </row>
    <row r="19" spans="10:10" x14ac:dyDescent="0.3">
      <c r="J19" s="41">
        <v>42156</v>
      </c>
    </row>
    <row r="20" spans="10:10" x14ac:dyDescent="0.3">
      <c r="J20" s="41">
        <v>42186</v>
      </c>
    </row>
    <row r="21" spans="10:10" x14ac:dyDescent="0.3">
      <c r="J21" s="41">
        <v>42217</v>
      </c>
    </row>
    <row r="22" spans="10:10" x14ac:dyDescent="0.3">
      <c r="J22" s="41">
        <v>42248</v>
      </c>
    </row>
    <row r="23" spans="10:10" x14ac:dyDescent="0.3">
      <c r="J23" s="41">
        <v>42278</v>
      </c>
    </row>
    <row r="24" spans="10:10" x14ac:dyDescent="0.3">
      <c r="J24" s="41">
        <v>42309</v>
      </c>
    </row>
    <row r="25" spans="10:10" x14ac:dyDescent="0.3">
      <c r="J25" s="41">
        <v>42339</v>
      </c>
    </row>
    <row r="26" spans="10:10" x14ac:dyDescent="0.3">
      <c r="J26" s="41">
        <v>42370</v>
      </c>
    </row>
    <row r="27" spans="10:10" x14ac:dyDescent="0.3">
      <c r="J27" s="41">
        <v>42401</v>
      </c>
    </row>
    <row r="28" spans="10:10" x14ac:dyDescent="0.3">
      <c r="J28" s="41">
        <v>42430</v>
      </c>
    </row>
    <row r="29" spans="10:10" x14ac:dyDescent="0.3">
      <c r="J29" s="41">
        <v>42461</v>
      </c>
    </row>
    <row r="30" spans="10:10" x14ac:dyDescent="0.3">
      <c r="J30" s="41">
        <v>42491</v>
      </c>
    </row>
    <row r="31" spans="10:10" x14ac:dyDescent="0.3">
      <c r="J31" s="41">
        <v>42522</v>
      </c>
    </row>
    <row r="32" spans="10:10" x14ac:dyDescent="0.3">
      <c r="J32" s="41">
        <v>42552</v>
      </c>
    </row>
    <row r="33" spans="10:10" x14ac:dyDescent="0.3">
      <c r="J33" s="41">
        <v>42583</v>
      </c>
    </row>
    <row r="34" spans="10:10" x14ac:dyDescent="0.3">
      <c r="J34" s="41">
        <v>42614</v>
      </c>
    </row>
    <row r="35" spans="10:10" x14ac:dyDescent="0.3">
      <c r="J35" s="41">
        <v>42644</v>
      </c>
    </row>
    <row r="36" spans="10:10" x14ac:dyDescent="0.3">
      <c r="J36" s="41">
        <v>42675</v>
      </c>
    </row>
    <row r="37" spans="10:10" ht="15.75" thickBot="1" x14ac:dyDescent="0.35">
      <c r="J37" s="42">
        <v>42705</v>
      </c>
    </row>
    <row r="38" spans="10:10" x14ac:dyDescent="0.3">
      <c r="J38" s="40"/>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Completion Guidelines</vt:lpstr>
      <vt:lpstr>Risk Log</vt:lpstr>
      <vt:lpstr>Milestone Reporting</vt:lpstr>
      <vt:lpstr>Milestone Reporting Graph</vt:lpstr>
      <vt:lpstr>Inputs</vt:lpstr>
    </vt:vector>
  </TitlesOfParts>
  <Company>Redpoint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Matthew.adams</dc:creator>
  <cp:lastModifiedBy>edmund.beattie</cp:lastModifiedBy>
  <cp:lastPrinted>2014-06-17T09:16:20Z</cp:lastPrinted>
  <dcterms:created xsi:type="dcterms:W3CDTF">2010-06-30T10:49:34Z</dcterms:created>
  <dcterms:modified xsi:type="dcterms:W3CDTF">2014-06-26T11:44:58Z</dcterms:modified>
</cp:coreProperties>
</file>