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https://xoserve.sharepoint.com/sites/UIGTaskForce/Shared Documents/Stakeholder Management/Recommendation tracker/"/>
    </mc:Choice>
  </mc:AlternateContent>
  <xr:revisionPtr revIDLastSave="43" documentId="8_{D9AF9481-801C-4460-9947-F8642F21870E}" xr6:coauthVersionLast="40" xr6:coauthVersionMax="45" xr10:uidLastSave="{C5E3D6ED-364D-4E7C-B5F6-830539238EFD}"/>
  <bookViews>
    <workbookView xWindow="0" yWindow="0" windowWidth="19200" windowHeight="6930" xr2:uid="{00000000-000D-0000-FFFF-FFFF00000000}"/>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18" i="1"/>
  <c r="G19" i="1"/>
  <c r="G97" i="1"/>
  <c r="G96" i="1"/>
  <c r="G38" i="1"/>
  <c r="G37" i="1"/>
  <c r="G74" i="1"/>
  <c r="G77" i="1"/>
  <c r="G76" i="1"/>
  <c r="G67" i="1"/>
  <c r="G68" i="1"/>
  <c r="G69" i="1"/>
  <c r="G70" i="1"/>
  <c r="G71" i="1"/>
  <c r="G72" i="1"/>
  <c r="G73" i="1"/>
  <c r="G75" i="1"/>
  <c r="G4" i="1"/>
  <c r="G5" i="1"/>
  <c r="G6" i="1"/>
  <c r="G7" i="1"/>
  <c r="G8" i="1"/>
  <c r="G12" i="1"/>
  <c r="G9" i="1"/>
  <c r="G10" i="1"/>
  <c r="G11" i="1"/>
  <c r="G39" i="1"/>
  <c r="G40" i="1"/>
  <c r="G41" i="1"/>
  <c r="G42" i="1"/>
  <c r="G43" i="1"/>
  <c r="G44" i="1"/>
  <c r="G45" i="1"/>
  <c r="G46" i="1"/>
  <c r="G47" i="1"/>
  <c r="G48" i="1"/>
  <c r="G49" i="1"/>
  <c r="G50" i="1"/>
  <c r="G29" i="1"/>
  <c r="G30" i="1"/>
  <c r="G31" i="1"/>
  <c r="G32" i="1"/>
  <c r="G33" i="1"/>
  <c r="G34" i="1"/>
  <c r="G35" i="1"/>
  <c r="G36" i="1"/>
  <c r="G88" i="1"/>
  <c r="G89" i="1"/>
  <c r="G90" i="1"/>
  <c r="G91" i="1"/>
  <c r="G98" i="1"/>
  <c r="G92" i="1"/>
  <c r="G93" i="1"/>
  <c r="G94" i="1"/>
  <c r="G95" i="1"/>
  <c r="G20" i="1"/>
  <c r="G21" i="1"/>
  <c r="G22" i="1"/>
  <c r="G23" i="1"/>
  <c r="G24" i="1"/>
  <c r="G25" i="1"/>
  <c r="G26" i="1"/>
  <c r="G27" i="1"/>
  <c r="G28" i="1"/>
  <c r="G13" i="1"/>
  <c r="G14" i="1"/>
  <c r="G15" i="1"/>
  <c r="G16" i="1"/>
  <c r="G51" i="1"/>
  <c r="G52" i="1"/>
  <c r="G53" i="1"/>
  <c r="G54" i="1"/>
  <c r="G55" i="1"/>
  <c r="G57" i="1"/>
  <c r="G65" i="1"/>
  <c r="G58" i="1"/>
  <c r="G59" i="1"/>
  <c r="G63" i="1"/>
  <c r="G64" i="1"/>
  <c r="G60" i="1"/>
  <c r="G61" i="1"/>
  <c r="G66" i="1"/>
  <c r="G62" i="1"/>
  <c r="G56" i="1"/>
</calcChain>
</file>

<file path=xl/sharedStrings.xml><?xml version="1.0" encoding="utf-8"?>
<sst xmlns="http://schemas.openxmlformats.org/spreadsheetml/2006/main" count="619" uniqueCount="275">
  <si>
    <r>
      <t xml:space="preserve">UIG Workgroup: UIG Taskforce Recommendations Tracker
</t>
    </r>
    <r>
      <rPr>
        <u/>
        <sz val="16"/>
        <color theme="1"/>
        <rFont val="Arial"/>
        <family val="2"/>
      </rPr>
      <t>Last Update: 17/12/19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</si>
  <si>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</si>
  <si>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</si>
  <si>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</si>
  <si>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</si>
  <si>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</si>
  <si>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</si>
  <si>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</si>
  <si>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</si>
  <si>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</si>
  <si>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</si>
  <si>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</si>
  <si>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</si>
  <si>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</si>
  <si>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</si>
  <si>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</si>
  <si>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</si>
  <si>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</si>
  <si>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</si>
  <si>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</si>
  <si>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</si>
  <si>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</si>
  <si>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</si>
  <si>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4. Notify Ofgem of individual sites and Shippers</t>
  </si>
  <si>
    <t>1. Possible a PAC role.</t>
  </si>
  <si>
    <t>PAC</t>
  </si>
  <si>
    <t>12/12/19 UIG Workgroup agreed to close as Mod 0691 addresses sites in EUC09 not in Class 1
UIG WG 23/07/19 Agreement reached to monitor this is December to ensure if the mods don't progress we have a back-up plan.
This is dependent on option 3 (line 6)</t>
  </si>
  <si>
    <t>5. Improve NDM Profiles for EUC09, e.g. create WAR Band EUCs</t>
  </si>
  <si>
    <t>Agreed to be closed at UIG WG 26/2/19 as option 6 will have a mod drafted therefore this would not be required.</t>
  </si>
  <si>
    <t>other option progressed</t>
  </si>
  <si>
    <t xml:space="preserve">8. UNC Mod: Use the UIG Weighting Factors to create an incentive to change to Class 1 (i.e. increased rate for Classes 2 to 4).    
</t>
  </si>
  <si>
    <t>9. UNC Mod: Create financial penalties for sites which have not been re-confirmed to Class 1</t>
  </si>
  <si>
    <t>11. Ability for large sites to be in Class 2 before they are able to be Class 1</t>
  </si>
  <si>
    <t>UIG WG 23/07 agreed that this isn't something that we would like to explore at present as we have a number of other mods on the table in this area, therefore agreed to close.
Agreed to be reviewed July at UIG WG 26/2/19</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</si>
  <si>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</si>
  <si>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</si>
  <si>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</si>
  <si>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</si>
  <si>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</si>
  <si>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</si>
  <si>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</si>
  <si>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</si>
  <si>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</si>
  <si>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</si>
  <si>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</si>
  <si>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</si>
  <si>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</si>
  <si>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12/12/2019 FC confirmed to WG that 0651 (Retro) includes mandatory submission of all meter asset info including reads, dials, units, CF etc. plus meter readings.
23/09/2019 - Agreed that the scope of 0651 has changed, action taken to check what is now in scope for this mod and identify if there are any gaps that need to be considered.  Review November
20/08/19 WG discussion regarding new approach to investigate a sample with friendly shippers, validating our AQ against their data.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</si>
  <si>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</si>
  <si>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</si>
  <si>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</si>
  <si>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12/12/2019 FC reported to the WG that the POC is voluntary, however the data will be mandatory in the full solution.
20/08/19 WG agreed to move this in line with the POC date, this however has not been confirmed therefore have pushed it out for review in October.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J22Agreed to review in April, post 0651 Mod decision at UIG WG 26/2/19
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</si>
  <si>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</si>
  <si>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</si>
  <si>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</si>
  <si>
    <t>10. PAC investigation of read rejections reports</t>
  </si>
  <si>
    <t>1. New option proposed in meeting.</t>
  </si>
  <si>
    <t xml:space="preserve">12/12/2019 Closed at WG as PAC is tracking delivery of this XRN
UIG WG 20/08/19 delivery date still o/s therefore moved to review in October.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</si>
  <si>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</si>
  <si>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</si>
  <si>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</si>
  <si>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</si>
  <si>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12/12/2019 WG agreed to close as reporting on DM estimates was delivered in Data Discovery Platform
UIG WG 24/06/19 LJ this is in the data stack rank to be started in October. Propose review in November 2019.
Agreed in UIG WG 21/05 to monitor until XRN4868 is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</si>
  <si>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3. Notify Ofgem of individual sites and associated Shippers</t>
  </si>
  <si>
    <t>12/12/2019 WG agreed to close as reporting on DM estimates was delivered in Data Discovery Platform
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</si>
  <si>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4. PAC reporting and monitoring – PAC to engage with Shippers on basis of existing and/or new reports in Performance Assurance Report Register.  Consideration of any additional reporting to PAC</t>
  </si>
  <si>
    <t>1. BAU as part of PAC reporting.</t>
  </si>
  <si>
    <t>12/12/2019 WG closed recommendation line as XRN4795 was delivered in December 19
UIG WG 20/08/19 Delivery date still unknown therefore moved out to next review in October.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</si>
  <si>
    <t>BAU</t>
  </si>
  <si>
    <t>5. UNC Mod: Review DMSP read incentive framework (Class 1)</t>
  </si>
  <si>
    <t>Agreed to be closed at UIG WG 26/2/19 as all other options are being considered.</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</si>
  <si>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</si>
  <si>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</si>
  <si>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drafted incentives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</si>
  <si>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completed</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</si>
  <si>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</si>
  <si>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</si>
  <si>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</si>
  <si>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</si>
  <si>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</si>
  <si>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</si>
  <si>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</si>
  <si>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</si>
  <si>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</si>
  <si>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3. PAC reporting and monitoring – add new reports to Performance Assurance Report Register for 12.3 (already exists for 12.1)</t>
  </si>
  <si>
    <t xml:space="preserve">1. Dependent on other changes.
</t>
  </si>
  <si>
    <t>UIG WG 12/12/19 agreed to Close as Mod 0681 is approved with a June '20 implementation date agreed at Dec ChMSC (XRN4932).
UIG WG 27/7/19 agreed in mtg to review this in December as the appeals process should have closed out and part A and part B of the mod should be finalised and dates understood and will have a view if we need Ofgem escalation. 
Consider after PAC reporting reviewed</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</si>
  <si>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</si>
  <si>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</si>
  <si>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</si>
  <si>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</si>
  <si>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</si>
  <si>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</si>
  <si>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</si>
  <si>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</si>
  <si>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</si>
  <si>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</si>
  <si>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</si>
  <si>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</si>
  <si>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</si>
  <si>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11.Change Proposal: Hold the standard CF as a central parameter rather than against meter points – ensures that calculation always uses correct value</t>
  </si>
  <si>
    <t xml:space="preserve">1. Consider with 10 and 9a.
</t>
  </si>
  <si>
    <t>Standard conversion factors</t>
  </si>
  <si>
    <t>Agreed UIG WG 26/02/19 to close as do nothing option.</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</si>
  <si>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</si>
  <si>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</si>
  <si>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</si>
  <si>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</si>
  <si>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</si>
  <si>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</si>
  <si>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</si>
  <si>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UIG WG 27/7/19 agreed to close as XRN4690 has been implemented.
Agreed at UIG WG 26/2/19 to review in July. 
XRN4690 is in progress, 2 reports delivered, next one due July, further to follow throughout the year.
Medium. Would likely require user approval to correct their Aqsa</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</si>
  <si>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</si>
  <si>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</si>
  <si>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UIG WG 20/08/19 can confirm that 4803 was implemented on 27th July therefore agreed to close.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</si>
  <si>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</si>
  <si>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</si>
  <si>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</si>
  <si>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</si>
  <si>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12/12/2019 to close on the basis that there was no appetite in the industry for this option.
Agreed in UIG WG 26/2/19 to review in December (if UIG WG no longer in existence at that point this would need to be captured elsewhere)</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</si>
  <si>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</si>
  <si>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</si>
  <si>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</si>
  <si>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</si>
  <si>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</si>
  <si>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</si>
  <si>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</si>
  <si>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</si>
  <si>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</si>
  <si>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</si>
  <si>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</si>
  <si>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</si>
  <si>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</si>
  <si>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</si>
  <si>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</si>
  <si>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</si>
  <si>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UIG WG 12/12/19 agreed to close as system solution now in place for corrected/uncorrected reads.
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</si>
  <si>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6. The uncorrected read will be an optional field following the November 2019 UK Link release implementation, so it can be blank and the corrected read will load</t>
  </si>
  <si>
    <t>UIG WG 12/12/19 agreed to close as system solution now in place for corrected/uncorrected reads.
Agreed UIG WG 26/2/19 to review in November once change has been implemented</t>
  </si>
  <si>
    <t>7. Raise change to UK Link to remove validation on the uncorrected read as it is not used for billing</t>
  </si>
  <si>
    <t>UIG WG 12/12/19 agreed to close as system solution now in place for corrected/uncorrected reads.
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</si>
  <si>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</si>
  <si>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</si>
  <si>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</si>
  <si>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</si>
  <si>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</si>
  <si>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</si>
  <si>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</si>
  <si>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</si>
  <si>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</si>
  <si>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</si>
  <si>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</si>
  <si>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</si>
  <si>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Agreed UIG WG 12/12/2019 to close as WAR Bands stats are now reported to PAC and in DDP (Data Discovery Platform).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</si>
  <si>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</si>
  <si>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</si>
  <si>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</si>
  <si>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</si>
  <si>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</si>
  <si>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</si>
  <si>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12/12/2019 to close as WAR Bands stats are now reported to PAC and in DDP (Data Discovery Platform).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</si>
  <si>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</si>
  <si>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</si>
  <si>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</si>
  <si>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</si>
  <si>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</si>
  <si>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</si>
  <si>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</si>
  <si>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</si>
  <si>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</si>
  <si>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</si>
  <si>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</si>
  <si>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</si>
  <si>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</si>
  <si>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</si>
  <si>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</si>
  <si>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</si>
  <si>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</si>
  <si>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in WG 23/09/19 to close as this is an option PAC have for all issues.
UIG WG 20/08/19 carry forward to next month.
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</si>
  <si>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</si>
  <si>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</si>
  <si>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</si>
  <si>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UIG WG 23/07/19, LJ presented updated graph splitting out inner and outer tolerance levels.  This information can found in PAR report 6 and shipper information packs, also rejections generated from Xoserve systems can be managed.  Where it is the inner tolerance, the shipper can select the override flag for this read to be accepted therefore no further action to be taken on this and agreement reached that this can closed.
UIG WG 24/06/19 - LJ presented that whilst there is a reduction in the number of tolerance rejections since the implementation of the changes in November, there is still a seasonal trend to tolerance rejections.  Agreement reached that this level of rejections is still not acceptable and now needs to be re-visited and new tolerances agreed which consider seasonal values and or ALPs consideration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</si>
  <si>
    <t>7. Mandate an actual read on Class change.</t>
  </si>
  <si>
    <t>UIG WG 12/12/19 agreed to close as this is not feasible - Class change must be requested in advance, not possible to know the read for a future date.
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</si>
  <si>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</si>
  <si>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</si>
  <si>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</si>
  <si>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</si>
  <si>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</si>
  <si>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</si>
  <si>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</si>
  <si>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</si>
  <si>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</si>
  <si>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</si>
  <si>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7. UNC Mod: CDSP automatically converts sites to Class 1 after qualifying period, CDSP arranges for fitting of Daily Read Equipment</t>
  </si>
  <si>
    <t>IN PROGRESS MOD raised 0691s, British Gas have sponsored</t>
  </si>
  <si>
    <t>3. PAC reporting and monitoring – add new reports to Performance Assurance Report Register</t>
  </si>
  <si>
    <t xml:space="preserve">1. Visibility required at PAC.
</t>
  </si>
  <si>
    <t>UIG WG 23/07/19 need to link urn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</si>
  <si>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</si>
  <si>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</si>
  <si>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</si>
  <si>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</si>
  <si>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</si>
  <si>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</si>
  <si>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</si>
  <si>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</si>
  <si>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</si>
  <si>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</si>
  <si>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</si>
  <si>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</si>
  <si>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color theme="1"/>
        <rFont val="Arial"/>
        <family val="2"/>
      </rPr>
      <t>Suggested by Shipper:</t>
    </r>
    <r>
      <rPr>
        <sz val="10"/>
        <color theme="1"/>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</si>
  <si>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</si>
  <si>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</si>
  <si>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5. Enhance PAC reporting around AQ corrections to include more detail and highlight areas of potential concern. PAC have visibility of AQ corrections and this will be enhanced to show the split between AQ increases and decreases and highlight any unusual activity</t>
  </si>
  <si>
    <t>10. UNC Mod: Automatically change meter read frequency to Monthly when AQ increases above 293,000</t>
  </si>
  <si>
    <t>6a Make Class 2 mandatory for sites in EUC [07] and
above. These sites should already have remote daily
read equipment installed.</t>
  </si>
  <si>
    <t>6b *added in 8/4/19 UIG meeting. Reduce the Class 1 qualifying level.</t>
  </si>
  <si>
    <t>6. UNC Mod: 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</si>
  <si>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</si>
  <si>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Look Ups</t>
  </si>
  <si>
    <t>Action Owner</t>
  </si>
  <si>
    <t>Industry view on option</t>
  </si>
  <si>
    <t>Priority</t>
  </si>
  <si>
    <t>Low Support (1-7)</t>
  </si>
  <si>
    <t>British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</si>
  <si>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</si>
  <si>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</si>
  <si>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</si>
  <si>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</si>
  <si>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</si>
  <si>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</si>
  <si>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</si>
  <si>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</si>
  <si>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</si>
  <si>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</si>
  <si>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</si>
  <si>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</si>
  <si>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</si>
  <si>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</si>
  <si>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</si>
  <si>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</si>
  <si>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</si>
  <si>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</si>
  <si>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</si>
  <si>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</si>
  <si>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</si>
  <si>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</si>
  <si>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</si>
  <si>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</si>
  <si>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</si>
  <si>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</si>
  <si>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</si>
  <si>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</si>
  <si>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</si>
  <si>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</si>
  <si>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</si>
  <si>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</si>
  <si>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</si>
  <si>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</si>
  <si>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t>UNC Mod 0681 now approved which automates these updates, scheduled for Jun '20 UKLink release.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</si>
  <si>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</si>
  <si>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t>UNC Mod 0681 now approved which automates these updates, scheduled for Jun '20 UKLink release.
Mod0681 raised and submitted
Agreed UIG WG 26/02/19 &amp; with Kirsty EON Xoserve will start drafting the MOD capture and share for review - FC
Sponsor = EON
Long – UNC Mod timescales plus system changes 
Xoserve happy to provide support to detail MOD</t>
  </si>
  <si>
    <r>
      <rPr>
        <sz val="10"/>
        <color rgb="FFFF0000"/>
        <rFont val="Arial"/>
        <family val="2"/>
      </rPr>
      <t xml:space="preserve">Presented stats at March UIG WG.  Attendees to decide whether to support a UNC Mod
</t>
    </r>
    <r>
      <rPr>
        <sz val="10"/>
        <rFont val="Arial"/>
        <family val="2"/>
      </rPr>
      <t>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</si>
  <si>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r>
      <rPr>
        <sz val="10"/>
        <color rgb="FFFF0000"/>
        <rFont val="Arial"/>
        <family val="2"/>
      </rPr>
      <t xml:space="preserve">Update April '20 WG - Review at May WG with view to closing.
</t>
    </r>
    <r>
      <rPr>
        <sz val="10"/>
        <rFont val="Arial"/>
        <family val="2"/>
      </rPr>
      <t>December '19 WG agreed to review in March '20 as linked to Mod 0710
UIG WG 20/08/19 Agreed to review in October.
Agreed UIG WG 08/04 to review in August.
Agreed to be reviewed April at UIG WG 26/2/19 (POST OPTIONS 2,3&amp;4.)</t>
    </r>
  </si>
  <si>
    <t>UNC Mod 0681 now approved which automates these updates, scheduled for Jun '20 UKLink release.
UIG WG 12/12/19 agreed to review status of XRN4876 in Jan 20.
UIG WG 20/08/19 Delivery date still unknown therefore moved out to review in October.
UIG WG 24/06/19 LJ updated this is part of the shipper performance pack drop approach which was presented in change &amp; DSG.
This recommendation is already being covered under XRN4876 ES and therefore no further changes are required. Dates TBC
PAFA to take to PAC mtg 12/02/19.  
To consider extension of reporting to include issue 12.3, as part of a future PAC meeting.</t>
  </si>
  <si>
    <t>Implemented</t>
  </si>
  <si>
    <r>
      <rPr>
        <sz val="10"/>
        <color rgb="FFFF0000"/>
        <rFont val="Arial"/>
        <family val="2"/>
      </rPr>
      <t xml:space="preserve">Mod 0690S implemented on 24/03/20.
</t>
    </r>
    <r>
      <rPr>
        <sz val="10"/>
        <rFont val="Arial"/>
        <family val="2"/>
      </rPr>
      <t xml:space="preserve">
23/07/19, 24/06/19 &amp; 21/05/2019 &amp; 29/04/19 agreed at UIG WG to continue to monitor until mod has progressed.
08/04/2019 agreed at UIG WG to keep open and monitor mod progression. Sponsor is BG
Mod drafted agenda item 9th April UIG work group
Xoserve to draft Mod/issue paper</t>
    </r>
  </si>
  <si>
    <r>
      <rPr>
        <sz val="10"/>
        <color rgb="FFFF0000"/>
        <rFont val="Arial"/>
        <family val="2"/>
      </rPr>
      <t>Mod 0681approved at Panel, implemented 25/3/20</t>
    </r>
    <r>
      <rPr>
        <sz val="10"/>
        <rFont val="Arial"/>
        <family val="2"/>
      </rPr>
      <t xml:space="preserve">
23/07/19, 24/06/19 - Agreed to monitor until mod is delivered, this is being reviewed under the Distribution Work Group, there is potential for this to be split into 2 separate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</si>
  <si>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t>implemented</t>
  </si>
  <si>
    <r>
      <rPr>
        <sz val="10"/>
        <color rgb="FFFF0000"/>
        <rFont val="Arial"/>
        <family val="2"/>
      </rPr>
      <t xml:space="preserve">21/04/20 - Mod 0699 withdrawn, awaiting new sponsor.
</t>
    </r>
    <r>
      <rPr>
        <sz val="10"/>
        <rFont val="Arial"/>
        <family val="2"/>
      </rPr>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r>
  </si>
  <si>
    <t>REVIEW MAY 2020</t>
  </si>
  <si>
    <t>Presented stats at March UIG WG.  Option 6b was preferred for simplicity
UIG WG 12/12 asked for some high level analysis on the size of the EUC07 &amp; 08 populations and their read performance and equipment type.
UIG WG 23/07/2019 discussion took place and agreed that as there are mods already in this area we would monitor this again in December to understand if there is an appetite to take this recommendation any further.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</si>
  <si>
    <t>UIG WG 17/03/20 agreed to close following implementation of XRN4876 which introduced these reports into the PARR.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</si>
</sst>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i/>
      <sz val="10"/>
      <name val="Arial"/>
      <family val="2"/>
    </font>
    <font>
      <i/>
      <u/>
      <sz val="10"/>
      <name val="Arial"/>
      <family val="2"/>
    </font>
    <font>
      <sz val="10"/>
      <color rgb="FFFF0000"/>
      <name val="Arial"/>
      <family val="2"/>
    </font>
    <font>
      <sz val="10"/>
      <color theme="1"/>
      <name val="Arial"/>
      <family val="2"/>
    </font>
    <font>
      <b/>
      <u/>
      <sz val="16"/>
      <color theme="1"/>
      <name val="Arial"/>
      <family val="2"/>
    </font>
    <font>
      <u/>
      <sz val="16"/>
      <color theme="1"/>
      <name val="Arial"/>
      <family val="2"/>
    </font>
    <font>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6">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2" fillId="0" borderId="6"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center" vertical="top" wrapText="1"/>
    </xf>
    <xf numFmtId="0" fontId="2" fillId="0" borderId="7" xfId="0" applyFont="1" applyBorder="1" applyAlignment="1">
      <alignment horizontal="center" vertical="top" wrapText="1"/>
    </xf>
    <xf numFmtId="0" fontId="1" fillId="0" borderId="7" xfId="0" applyFont="1" applyBorder="1" applyAlignment="1">
      <alignment horizontal="left" vertical="top" wrapText="1"/>
    </xf>
    <xf numFmtId="0" fontId="2" fillId="0" borderId="8" xfId="0" applyFont="1" applyBorder="1" applyAlignment="1">
      <alignment horizontal="center" vertical="top" wrapText="1"/>
    </xf>
    <xf numFmtId="0" fontId="1" fillId="0" borderId="8" xfId="0" applyFont="1" applyBorder="1" applyAlignment="1">
      <alignment horizontal="left" vertical="top" wrapText="1"/>
    </xf>
    <xf numFmtId="0" fontId="1" fillId="0" borderId="6" xfId="0" applyFont="1" applyBorder="1" applyAlignment="1">
      <alignment horizontal="center" vertical="top" wrapText="1"/>
    </xf>
    <xf numFmtId="0" fontId="1" fillId="0" borderId="9" xfId="0" applyFont="1" applyBorder="1" applyAlignment="1">
      <alignment horizontal="left" vertical="top" wrapText="1"/>
    </xf>
    <xf numFmtId="49" fontId="1" fillId="0" borderId="7" xfId="0" applyNumberFormat="1" applyFont="1" applyBorder="1" applyAlignment="1">
      <alignment horizontal="left" vertical="top" wrapText="1"/>
    </xf>
    <xf numFmtId="14" fontId="10" fillId="0" borderId="1" xfId="0" applyNumberFormat="1" applyFont="1" applyFill="1" applyBorder="1" applyAlignment="1">
      <alignment horizontal="left" vertical="top" wrapText="1"/>
    </xf>
    <xf numFmtId="14" fontId="1" fillId="0" borderId="2"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49" fontId="1" fillId="0" borderId="8" xfId="0" applyNumberFormat="1" applyFont="1" applyBorder="1" applyAlignment="1">
      <alignment horizontal="left" vertical="top" wrapText="1"/>
    </xf>
    <xf numFmtId="14" fontId="1" fillId="0" borderId="6" xfId="0" applyNumberFormat="1" applyFont="1" applyFill="1" applyBorder="1" applyAlignment="1">
      <alignment horizontal="left" vertical="top" wrapText="1"/>
    </xf>
    <xf numFmtId="0" fontId="11" fillId="0" borderId="0" xfId="0" applyFont="1"/>
    <xf numFmtId="0" fontId="11" fillId="0" borderId="0" xfId="0" applyFont="1" applyAlignment="1">
      <alignment horizontal="left" vertical="top" wrapText="1"/>
    </xf>
    <xf numFmtId="0" fontId="11" fillId="0" borderId="0" xfId="0" applyFont="1" applyAlignment="1">
      <alignment horizontal="left" vertical="top"/>
    </xf>
    <xf numFmtId="0" fontId="11" fillId="0" borderId="2" xfId="0" applyFont="1" applyBorder="1" applyAlignment="1">
      <alignment horizontal="center" vertical="top" wrapText="1"/>
    </xf>
    <xf numFmtId="0" fontId="7"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7" fillId="0" borderId="7" xfId="0" applyFont="1" applyBorder="1" applyAlignment="1">
      <alignment horizontal="center" vertical="top" wrapText="1"/>
    </xf>
    <xf numFmtId="0" fontId="11" fillId="0" borderId="7" xfId="0" applyFont="1" applyBorder="1" applyAlignment="1">
      <alignment horizontal="center" vertical="top" wrapText="1"/>
    </xf>
    <xf numFmtId="49" fontId="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7" fillId="0" borderId="8" xfId="0" applyFont="1" applyBorder="1" applyAlignment="1">
      <alignment horizontal="center" vertical="top" wrapText="1"/>
    </xf>
    <xf numFmtId="49" fontId="11" fillId="0" borderId="8" xfId="0" applyNumberFormat="1" applyFont="1" applyBorder="1" applyAlignment="1">
      <alignment horizontal="left" vertical="top" wrapText="1"/>
    </xf>
    <xf numFmtId="0" fontId="11" fillId="0" borderId="8" xfId="0" applyFont="1" applyBorder="1" applyAlignment="1">
      <alignment horizontal="left" vertical="top" wrapText="1"/>
    </xf>
    <xf numFmtId="0" fontId="7" fillId="0" borderId="6" xfId="0" applyFont="1" applyBorder="1" applyAlignment="1">
      <alignment horizontal="center"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0" xfId="0" applyFont="1" applyAlignment="1">
      <alignment vertical="top"/>
    </xf>
    <xf numFmtId="0" fontId="11" fillId="0" borderId="9"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xf>
    <xf numFmtId="14" fontId="1" fillId="0"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0" fillId="0" borderId="0" xfId="0" applyAlignment="1">
      <alignment vertical="top"/>
    </xf>
    <xf numFmtId="0" fontId="2" fillId="2"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7" fillId="0" borderId="2" xfId="0" applyFont="1" applyBorder="1" applyAlignment="1">
      <alignment horizontal="center" vertical="top" wrapText="1"/>
    </xf>
    <xf numFmtId="0" fontId="0" fillId="0" borderId="2" xfId="0" applyFont="1" applyBorder="1" applyAlignment="1">
      <alignment horizontal="center" vertical="top" wrapText="1"/>
    </xf>
    <xf numFmtId="0" fontId="0" fillId="0" borderId="1" xfId="0" applyFont="1" applyBorder="1" applyAlignment="1">
      <alignment horizontal="center" vertical="top" wrapText="1"/>
    </xf>
    <xf numFmtId="0" fontId="7" fillId="4" borderId="2" xfId="0" applyFont="1" applyFill="1" applyBorder="1" applyAlignment="1">
      <alignment horizontal="center" vertical="top" wrapText="1"/>
    </xf>
    <xf numFmtId="0" fontId="5" fillId="0" borderId="9" xfId="0" applyFont="1" applyBorder="1" applyAlignment="1">
      <alignment vertical="top" wrapText="1"/>
    </xf>
    <xf numFmtId="0" fontId="7" fillId="0" borderId="9" xfId="0" applyFont="1" applyBorder="1" applyAlignment="1">
      <alignment horizontal="center" vertical="top" wrapText="1"/>
    </xf>
    <xf numFmtId="0" fontId="2" fillId="3" borderId="2" xfId="0" applyFont="1" applyFill="1" applyBorder="1" applyAlignment="1">
      <alignment horizontal="center" vertical="top" wrapText="1"/>
    </xf>
    <xf numFmtId="0" fontId="0" fillId="0" borderId="6" xfId="0" applyFont="1" applyBorder="1" applyAlignment="1">
      <alignment horizontal="center" vertical="top" wrapText="1"/>
    </xf>
    <xf numFmtId="0" fontId="5" fillId="0" borderId="2" xfId="0" applyFont="1" applyBorder="1" applyAlignment="1">
      <alignment vertical="top" wrapText="1"/>
    </xf>
    <xf numFmtId="0" fontId="2" fillId="2" borderId="10" xfId="0" applyFont="1" applyFill="1" applyBorder="1" applyAlignment="1">
      <alignment horizontal="center" vertical="top" wrapText="1"/>
    </xf>
    <xf numFmtId="0" fontId="2" fillId="6" borderId="2" xfId="0" applyFont="1" applyFill="1" applyBorder="1" applyAlignment="1">
      <alignment horizontal="center" vertical="top" wrapText="1"/>
    </xf>
    <xf numFmtId="0" fontId="7" fillId="6" borderId="2" xfId="0" applyFont="1" applyFill="1" applyBorder="1" applyAlignment="1">
      <alignment horizontal="center" vertical="top" wrapText="1"/>
    </xf>
    <xf numFmtId="0" fontId="5" fillId="0" borderId="1" xfId="0" applyFont="1" applyBorder="1" applyAlignment="1">
      <alignment vertical="top" wrapText="1"/>
    </xf>
    <xf numFmtId="49" fontId="2" fillId="0" borderId="1" xfId="0" applyNumberFormat="1" applyFont="1" applyBorder="1" applyAlignment="1">
      <alignment horizontal="center" vertical="top" wrapText="1"/>
    </xf>
    <xf numFmtId="0" fontId="11" fillId="0" borderId="1" xfId="0" applyFont="1" applyBorder="1" applyAlignment="1">
      <alignmen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0" fontId="2"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Fill="1" applyBorder="1" applyAlignment="1">
      <alignment horizontal="center" vertical="top" wrapText="1"/>
    </xf>
    <xf numFmtId="0" fontId="2"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1" fillId="0" borderId="13" xfId="0" applyFont="1" applyBorder="1" applyAlignment="1">
      <alignment horizontal="center" vertical="top" wrapText="1"/>
    </xf>
    <xf numFmtId="0" fontId="1" fillId="0" borderId="12" xfId="0" applyFont="1" applyBorder="1" applyAlignment="1">
      <alignment horizontal="left" vertical="top" wrapText="1"/>
    </xf>
    <xf numFmtId="0" fontId="0" fillId="0" borderId="16" xfId="0" applyFont="1" applyBorder="1" applyAlignment="1">
      <alignment horizontal="center" vertical="top" wrapText="1"/>
    </xf>
    <xf numFmtId="0" fontId="11" fillId="0" borderId="16" xfId="0" applyFont="1" applyBorder="1" applyAlignment="1">
      <alignment horizontal="center" vertical="top" wrapText="1"/>
    </xf>
    <xf numFmtId="0" fontId="1" fillId="0" borderId="17" xfId="0" applyFont="1" applyBorder="1" applyAlignment="1">
      <alignment horizontal="left" vertical="top" wrapText="1"/>
    </xf>
    <xf numFmtId="0" fontId="0" fillId="0" borderId="13" xfId="0" applyFont="1" applyBorder="1" applyAlignment="1">
      <alignment horizontal="center" vertical="top" wrapText="1"/>
    </xf>
    <xf numFmtId="0" fontId="1" fillId="0" borderId="18" xfId="0" applyFont="1" applyBorder="1" applyAlignment="1">
      <alignment horizontal="center" vertical="top" wrapText="1"/>
    </xf>
    <xf numFmtId="0" fontId="11" fillId="0" borderId="18" xfId="0" applyFont="1" applyBorder="1" applyAlignment="1">
      <alignment horizontal="center" vertical="top" wrapText="1"/>
    </xf>
    <xf numFmtId="0" fontId="1" fillId="0" borderId="15" xfId="0" applyFont="1" applyBorder="1" applyAlignment="1">
      <alignment vertical="top" wrapText="1"/>
    </xf>
    <xf numFmtId="0" fontId="1" fillId="0" borderId="18"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20" xfId="0" applyFont="1" applyBorder="1" applyAlignment="1">
      <alignment vertical="top" wrapText="1"/>
    </xf>
    <xf numFmtId="0" fontId="11" fillId="0" borderId="20" xfId="0" applyFont="1" applyBorder="1" applyAlignment="1">
      <alignment horizontal="left" vertical="top" wrapText="1"/>
    </xf>
    <xf numFmtId="0" fontId="1" fillId="0" borderId="20" xfId="0" applyFont="1" applyBorder="1" applyAlignment="1">
      <alignment horizontal="left"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1" fillId="0" borderId="16" xfId="0" applyFont="1" applyBorder="1" applyAlignment="1">
      <alignment horizontal="center" vertical="top" wrapText="1"/>
    </xf>
    <xf numFmtId="0" fontId="11" fillId="0" borderId="19" xfId="0" applyFont="1" applyBorder="1" applyAlignment="1">
      <alignment horizontal="center" vertical="top" wrapText="1"/>
    </xf>
    <xf numFmtId="0" fontId="2" fillId="0" borderId="2" xfId="0" applyFont="1" applyBorder="1" applyAlignment="1">
      <alignment horizontal="center" vertical="top" wrapText="1"/>
    </xf>
    <xf numFmtId="0" fontId="7" fillId="0" borderId="20" xfId="0" applyFont="1" applyBorder="1" applyAlignment="1">
      <alignment horizontal="center" vertical="top" wrapText="1"/>
    </xf>
    <xf numFmtId="0" fontId="11" fillId="0" borderId="20" xfId="0" applyFont="1" applyBorder="1" applyAlignment="1">
      <alignment horizontal="center" vertical="top" wrapText="1"/>
    </xf>
    <xf numFmtId="49" fontId="2"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20"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0" fontId="7" fillId="3"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11" fillId="0" borderId="2" xfId="0" applyFont="1" applyBorder="1" applyAlignment="1">
      <alignment horizontal="left" vertical="top" wrapText="1"/>
    </xf>
    <xf numFmtId="0" fontId="1" fillId="0" borderId="20" xfId="0" applyFont="1" applyBorder="1" applyAlignment="1">
      <alignment horizontal="center" vertical="top" wrapText="1"/>
    </xf>
    <xf numFmtId="0" fontId="11" fillId="0" borderId="6" xfId="0" applyFont="1" applyBorder="1" applyAlignment="1">
      <alignment horizontal="center" vertical="top" wrapText="1"/>
    </xf>
    <xf numFmtId="0" fontId="11" fillId="0" borderId="9" xfId="0" applyFont="1" applyBorder="1" applyAlignment="1">
      <alignment horizontal="center" vertical="top" wrapText="1"/>
    </xf>
    <xf numFmtId="0" fontId="7" fillId="0" borderId="7" xfId="0" applyFont="1" applyBorder="1" applyAlignment="1">
      <alignment horizontal="left" vertical="top" wrapText="1"/>
    </xf>
    <xf numFmtId="49" fontId="2" fillId="0" borderId="6" xfId="0" applyNumberFormat="1" applyFont="1" applyBorder="1" applyAlignment="1">
      <alignment horizontal="left" vertical="top" wrapText="1"/>
    </xf>
    <xf numFmtId="49" fontId="11" fillId="0" borderId="6"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0" fontId="7" fillId="0" borderId="2" xfId="0" applyFont="1" applyBorder="1" applyAlignment="1">
      <alignment horizontal="left" vertical="top" wrapText="1"/>
    </xf>
    <xf numFmtId="0" fontId="7" fillId="3" borderId="10"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6" borderId="6"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9" xfId="0" applyFont="1" applyFill="1" applyBorder="1" applyAlignment="1">
      <alignment horizontal="center" vertical="top" wrapText="1"/>
    </xf>
    <xf numFmtId="0" fontId="2" fillId="5" borderId="1" xfId="0" applyFont="1" applyFill="1" applyBorder="1" applyAlignment="1">
      <alignment horizontal="center" vertical="top" wrapText="1"/>
    </xf>
    <xf numFmtId="0" fontId="7" fillId="3" borderId="20" xfId="0" applyFont="1" applyFill="1" applyBorder="1" applyAlignment="1">
      <alignment horizontal="center"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5" xfId="0" applyFont="1" applyBorder="1" applyAlignment="1">
      <alignment vertical="top" wrapText="1"/>
    </xf>
    <xf numFmtId="14" fontId="1" fillId="0" borderId="20" xfId="0" applyNumberFormat="1" applyFont="1" applyFill="1" applyBorder="1" applyAlignment="1">
      <alignment horizontal="left" vertical="top" wrapText="1"/>
    </xf>
    <xf numFmtId="0" fontId="1" fillId="0" borderId="21" xfId="0" applyFont="1" applyBorder="1" applyAlignment="1">
      <alignment horizontal="left" vertical="top"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M98"/>
  <sheetViews>
    <sheetView showGridLines="0" tabSelected="1" zoomScale="80" zoomScaleNormal="80" workbookViewId="0">
      <pane xSplit="5" ySplit="3" topLeftCell="F12" activePane="bottomRight" state="frozen"/>
      <selection pane="topRight" activeCell="G1" sqref="G1"/>
      <selection pane="bottomLeft" activeCell="A3" sqref="A3"/>
      <selection pane="bottomRight" activeCell="C12" sqref="C12"/>
    </sheetView>
  </sheetViews>
  <sheetFormatPr defaultColWidth="8.81640625" defaultRowHeight="12.5" x14ac:dyDescent="0.25"/>
  <cols>
    <col min="1" max="1" width="6.1796875" style="66" customWidth="1"/>
    <col min="2" max="2" width="20.26953125" style="66" customWidth="1"/>
    <col min="3" max="3" width="8" style="66" customWidth="1"/>
    <col min="4" max="4" width="7.26953125" style="66" customWidth="1"/>
    <col min="5" max="5" width="23.1796875" style="49" customWidth="1"/>
    <col min="6" max="6" width="9.81640625" style="66" customWidth="1"/>
    <col min="7" max="7" width="9.54296875" style="66" customWidth="1"/>
    <col min="8" max="8" width="31.54296875" style="50" customWidth="1"/>
    <col min="9" max="9" width="13.453125" style="98" customWidth="1"/>
    <col min="10" max="10" width="29.81640625" style="96" customWidth="1"/>
    <col min="11" max="11" width="12.26953125" style="97" customWidth="1"/>
    <col min="12" max="12" width="32" style="97" customWidth="1"/>
    <col min="13" max="13" width="8.54296875" style="66" customWidth="1"/>
    <col min="14" max="16384" width="8.81640625" style="48"/>
  </cols>
  <sheetData>
    <row r="2" spans="1:13" ht="20.5" thickBot="1" x14ac:dyDescent="0.3">
      <c r="A2" s="161" t="s">
        <v>0</v>
      </c>
      <c r="B2" s="162"/>
      <c r="C2" s="162"/>
      <c r="D2" s="162"/>
      <c r="E2" s="162"/>
      <c r="F2" s="162"/>
      <c r="G2" s="162"/>
      <c r="H2" s="162"/>
      <c r="I2" s="162"/>
      <c r="J2" s="162"/>
      <c r="K2" s="162"/>
      <c r="L2" s="163"/>
    </row>
    <row r="3" spans="1:13" ht="39.5" thickBot="1" x14ac:dyDescent="0.3">
      <c r="A3" s="104" t="s">
        <v>1</v>
      </c>
      <c r="B3" s="59" t="s">
        <v>2</v>
      </c>
      <c r="C3" s="59" t="s">
        <v>3</v>
      </c>
      <c r="D3" s="59" t="s">
        <v>4</v>
      </c>
      <c r="E3" s="105" t="s">
        <v>5</v>
      </c>
      <c r="F3" s="59" t="s">
        <v>6</v>
      </c>
      <c r="G3" s="59" t="s">
        <v>7</v>
      </c>
      <c r="H3" s="105" t="s">
        <v>8</v>
      </c>
      <c r="I3" s="34" t="s">
        <v>9</v>
      </c>
      <c r="J3" s="106" t="s">
        <v>10</v>
      </c>
      <c r="K3" s="107" t="s">
        <v>11</v>
      </c>
      <c r="L3" s="108" t="s">
        <v>12</v>
      </c>
    </row>
    <row r="4" spans="1:13" customFormat="1" ht="38" hidden="1" thickTop="1" x14ac:dyDescent="0.25">
      <c r="A4" s="117">
        <v>1</v>
      </c>
      <c r="B4" s="89" t="s">
        <v>58</v>
      </c>
      <c r="C4" s="21" t="s">
        <v>59</v>
      </c>
      <c r="D4" s="21" t="s">
        <v>16</v>
      </c>
      <c r="E4" s="26" t="s">
        <v>36</v>
      </c>
      <c r="F4" s="81">
        <v>0</v>
      </c>
      <c r="G4" s="76" t="str">
        <f t="shared" ref="G4:G35" si="0">IF(AND(F4&gt;0, F4&lt;=7),"low",    IF(AND(F4&gt;7,F4&lt;=15),"med",    IF(F4&gt;15,"high",      "No Support")))</f>
        <v>No Support</v>
      </c>
      <c r="H4" s="22"/>
      <c r="I4" s="21"/>
      <c r="J4" s="22" t="s">
        <v>60</v>
      </c>
      <c r="K4" s="40">
        <v>43522</v>
      </c>
      <c r="L4" s="110" t="s">
        <v>19</v>
      </c>
      <c r="M4" s="75"/>
    </row>
    <row r="5" spans="1:13" customFormat="1" ht="325.5" hidden="1" thickTop="1" x14ac:dyDescent="0.25">
      <c r="A5" s="112">
        <v>1</v>
      </c>
      <c r="B5" s="68" t="s">
        <v>58</v>
      </c>
      <c r="C5" s="52"/>
      <c r="D5" s="53"/>
      <c r="E5" s="57" t="s">
        <v>61</v>
      </c>
      <c r="F5" s="52">
        <v>13</v>
      </c>
      <c r="G5" s="78" t="str">
        <f t="shared" si="0"/>
        <v>med</v>
      </c>
      <c r="H5" s="54"/>
      <c r="I5" s="17"/>
      <c r="J5" s="24" t="s">
        <v>62</v>
      </c>
      <c r="K5" s="41">
        <v>43811</v>
      </c>
      <c r="L5" s="111" t="s">
        <v>19</v>
      </c>
      <c r="M5" s="75"/>
    </row>
    <row r="6" spans="1:13" ht="238" hidden="1" thickTop="1" x14ac:dyDescent="0.25">
      <c r="A6" s="112">
        <v>1</v>
      </c>
      <c r="B6" s="68" t="s">
        <v>58</v>
      </c>
      <c r="C6" s="52"/>
      <c r="D6" s="53"/>
      <c r="E6" s="57" t="s">
        <v>63</v>
      </c>
      <c r="F6" s="52">
        <v>13</v>
      </c>
      <c r="G6" s="78" t="str">
        <f t="shared" si="0"/>
        <v>med</v>
      </c>
      <c r="H6" s="54"/>
      <c r="I6" s="17"/>
      <c r="J6" s="24" t="s">
        <v>64</v>
      </c>
      <c r="K6" s="41">
        <v>43811</v>
      </c>
      <c r="L6" s="111" t="s">
        <v>19</v>
      </c>
    </row>
    <row r="7" spans="1:13" ht="363" hidden="1" thickTop="1" x14ac:dyDescent="0.25">
      <c r="A7" s="112">
        <v>1</v>
      </c>
      <c r="B7" s="68" t="s">
        <v>58</v>
      </c>
      <c r="C7" s="52"/>
      <c r="D7" s="53"/>
      <c r="E7" s="58" t="s">
        <v>65</v>
      </c>
      <c r="F7" s="52"/>
      <c r="G7" s="79" t="str">
        <f t="shared" si="0"/>
        <v>No Support</v>
      </c>
      <c r="H7" s="54" t="s">
        <v>66</v>
      </c>
      <c r="I7" s="17"/>
      <c r="J7" s="24" t="s">
        <v>67</v>
      </c>
      <c r="K7" s="41">
        <v>43811</v>
      </c>
      <c r="L7" s="111" t="s">
        <v>19</v>
      </c>
      <c r="M7" s="66" t="s">
        <v>29</v>
      </c>
    </row>
    <row r="8" spans="1:13" customFormat="1" ht="38" hidden="1" thickTop="1" x14ac:dyDescent="0.25">
      <c r="A8" s="117">
        <v>1</v>
      </c>
      <c r="B8" s="89" t="s">
        <v>58</v>
      </c>
      <c r="C8" s="16"/>
      <c r="D8" s="83"/>
      <c r="E8" s="27" t="s">
        <v>69</v>
      </c>
      <c r="F8" s="52">
        <v>2</v>
      </c>
      <c r="G8" s="80" t="str">
        <f t="shared" si="0"/>
        <v>low</v>
      </c>
      <c r="H8" s="24"/>
      <c r="I8" s="17"/>
      <c r="J8" s="24" t="s">
        <v>70</v>
      </c>
      <c r="K8" s="41">
        <v>43522</v>
      </c>
      <c r="L8" s="111" t="s">
        <v>19</v>
      </c>
      <c r="M8" s="75"/>
    </row>
    <row r="9" spans="1:13" ht="409.6" hidden="1" thickTop="1" x14ac:dyDescent="0.25">
      <c r="A9" s="117">
        <v>1</v>
      </c>
      <c r="B9" s="89" t="s">
        <v>58</v>
      </c>
      <c r="C9" s="16"/>
      <c r="D9" s="83"/>
      <c r="E9" s="28" t="s">
        <v>71</v>
      </c>
      <c r="F9" s="52">
        <v>11</v>
      </c>
      <c r="G9" s="87" t="str">
        <f t="shared" si="0"/>
        <v>med</v>
      </c>
      <c r="H9" s="24" t="s">
        <v>72</v>
      </c>
      <c r="I9" s="17" t="s">
        <v>25</v>
      </c>
      <c r="J9" s="24" t="s">
        <v>73</v>
      </c>
      <c r="K9" s="41">
        <v>43640</v>
      </c>
      <c r="L9" s="111" t="s">
        <v>19</v>
      </c>
    </row>
    <row r="10" spans="1:13" ht="100.5" hidden="1" thickTop="1" x14ac:dyDescent="0.25">
      <c r="A10" s="117">
        <v>1</v>
      </c>
      <c r="B10" s="89" t="s">
        <v>58</v>
      </c>
      <c r="C10" s="16"/>
      <c r="D10" s="83"/>
      <c r="E10" s="27" t="s">
        <v>75</v>
      </c>
      <c r="F10" s="52">
        <v>0</v>
      </c>
      <c r="G10" s="76" t="str">
        <f t="shared" si="0"/>
        <v>No Support</v>
      </c>
      <c r="H10" s="24" t="s">
        <v>76</v>
      </c>
      <c r="I10" s="17" t="s">
        <v>25</v>
      </c>
      <c r="J10" s="24" t="s">
        <v>77</v>
      </c>
      <c r="K10" s="41">
        <v>43522</v>
      </c>
      <c r="L10" s="111" t="s">
        <v>19</v>
      </c>
    </row>
    <row r="11" spans="1:13" customFormat="1" ht="213" hidden="1" thickTop="1" x14ac:dyDescent="0.25">
      <c r="A11" s="117">
        <v>1</v>
      </c>
      <c r="B11" s="89" t="s">
        <v>58</v>
      </c>
      <c r="C11" s="16"/>
      <c r="D11" s="83"/>
      <c r="E11" s="27" t="s">
        <v>78</v>
      </c>
      <c r="F11" s="52">
        <v>2</v>
      </c>
      <c r="G11" s="80" t="str">
        <f t="shared" si="0"/>
        <v>low</v>
      </c>
      <c r="H11" s="24"/>
      <c r="I11" s="17" t="s">
        <v>21</v>
      </c>
      <c r="J11" s="24" t="s">
        <v>79</v>
      </c>
      <c r="K11" s="41">
        <v>43640</v>
      </c>
      <c r="L11" s="111" t="s">
        <v>19</v>
      </c>
      <c r="M11" s="75"/>
    </row>
    <row r="12" spans="1:13" customFormat="1" ht="188.5" thickTop="1" thickBot="1" x14ac:dyDescent="0.3">
      <c r="A12" s="112">
        <v>1</v>
      </c>
      <c r="B12" s="68" t="s">
        <v>58</v>
      </c>
      <c r="C12" s="52"/>
      <c r="D12" s="53"/>
      <c r="E12" s="57" t="s">
        <v>219</v>
      </c>
      <c r="F12" s="52">
        <v>5</v>
      </c>
      <c r="G12" s="84" t="str">
        <f t="shared" si="0"/>
        <v>low</v>
      </c>
      <c r="H12" s="54" t="s">
        <v>220</v>
      </c>
      <c r="I12" s="17" t="s">
        <v>21</v>
      </c>
      <c r="J12" s="24" t="s">
        <v>265</v>
      </c>
      <c r="K12" s="39">
        <v>43942</v>
      </c>
      <c r="L12" s="126" t="s">
        <v>272</v>
      </c>
      <c r="M12" s="75"/>
    </row>
    <row r="13" spans="1:13" ht="38" hidden="1" thickBot="1" x14ac:dyDescent="0.3">
      <c r="A13" s="109">
        <v>2</v>
      </c>
      <c r="B13" s="89" t="s">
        <v>145</v>
      </c>
      <c r="C13" s="31" t="s">
        <v>15</v>
      </c>
      <c r="D13" s="31" t="s">
        <v>16</v>
      </c>
      <c r="E13" s="38" t="s">
        <v>17</v>
      </c>
      <c r="F13" s="55"/>
      <c r="G13" s="91" t="str">
        <f t="shared" si="0"/>
        <v>No Support</v>
      </c>
      <c r="H13" s="24" t="s">
        <v>146</v>
      </c>
      <c r="I13" s="31"/>
      <c r="J13" s="24" t="s">
        <v>147</v>
      </c>
      <c r="K13" s="41">
        <v>43522</v>
      </c>
      <c r="L13" s="111" t="s">
        <v>19</v>
      </c>
    </row>
    <row r="14" spans="1:13" customFormat="1" ht="117.5" hidden="1" thickBot="1" x14ac:dyDescent="0.3">
      <c r="A14" s="109">
        <v>2</v>
      </c>
      <c r="B14" s="89" t="s">
        <v>145</v>
      </c>
      <c r="C14" s="20"/>
      <c r="D14" s="36"/>
      <c r="E14" s="147" t="s">
        <v>148</v>
      </c>
      <c r="F14" s="62"/>
      <c r="G14" s="154" t="str">
        <f t="shared" si="0"/>
        <v>No Support</v>
      </c>
      <c r="H14" s="30" t="s">
        <v>146</v>
      </c>
      <c r="I14" s="36" t="s">
        <v>21</v>
      </c>
      <c r="J14" s="30" t="s">
        <v>149</v>
      </c>
      <c r="K14" s="41">
        <v>43522</v>
      </c>
      <c r="L14" s="111" t="s">
        <v>19</v>
      </c>
      <c r="M14" s="75"/>
    </row>
    <row r="15" spans="1:13" customFormat="1" ht="182.5" hidden="1" thickBot="1" x14ac:dyDescent="0.3">
      <c r="A15" s="109">
        <v>2</v>
      </c>
      <c r="B15" s="89" t="s">
        <v>145</v>
      </c>
      <c r="C15" s="130"/>
      <c r="D15" s="21"/>
      <c r="E15" s="133" t="s">
        <v>150</v>
      </c>
      <c r="F15" s="81"/>
      <c r="G15" s="91" t="str">
        <f t="shared" si="0"/>
        <v>No Support</v>
      </c>
      <c r="H15" s="22" t="s">
        <v>146</v>
      </c>
      <c r="I15" s="21" t="s">
        <v>21</v>
      </c>
      <c r="J15" s="22" t="s">
        <v>151</v>
      </c>
      <c r="K15" s="41">
        <v>43522</v>
      </c>
      <c r="L15" s="111" t="s">
        <v>19</v>
      </c>
      <c r="M15" s="75"/>
    </row>
    <row r="16" spans="1:13" customFormat="1" ht="138" hidden="1" thickBot="1" x14ac:dyDescent="0.3">
      <c r="A16" s="112">
        <v>2</v>
      </c>
      <c r="B16" s="68" t="s">
        <v>145</v>
      </c>
      <c r="C16" s="52"/>
      <c r="D16" s="51"/>
      <c r="E16" s="134" t="s">
        <v>152</v>
      </c>
      <c r="F16" s="52"/>
      <c r="G16" s="92" t="str">
        <f t="shared" si="0"/>
        <v>No Support</v>
      </c>
      <c r="H16" s="142" t="s">
        <v>146</v>
      </c>
      <c r="I16" s="17"/>
      <c r="J16" s="22" t="s">
        <v>153</v>
      </c>
      <c r="K16" s="40">
        <v>43811</v>
      </c>
      <c r="L16" s="110" t="s">
        <v>19</v>
      </c>
      <c r="M16" s="75"/>
    </row>
    <row r="17" spans="1:13" customFormat="1" ht="188" hidden="1" thickBot="1" x14ac:dyDescent="0.3">
      <c r="A17" s="109">
        <v>2</v>
      </c>
      <c r="B17" s="89" t="s">
        <v>145</v>
      </c>
      <c r="C17" s="16"/>
      <c r="D17" s="17"/>
      <c r="E17" s="28" t="s">
        <v>154</v>
      </c>
      <c r="F17" s="52"/>
      <c r="G17" s="91" t="str">
        <f t="shared" si="0"/>
        <v>No Support</v>
      </c>
      <c r="H17" s="24" t="s">
        <v>146</v>
      </c>
      <c r="I17" s="17" t="s">
        <v>21</v>
      </c>
      <c r="J17" s="22" t="s">
        <v>155</v>
      </c>
      <c r="K17" s="40">
        <v>43640</v>
      </c>
      <c r="L17" s="110" t="s">
        <v>19</v>
      </c>
      <c r="M17" s="75"/>
    </row>
    <row r="18" spans="1:13" customFormat="1" ht="150.5" hidden="1" thickBot="1" x14ac:dyDescent="0.3">
      <c r="A18" s="109">
        <v>2</v>
      </c>
      <c r="B18" s="89" t="s">
        <v>145</v>
      </c>
      <c r="C18" s="16"/>
      <c r="D18" s="17"/>
      <c r="E18" s="28" t="s">
        <v>156</v>
      </c>
      <c r="F18" s="52"/>
      <c r="G18" s="91" t="str">
        <f t="shared" si="0"/>
        <v>No Support</v>
      </c>
      <c r="H18" s="24" t="s">
        <v>146</v>
      </c>
      <c r="I18" s="17" t="s">
        <v>21</v>
      </c>
      <c r="J18" s="22" t="s">
        <v>157</v>
      </c>
      <c r="K18" s="41">
        <v>43606</v>
      </c>
      <c r="L18" s="111" t="s">
        <v>19</v>
      </c>
      <c r="M18" s="75"/>
    </row>
    <row r="19" spans="1:13" customFormat="1" ht="88" hidden="1" thickBot="1" x14ac:dyDescent="0.3">
      <c r="A19" s="112">
        <v>2</v>
      </c>
      <c r="B19" s="68" t="s">
        <v>145</v>
      </c>
      <c r="C19" s="52"/>
      <c r="D19" s="53"/>
      <c r="E19" s="58" t="s">
        <v>158</v>
      </c>
      <c r="F19" s="52">
        <v>5</v>
      </c>
      <c r="G19" s="84" t="str">
        <f t="shared" si="0"/>
        <v>low</v>
      </c>
      <c r="H19" s="54" t="s">
        <v>159</v>
      </c>
      <c r="I19" s="17"/>
      <c r="J19" s="24" t="s">
        <v>160</v>
      </c>
      <c r="K19" s="41">
        <v>43811</v>
      </c>
      <c r="L19" s="111" t="s">
        <v>19</v>
      </c>
      <c r="M19" s="75"/>
    </row>
    <row r="20" spans="1:13" ht="75.5" hidden="1" thickBot="1" x14ac:dyDescent="0.3">
      <c r="A20" s="109">
        <v>3.1</v>
      </c>
      <c r="B20" s="89" t="s">
        <v>127</v>
      </c>
      <c r="C20" s="17" t="s">
        <v>15</v>
      </c>
      <c r="D20" s="17" t="s">
        <v>16</v>
      </c>
      <c r="E20" s="27" t="s">
        <v>17</v>
      </c>
      <c r="F20" s="52">
        <v>0</v>
      </c>
      <c r="G20" s="76" t="str">
        <f t="shared" si="0"/>
        <v>No Support</v>
      </c>
      <c r="H20" s="24"/>
      <c r="I20" s="17"/>
      <c r="J20" s="24" t="s">
        <v>128</v>
      </c>
      <c r="K20" s="41">
        <v>43522</v>
      </c>
      <c r="L20" s="111" t="s">
        <v>19</v>
      </c>
      <c r="M20" s="66" t="s">
        <v>29</v>
      </c>
    </row>
    <row r="21" spans="1:13" customFormat="1" ht="250.5" hidden="1" thickBot="1" x14ac:dyDescent="0.3">
      <c r="A21" s="109">
        <v>3.1</v>
      </c>
      <c r="B21" s="89" t="s">
        <v>127</v>
      </c>
      <c r="C21" s="16"/>
      <c r="D21" s="17"/>
      <c r="E21" s="28" t="s">
        <v>129</v>
      </c>
      <c r="F21" s="52">
        <v>15</v>
      </c>
      <c r="G21" s="87" t="str">
        <f t="shared" si="0"/>
        <v>med</v>
      </c>
      <c r="H21" s="24"/>
      <c r="I21" s="17" t="s">
        <v>21</v>
      </c>
      <c r="J21" s="22" t="s">
        <v>130</v>
      </c>
      <c r="K21" s="41">
        <v>43563</v>
      </c>
      <c r="L21" s="111" t="s">
        <v>19</v>
      </c>
      <c r="M21" s="75"/>
    </row>
    <row r="22" spans="1:13" ht="250.5" hidden="1" thickBot="1" x14ac:dyDescent="0.3">
      <c r="A22" s="109">
        <v>3.1</v>
      </c>
      <c r="B22" s="89" t="s">
        <v>127</v>
      </c>
      <c r="C22" s="16"/>
      <c r="D22" s="17"/>
      <c r="E22" s="27" t="s">
        <v>131</v>
      </c>
      <c r="F22" s="52">
        <v>0</v>
      </c>
      <c r="G22" s="76" t="str">
        <f t="shared" si="0"/>
        <v>No Support</v>
      </c>
      <c r="H22" s="24"/>
      <c r="I22" s="17"/>
      <c r="J22" s="24" t="s">
        <v>132</v>
      </c>
      <c r="K22" s="41">
        <v>43522</v>
      </c>
      <c r="L22" s="111" t="s">
        <v>19</v>
      </c>
      <c r="M22" s="66" t="s">
        <v>29</v>
      </c>
    </row>
    <row r="23" spans="1:13" customFormat="1" ht="125.5" hidden="1" thickBot="1" x14ac:dyDescent="0.3">
      <c r="A23" s="109">
        <v>3.1</v>
      </c>
      <c r="B23" s="89" t="s">
        <v>127</v>
      </c>
      <c r="C23" s="16"/>
      <c r="D23" s="17"/>
      <c r="E23" s="27" t="s">
        <v>133</v>
      </c>
      <c r="F23" s="52">
        <v>0</v>
      </c>
      <c r="G23" s="76" t="str">
        <f t="shared" si="0"/>
        <v>No Support</v>
      </c>
      <c r="H23" s="24"/>
      <c r="I23" s="17"/>
      <c r="J23" s="22" t="s">
        <v>134</v>
      </c>
      <c r="K23" s="41">
        <v>43522</v>
      </c>
      <c r="L23" s="111" t="s">
        <v>19</v>
      </c>
      <c r="M23" s="75"/>
    </row>
    <row r="24" spans="1:13" customFormat="1" ht="238" hidden="1" thickBot="1" x14ac:dyDescent="0.3">
      <c r="A24" s="112">
        <v>3.1</v>
      </c>
      <c r="B24" s="68" t="s">
        <v>127</v>
      </c>
      <c r="C24" s="55"/>
      <c r="D24" s="56"/>
      <c r="E24" s="135" t="s">
        <v>135</v>
      </c>
      <c r="F24" s="55">
        <v>13</v>
      </c>
      <c r="G24" s="138" t="str">
        <f t="shared" si="0"/>
        <v>med</v>
      </c>
      <c r="H24" s="63"/>
      <c r="I24" s="31"/>
      <c r="J24" s="33" t="s">
        <v>136</v>
      </c>
      <c r="K24" s="41">
        <v>43811</v>
      </c>
      <c r="L24" s="111" t="s">
        <v>19</v>
      </c>
      <c r="M24" s="75"/>
    </row>
    <row r="25" spans="1:13" ht="88" hidden="1" thickBot="1" x14ac:dyDescent="0.3">
      <c r="A25" s="112">
        <v>3.1</v>
      </c>
      <c r="B25" s="68" t="s">
        <v>127</v>
      </c>
      <c r="C25" s="59"/>
      <c r="D25" s="69"/>
      <c r="E25" s="60" t="s">
        <v>137</v>
      </c>
      <c r="F25" s="59">
        <v>0</v>
      </c>
      <c r="G25" s="139" t="str">
        <f t="shared" si="0"/>
        <v>No Support</v>
      </c>
      <c r="H25" s="61"/>
      <c r="I25" s="71"/>
      <c r="J25" s="35" t="s">
        <v>138</v>
      </c>
      <c r="K25" s="41">
        <v>43811</v>
      </c>
      <c r="L25" s="113" t="s">
        <v>19</v>
      </c>
      <c r="M25" s="66" t="s">
        <v>68</v>
      </c>
    </row>
    <row r="26" spans="1:13" customFormat="1" ht="213.5" hidden="1" thickTop="1" thickBot="1" x14ac:dyDescent="0.3">
      <c r="A26" s="115">
        <v>3.1</v>
      </c>
      <c r="B26" s="67" t="s">
        <v>127</v>
      </c>
      <c r="C26" s="86"/>
      <c r="D26" s="145"/>
      <c r="E26" s="150" t="s">
        <v>139</v>
      </c>
      <c r="F26" s="86">
        <v>0</v>
      </c>
      <c r="G26" s="156" t="str">
        <f t="shared" si="0"/>
        <v>No Support</v>
      </c>
      <c r="H26" s="160"/>
      <c r="I26" s="70"/>
      <c r="J26" s="37" t="s">
        <v>140</v>
      </c>
      <c r="K26" s="42">
        <v>43811</v>
      </c>
      <c r="L26" s="111" t="s">
        <v>19</v>
      </c>
      <c r="M26" s="75"/>
    </row>
    <row r="27" spans="1:13" ht="76" hidden="1" thickTop="1" thickBot="1" x14ac:dyDescent="0.3">
      <c r="A27" s="128">
        <v>3.1</v>
      </c>
      <c r="B27" s="85" t="s">
        <v>127</v>
      </c>
      <c r="C27" s="16"/>
      <c r="D27" s="17"/>
      <c r="E27" s="27" t="s">
        <v>141</v>
      </c>
      <c r="F27" s="52">
        <v>0</v>
      </c>
      <c r="G27" s="76" t="str">
        <f t="shared" si="0"/>
        <v>No Support</v>
      </c>
      <c r="H27" s="24"/>
      <c r="I27" s="17"/>
      <c r="J27" s="24" t="s">
        <v>142</v>
      </c>
      <c r="K27" s="41">
        <v>43522</v>
      </c>
      <c r="L27" s="111" t="s">
        <v>19</v>
      </c>
      <c r="M27" s="66" t="s">
        <v>74</v>
      </c>
    </row>
    <row r="28" spans="1:13" ht="170" hidden="1" thickTop="1" thickBot="1" x14ac:dyDescent="0.3">
      <c r="A28" s="128">
        <v>3.1</v>
      </c>
      <c r="B28" s="85" t="s">
        <v>127</v>
      </c>
      <c r="C28" s="16"/>
      <c r="D28" s="17"/>
      <c r="E28" s="28" t="s">
        <v>143</v>
      </c>
      <c r="F28" s="52">
        <v>0</v>
      </c>
      <c r="G28" s="76" t="str">
        <f t="shared" si="0"/>
        <v>No Support</v>
      </c>
      <c r="H28" s="24"/>
      <c r="I28" s="17"/>
      <c r="J28" s="24" t="s">
        <v>144</v>
      </c>
      <c r="K28" s="41">
        <v>43522</v>
      </c>
      <c r="L28" s="111" t="s">
        <v>19</v>
      </c>
      <c r="M28" s="66" t="s">
        <v>74</v>
      </c>
    </row>
    <row r="29" spans="1:13" ht="27" hidden="1" thickTop="1" thickBot="1" x14ac:dyDescent="0.3">
      <c r="A29" s="114">
        <v>12.2</v>
      </c>
      <c r="B29" s="85" t="s">
        <v>102</v>
      </c>
      <c r="C29" s="17" t="s">
        <v>15</v>
      </c>
      <c r="D29" s="17" t="s">
        <v>16</v>
      </c>
      <c r="E29" s="27" t="s">
        <v>36</v>
      </c>
      <c r="F29" s="52">
        <v>0</v>
      </c>
      <c r="G29" s="76" t="str">
        <f t="shared" si="0"/>
        <v>No Support</v>
      </c>
      <c r="H29" s="24"/>
      <c r="I29" s="17"/>
      <c r="J29" s="35" t="s">
        <v>103</v>
      </c>
      <c r="K29" s="41">
        <v>43522</v>
      </c>
      <c r="L29" s="111" t="s">
        <v>19</v>
      </c>
      <c r="M29" s="66" t="s">
        <v>74</v>
      </c>
    </row>
    <row r="30" spans="1:13" customFormat="1" ht="363.5" thickTop="1" thickBot="1" x14ac:dyDescent="0.3">
      <c r="A30" s="115">
        <v>12.2</v>
      </c>
      <c r="B30" s="67" t="s">
        <v>102</v>
      </c>
      <c r="C30" s="52"/>
      <c r="D30" s="53"/>
      <c r="E30" s="57" t="s">
        <v>201</v>
      </c>
      <c r="F30" s="52">
        <v>3</v>
      </c>
      <c r="G30" s="84" t="str">
        <f t="shared" si="0"/>
        <v>low</v>
      </c>
      <c r="H30" s="54"/>
      <c r="I30" s="17" t="s">
        <v>21</v>
      </c>
      <c r="J30" s="24" t="s">
        <v>202</v>
      </c>
      <c r="K30" s="41">
        <v>43669</v>
      </c>
      <c r="L30" s="111" t="s">
        <v>203</v>
      </c>
      <c r="M30" s="75"/>
    </row>
    <row r="31" spans="1:13" ht="363.5" thickTop="1" thickBot="1" x14ac:dyDescent="0.3">
      <c r="A31" s="115">
        <v>12.2</v>
      </c>
      <c r="B31" s="67" t="s">
        <v>102</v>
      </c>
      <c r="C31" s="52"/>
      <c r="D31" s="53"/>
      <c r="E31" s="58" t="s">
        <v>204</v>
      </c>
      <c r="F31" s="52">
        <v>0</v>
      </c>
      <c r="G31" s="79" t="str">
        <f t="shared" si="0"/>
        <v>No Support</v>
      </c>
      <c r="H31" s="54"/>
      <c r="I31" s="17" t="s">
        <v>21</v>
      </c>
      <c r="J31" s="24" t="s">
        <v>202</v>
      </c>
      <c r="K31" s="41">
        <v>43669</v>
      </c>
      <c r="L31" s="111" t="s">
        <v>203</v>
      </c>
      <c r="M31" s="66" t="s">
        <v>29</v>
      </c>
    </row>
    <row r="32" spans="1:13" customFormat="1" ht="363.5" thickTop="1" thickBot="1" x14ac:dyDescent="0.3">
      <c r="A32" s="115">
        <v>12.2</v>
      </c>
      <c r="B32" s="67" t="s">
        <v>102</v>
      </c>
      <c r="C32" s="52"/>
      <c r="D32" s="53"/>
      <c r="E32" s="58" t="s">
        <v>205</v>
      </c>
      <c r="F32" s="52">
        <v>0</v>
      </c>
      <c r="G32" s="79" t="str">
        <f t="shared" si="0"/>
        <v>No Support</v>
      </c>
      <c r="H32" s="54"/>
      <c r="I32" s="17" t="s">
        <v>21</v>
      </c>
      <c r="J32" s="24" t="s">
        <v>202</v>
      </c>
      <c r="K32" s="41">
        <v>43669</v>
      </c>
      <c r="L32" s="111" t="s">
        <v>203</v>
      </c>
      <c r="M32" s="97" t="s">
        <v>74</v>
      </c>
    </row>
    <row r="33" spans="1:13" customFormat="1" ht="363.5" thickTop="1" thickBot="1" x14ac:dyDescent="0.3">
      <c r="A33" s="115">
        <v>12.2</v>
      </c>
      <c r="B33" s="67" t="s">
        <v>102</v>
      </c>
      <c r="C33" s="52"/>
      <c r="D33" s="53"/>
      <c r="E33" s="58" t="s">
        <v>206</v>
      </c>
      <c r="F33" s="52">
        <v>1</v>
      </c>
      <c r="G33" s="84" t="str">
        <f t="shared" si="0"/>
        <v>low</v>
      </c>
      <c r="H33" s="54"/>
      <c r="I33" s="17" t="s">
        <v>21</v>
      </c>
      <c r="J33" s="24" t="s">
        <v>202</v>
      </c>
      <c r="K33" s="41">
        <v>43669</v>
      </c>
      <c r="L33" s="111" t="s">
        <v>203</v>
      </c>
      <c r="M33" s="75"/>
    </row>
    <row r="34" spans="1:13" customFormat="1" ht="363.5" thickTop="1" thickBot="1" x14ac:dyDescent="0.3">
      <c r="A34" s="115">
        <v>12.2</v>
      </c>
      <c r="B34" s="67" t="s">
        <v>102</v>
      </c>
      <c r="C34" s="62"/>
      <c r="D34" s="144"/>
      <c r="E34" s="148" t="s">
        <v>207</v>
      </c>
      <c r="F34" s="62">
        <v>0</v>
      </c>
      <c r="G34" s="155" t="str">
        <f t="shared" si="0"/>
        <v>No Support</v>
      </c>
      <c r="H34" s="159"/>
      <c r="I34" s="36" t="s">
        <v>21</v>
      </c>
      <c r="J34" s="30" t="s">
        <v>202</v>
      </c>
      <c r="K34" s="47">
        <v>43669</v>
      </c>
      <c r="L34" s="116" t="s">
        <v>203</v>
      </c>
      <c r="M34" s="75"/>
    </row>
    <row r="35" spans="1:13" customFormat="1" ht="363" thickTop="1" x14ac:dyDescent="0.25">
      <c r="A35" s="112">
        <v>12.2</v>
      </c>
      <c r="B35" s="68" t="s">
        <v>102</v>
      </c>
      <c r="C35" s="81"/>
      <c r="D35" s="51"/>
      <c r="E35" s="137" t="s">
        <v>208</v>
      </c>
      <c r="F35" s="81">
        <v>0</v>
      </c>
      <c r="G35" s="156" t="str">
        <f t="shared" si="0"/>
        <v>No Support</v>
      </c>
      <c r="H35" s="142" t="s">
        <v>209</v>
      </c>
      <c r="I35" s="21" t="s">
        <v>21</v>
      </c>
      <c r="J35" s="24" t="s">
        <v>202</v>
      </c>
      <c r="K35" s="40">
        <v>43669</v>
      </c>
      <c r="L35" s="110" t="s">
        <v>203</v>
      </c>
      <c r="M35" s="75"/>
    </row>
    <row r="36" spans="1:13" ht="362.5" x14ac:dyDescent="0.25">
      <c r="A36" s="112">
        <v>12.2</v>
      </c>
      <c r="B36" s="68" t="s">
        <v>102</v>
      </c>
      <c r="C36" s="52"/>
      <c r="D36" s="53"/>
      <c r="E36" s="58" t="s">
        <v>210</v>
      </c>
      <c r="F36" s="52">
        <v>0</v>
      </c>
      <c r="G36" s="79" t="str">
        <f t="shared" ref="G36:G67" si="1">IF(AND(F36&gt;0, F36&lt;=7),"low",    IF(AND(F36&gt;7,F36&lt;=15),"med",    IF(F36&gt;15,"high",      "No Support")))</f>
        <v>No Support</v>
      </c>
      <c r="H36" s="54" t="s">
        <v>211</v>
      </c>
      <c r="I36" s="17" t="s">
        <v>21</v>
      </c>
      <c r="J36" s="24" t="s">
        <v>202</v>
      </c>
      <c r="K36" s="41">
        <v>43669</v>
      </c>
      <c r="L36" s="111" t="s">
        <v>203</v>
      </c>
    </row>
    <row r="37" spans="1:13" ht="362.5" x14ac:dyDescent="0.25">
      <c r="A37" s="112">
        <v>12.2</v>
      </c>
      <c r="B37" s="68" t="s">
        <v>102</v>
      </c>
      <c r="C37" s="52"/>
      <c r="D37" s="53"/>
      <c r="E37" s="58" t="s">
        <v>212</v>
      </c>
      <c r="F37" s="52">
        <v>4</v>
      </c>
      <c r="G37" s="84" t="str">
        <f t="shared" si="1"/>
        <v>low</v>
      </c>
      <c r="H37" s="54" t="s">
        <v>213</v>
      </c>
      <c r="I37" s="17" t="s">
        <v>21</v>
      </c>
      <c r="J37" s="24" t="s">
        <v>202</v>
      </c>
      <c r="K37" s="41">
        <v>43669</v>
      </c>
      <c r="L37" s="111" t="s">
        <v>203</v>
      </c>
    </row>
    <row r="38" spans="1:13" ht="362.5" x14ac:dyDescent="0.25">
      <c r="A38" s="112">
        <v>12.2</v>
      </c>
      <c r="B38" s="68" t="s">
        <v>102</v>
      </c>
      <c r="C38" s="52"/>
      <c r="D38" s="53"/>
      <c r="E38" s="58" t="s">
        <v>214</v>
      </c>
      <c r="F38" s="52">
        <v>4</v>
      </c>
      <c r="G38" s="84" t="str">
        <f t="shared" si="1"/>
        <v>low</v>
      </c>
      <c r="H38" s="54"/>
      <c r="I38" s="17" t="s">
        <v>21</v>
      </c>
      <c r="J38" s="24" t="s">
        <v>202</v>
      </c>
      <c r="K38" s="41">
        <v>43669</v>
      </c>
      <c r="L38" s="111" t="s">
        <v>203</v>
      </c>
      <c r="M38" s="66" t="s">
        <v>29</v>
      </c>
    </row>
    <row r="39" spans="1:13" customFormat="1" ht="26" hidden="1" x14ac:dyDescent="0.25">
      <c r="A39" s="109" t="s">
        <v>80</v>
      </c>
      <c r="B39" s="89" t="s">
        <v>81</v>
      </c>
      <c r="C39" s="17" t="s">
        <v>82</v>
      </c>
      <c r="D39" s="17" t="s">
        <v>16</v>
      </c>
      <c r="E39" s="27" t="s">
        <v>36</v>
      </c>
      <c r="F39" s="52">
        <v>0</v>
      </c>
      <c r="G39" s="79" t="str">
        <f t="shared" si="1"/>
        <v>No Support</v>
      </c>
      <c r="H39" s="24"/>
      <c r="I39" s="17"/>
      <c r="J39" s="24" t="s">
        <v>60</v>
      </c>
      <c r="K39" s="41">
        <v>43522</v>
      </c>
      <c r="L39" s="111" t="s">
        <v>19</v>
      </c>
      <c r="M39" s="75"/>
    </row>
    <row r="40" spans="1:13" customFormat="1" ht="275" hidden="1" x14ac:dyDescent="0.25">
      <c r="A40" s="112" t="s">
        <v>80</v>
      </c>
      <c r="B40" s="68" t="s">
        <v>81</v>
      </c>
      <c r="C40" s="52"/>
      <c r="D40" s="53"/>
      <c r="E40" s="57" t="s">
        <v>83</v>
      </c>
      <c r="F40" s="52">
        <v>13</v>
      </c>
      <c r="G40" s="78" t="str">
        <f t="shared" si="1"/>
        <v>med</v>
      </c>
      <c r="H40" s="54"/>
      <c r="I40" s="17" t="s">
        <v>21</v>
      </c>
      <c r="J40" s="24" t="s">
        <v>261</v>
      </c>
      <c r="K40" s="41">
        <v>43851</v>
      </c>
      <c r="L40" s="111" t="s">
        <v>19</v>
      </c>
      <c r="M40" s="97" t="s">
        <v>74</v>
      </c>
    </row>
    <row r="41" spans="1:13" customFormat="1" ht="350" hidden="1" x14ac:dyDescent="0.25">
      <c r="A41" s="112" t="s">
        <v>80</v>
      </c>
      <c r="B41" s="68" t="s">
        <v>81</v>
      </c>
      <c r="C41" s="52"/>
      <c r="D41" s="53"/>
      <c r="E41" s="57" t="s">
        <v>84</v>
      </c>
      <c r="F41" s="52">
        <v>9</v>
      </c>
      <c r="G41" s="78" t="str">
        <f t="shared" si="1"/>
        <v>med</v>
      </c>
      <c r="H41" s="54" t="s">
        <v>85</v>
      </c>
      <c r="I41" s="17"/>
      <c r="J41" s="24" t="s">
        <v>266</v>
      </c>
      <c r="K41" s="41">
        <v>43851</v>
      </c>
      <c r="L41" s="111" t="s">
        <v>19</v>
      </c>
      <c r="M41" s="97" t="s">
        <v>29</v>
      </c>
    </row>
    <row r="42" spans="1:13" customFormat="1" ht="187.5" hidden="1" x14ac:dyDescent="0.25">
      <c r="A42" s="112" t="s">
        <v>80</v>
      </c>
      <c r="B42" s="68" t="s">
        <v>81</v>
      </c>
      <c r="C42" s="52"/>
      <c r="D42" s="53"/>
      <c r="E42" s="58" t="s">
        <v>23</v>
      </c>
      <c r="F42" s="52">
        <v>3</v>
      </c>
      <c r="G42" s="84" t="str">
        <f t="shared" si="1"/>
        <v>low</v>
      </c>
      <c r="H42" s="54"/>
      <c r="I42" s="17"/>
      <c r="J42" s="24" t="s">
        <v>86</v>
      </c>
      <c r="K42" s="41">
        <v>43811</v>
      </c>
      <c r="L42" s="111" t="s">
        <v>19</v>
      </c>
      <c r="M42" s="75"/>
    </row>
    <row r="43" spans="1:13" ht="50" hidden="1" x14ac:dyDescent="0.25">
      <c r="A43" s="109" t="s">
        <v>80</v>
      </c>
      <c r="B43" s="89" t="s">
        <v>81</v>
      </c>
      <c r="C43" s="16"/>
      <c r="D43" s="83"/>
      <c r="E43" s="27" t="s">
        <v>87</v>
      </c>
      <c r="F43" s="52">
        <v>0</v>
      </c>
      <c r="G43" s="76" t="str">
        <f t="shared" si="1"/>
        <v>No Support</v>
      </c>
      <c r="H43" s="24"/>
      <c r="I43" s="17"/>
      <c r="J43" s="24" t="s">
        <v>88</v>
      </c>
      <c r="K43" s="41">
        <v>43522</v>
      </c>
      <c r="L43" s="111" t="s">
        <v>19</v>
      </c>
    </row>
    <row r="44" spans="1:13" customFormat="1" ht="187.5" hidden="1" x14ac:dyDescent="0.25">
      <c r="A44" s="109" t="s">
        <v>80</v>
      </c>
      <c r="B44" s="89" t="s">
        <v>81</v>
      </c>
      <c r="C44" s="16"/>
      <c r="D44" s="83"/>
      <c r="E44" s="28" t="s">
        <v>89</v>
      </c>
      <c r="F44" s="52">
        <v>3</v>
      </c>
      <c r="G44" s="80" t="str">
        <f t="shared" si="1"/>
        <v>low</v>
      </c>
      <c r="H44" s="24"/>
      <c r="I44" s="17" t="s">
        <v>21</v>
      </c>
      <c r="J44" s="24" t="s">
        <v>90</v>
      </c>
      <c r="K44" s="41">
        <v>43584</v>
      </c>
      <c r="L44" s="111" t="s">
        <v>19</v>
      </c>
      <c r="M44" s="75"/>
    </row>
    <row r="45" spans="1:13" ht="75" hidden="1" x14ac:dyDescent="0.25">
      <c r="A45" s="109" t="s">
        <v>80</v>
      </c>
      <c r="B45" s="89" t="s">
        <v>81</v>
      </c>
      <c r="C45" s="16"/>
      <c r="D45" s="83"/>
      <c r="E45" s="27" t="s">
        <v>91</v>
      </c>
      <c r="F45" s="52">
        <v>0</v>
      </c>
      <c r="G45" s="76" t="str">
        <f t="shared" si="1"/>
        <v>No Support</v>
      </c>
      <c r="H45" s="24"/>
      <c r="I45" s="17"/>
      <c r="J45" s="24" t="s">
        <v>88</v>
      </c>
      <c r="K45" s="41">
        <v>43522</v>
      </c>
      <c r="L45" s="111" t="s">
        <v>19</v>
      </c>
    </row>
    <row r="46" spans="1:13" ht="100.5" hidden="1" thickBot="1" x14ac:dyDescent="0.3">
      <c r="A46" s="109" t="s">
        <v>80</v>
      </c>
      <c r="B46" s="89" t="s">
        <v>81</v>
      </c>
      <c r="C46" s="20"/>
      <c r="D46" s="88"/>
      <c r="E46" s="29" t="s">
        <v>92</v>
      </c>
      <c r="F46" s="62">
        <v>0</v>
      </c>
      <c r="G46" s="141" t="str">
        <f t="shared" si="1"/>
        <v>No Support</v>
      </c>
      <c r="H46" s="30"/>
      <c r="I46" s="36"/>
      <c r="J46" s="30" t="s">
        <v>88</v>
      </c>
      <c r="K46" s="41">
        <v>43522</v>
      </c>
      <c r="L46" s="111" t="s">
        <v>19</v>
      </c>
    </row>
    <row r="47" spans="1:13" customFormat="1" ht="212.5" hidden="1" x14ac:dyDescent="0.25">
      <c r="A47" s="112" t="s">
        <v>80</v>
      </c>
      <c r="B47" s="68" t="s">
        <v>81</v>
      </c>
      <c r="C47" s="81"/>
      <c r="D47" s="51"/>
      <c r="E47" s="134" t="s">
        <v>93</v>
      </c>
      <c r="F47" s="81">
        <v>10</v>
      </c>
      <c r="G47" s="78" t="str">
        <f t="shared" si="1"/>
        <v>med</v>
      </c>
      <c r="H47" s="142" t="s">
        <v>94</v>
      </c>
      <c r="I47" s="21" t="s">
        <v>95</v>
      </c>
      <c r="J47" s="22" t="s">
        <v>262</v>
      </c>
      <c r="K47" s="41">
        <v>43851</v>
      </c>
      <c r="L47" s="111" t="s">
        <v>19</v>
      </c>
      <c r="M47" s="75"/>
    </row>
    <row r="48" spans="1:13" ht="62.5" hidden="1" x14ac:dyDescent="0.25">
      <c r="A48" s="109" t="s">
        <v>80</v>
      </c>
      <c r="B48" s="89" t="s">
        <v>81</v>
      </c>
      <c r="C48" s="16"/>
      <c r="D48" s="83"/>
      <c r="E48" s="28" t="s">
        <v>96</v>
      </c>
      <c r="F48" s="52">
        <v>0</v>
      </c>
      <c r="G48" s="76" t="str">
        <f t="shared" si="1"/>
        <v>No Support</v>
      </c>
      <c r="H48" s="24"/>
      <c r="I48" s="17"/>
      <c r="J48" s="24" t="s">
        <v>97</v>
      </c>
      <c r="K48" s="41">
        <v>43522</v>
      </c>
      <c r="L48" s="111" t="s">
        <v>19</v>
      </c>
    </row>
    <row r="49" spans="1:13" ht="212.5" hidden="1" x14ac:dyDescent="0.25">
      <c r="A49" s="112" t="s">
        <v>80</v>
      </c>
      <c r="B49" s="68" t="s">
        <v>81</v>
      </c>
      <c r="C49" s="52"/>
      <c r="D49" s="53"/>
      <c r="E49" s="57" t="s">
        <v>98</v>
      </c>
      <c r="F49" s="52">
        <v>11</v>
      </c>
      <c r="G49" s="78" t="str">
        <f t="shared" si="1"/>
        <v>med</v>
      </c>
      <c r="H49" s="54" t="s">
        <v>99</v>
      </c>
      <c r="I49" s="17" t="s">
        <v>95</v>
      </c>
      <c r="J49" s="24" t="s">
        <v>263</v>
      </c>
      <c r="K49" s="41">
        <v>43851</v>
      </c>
      <c r="L49" s="111" t="s">
        <v>19</v>
      </c>
    </row>
    <row r="50" spans="1:13" ht="212.5" hidden="1" x14ac:dyDescent="0.25">
      <c r="A50" s="112" t="s">
        <v>80</v>
      </c>
      <c r="B50" s="68" t="s">
        <v>81</v>
      </c>
      <c r="C50" s="52"/>
      <c r="D50" s="53"/>
      <c r="E50" s="57" t="s">
        <v>100</v>
      </c>
      <c r="F50" s="52">
        <v>8</v>
      </c>
      <c r="G50" s="78" t="str">
        <f t="shared" si="1"/>
        <v>med</v>
      </c>
      <c r="H50" s="54" t="s">
        <v>101</v>
      </c>
      <c r="I50" s="17" t="s">
        <v>95</v>
      </c>
      <c r="J50" s="24" t="s">
        <v>263</v>
      </c>
      <c r="K50" s="41">
        <v>43851</v>
      </c>
      <c r="L50" s="111" t="s">
        <v>19</v>
      </c>
    </row>
    <row r="51" spans="1:13" ht="87.5" hidden="1" x14ac:dyDescent="0.25">
      <c r="A51" s="109" t="s">
        <v>161</v>
      </c>
      <c r="B51" s="89" t="s">
        <v>162</v>
      </c>
      <c r="C51" s="17" t="s">
        <v>59</v>
      </c>
      <c r="D51" s="17" t="s">
        <v>16</v>
      </c>
      <c r="E51" s="27" t="s">
        <v>163</v>
      </c>
      <c r="F51" s="52">
        <v>0</v>
      </c>
      <c r="G51" s="76" t="str">
        <f t="shared" si="1"/>
        <v>No Support</v>
      </c>
      <c r="H51" s="24"/>
      <c r="I51" s="17"/>
      <c r="J51" s="24" t="s">
        <v>106</v>
      </c>
      <c r="K51" s="41">
        <v>43522</v>
      </c>
      <c r="L51" s="111" t="s">
        <v>19</v>
      </c>
    </row>
    <row r="52" spans="1:13" ht="225" hidden="1" x14ac:dyDescent="0.25">
      <c r="A52" s="109" t="s">
        <v>161</v>
      </c>
      <c r="B52" s="89" t="s">
        <v>162</v>
      </c>
      <c r="C52" s="16"/>
      <c r="D52" s="17"/>
      <c r="E52" s="28" t="s">
        <v>164</v>
      </c>
      <c r="F52" s="52">
        <v>14</v>
      </c>
      <c r="G52" s="87" t="str">
        <f t="shared" si="1"/>
        <v>med</v>
      </c>
      <c r="H52" s="24" t="s">
        <v>165</v>
      </c>
      <c r="I52" s="17"/>
      <c r="J52" s="24" t="s">
        <v>166</v>
      </c>
      <c r="K52" s="41">
        <v>43522</v>
      </c>
      <c r="L52" s="111" t="s">
        <v>19</v>
      </c>
    </row>
    <row r="53" spans="1:13" ht="62.5" hidden="1" x14ac:dyDescent="0.25">
      <c r="A53" s="109" t="s">
        <v>167</v>
      </c>
      <c r="B53" s="89" t="s">
        <v>168</v>
      </c>
      <c r="C53" s="17" t="s">
        <v>59</v>
      </c>
      <c r="D53" s="17" t="s">
        <v>16</v>
      </c>
      <c r="E53" s="27" t="s">
        <v>17</v>
      </c>
      <c r="F53" s="52">
        <v>0</v>
      </c>
      <c r="G53" s="76" t="str">
        <f t="shared" si="1"/>
        <v>No Support</v>
      </c>
      <c r="H53" s="24"/>
      <c r="I53" s="17"/>
      <c r="J53" s="24" t="s">
        <v>106</v>
      </c>
      <c r="K53" s="41">
        <v>43522</v>
      </c>
      <c r="L53" s="111" t="s">
        <v>19</v>
      </c>
    </row>
    <row r="54" spans="1:13" ht="225" hidden="1" x14ac:dyDescent="0.25">
      <c r="A54" s="109" t="s">
        <v>167</v>
      </c>
      <c r="B54" s="89" t="s">
        <v>168</v>
      </c>
      <c r="C54" s="16"/>
      <c r="D54" s="17"/>
      <c r="E54" s="28" t="s">
        <v>169</v>
      </c>
      <c r="F54" s="52">
        <v>14</v>
      </c>
      <c r="G54" s="87" t="str">
        <f t="shared" si="1"/>
        <v>med</v>
      </c>
      <c r="H54" s="24" t="s">
        <v>170</v>
      </c>
      <c r="I54" s="17"/>
      <c r="J54" s="24" t="s">
        <v>171</v>
      </c>
      <c r="K54" s="41">
        <v>43522</v>
      </c>
      <c r="L54" s="111" t="s">
        <v>19</v>
      </c>
    </row>
    <row r="55" spans="1:13" ht="62.5" hidden="1" x14ac:dyDescent="0.25">
      <c r="A55" s="109" t="s">
        <v>167</v>
      </c>
      <c r="B55" s="89" t="s">
        <v>168</v>
      </c>
      <c r="C55" s="32"/>
      <c r="D55" s="31"/>
      <c r="E55" s="38" t="s">
        <v>172</v>
      </c>
      <c r="F55" s="55"/>
      <c r="G55" s="90" t="str">
        <f t="shared" si="1"/>
        <v>No Support</v>
      </c>
      <c r="H55" s="33" t="s">
        <v>173</v>
      </c>
      <c r="I55" s="31"/>
      <c r="J55" s="24" t="s">
        <v>174</v>
      </c>
      <c r="K55" s="41">
        <v>43522</v>
      </c>
      <c r="L55" s="111" t="s">
        <v>19</v>
      </c>
    </row>
    <row r="56" spans="1:13" ht="38" hidden="1" thickBot="1" x14ac:dyDescent="0.3">
      <c r="A56" s="109" t="s">
        <v>13</v>
      </c>
      <c r="B56" s="21" t="s">
        <v>14</v>
      </c>
      <c r="C56" s="71" t="s">
        <v>15</v>
      </c>
      <c r="D56" s="71" t="s">
        <v>16</v>
      </c>
      <c r="E56" s="35" t="s">
        <v>17</v>
      </c>
      <c r="F56" s="71">
        <v>0</v>
      </c>
      <c r="G56" s="140" t="str">
        <f t="shared" si="1"/>
        <v>No Support</v>
      </c>
      <c r="H56" s="35"/>
      <c r="I56" s="71"/>
      <c r="J56" s="24" t="s">
        <v>18</v>
      </c>
      <c r="K56" s="41">
        <v>43522</v>
      </c>
      <c r="L56" s="111" t="s">
        <v>19</v>
      </c>
    </row>
    <row r="57" spans="1:13" customFormat="1" ht="162.5" hidden="1" x14ac:dyDescent="0.25">
      <c r="A57" s="109" t="s">
        <v>13</v>
      </c>
      <c r="B57" s="21" t="s">
        <v>14</v>
      </c>
      <c r="C57" s="130"/>
      <c r="D57" s="21"/>
      <c r="E57" s="151" t="s">
        <v>20</v>
      </c>
      <c r="F57" s="81">
        <v>17</v>
      </c>
      <c r="G57" s="77" t="str">
        <f t="shared" si="1"/>
        <v>high</v>
      </c>
      <c r="H57" s="22"/>
      <c r="I57" s="21" t="s">
        <v>21</v>
      </c>
      <c r="J57" s="22" t="s">
        <v>22</v>
      </c>
      <c r="K57" s="40">
        <v>43564</v>
      </c>
      <c r="L57" s="110" t="s">
        <v>19</v>
      </c>
      <c r="M57" s="75"/>
    </row>
    <row r="58" spans="1:13" customFormat="1" ht="150" hidden="1" x14ac:dyDescent="0.25">
      <c r="A58" s="112" t="s">
        <v>13</v>
      </c>
      <c r="B58" s="51" t="s">
        <v>14</v>
      </c>
      <c r="C58" s="52"/>
      <c r="D58" s="53"/>
      <c r="E58" s="54" t="s">
        <v>23</v>
      </c>
      <c r="F58" s="52">
        <v>12</v>
      </c>
      <c r="G58" s="78" t="str">
        <f t="shared" si="1"/>
        <v>med</v>
      </c>
      <c r="H58" s="54" t="s">
        <v>24</v>
      </c>
      <c r="I58" s="17" t="s">
        <v>25</v>
      </c>
      <c r="J58" s="24" t="s">
        <v>26</v>
      </c>
      <c r="K58" s="40">
        <v>43811</v>
      </c>
      <c r="L58" s="111" t="s">
        <v>19</v>
      </c>
      <c r="M58" s="75"/>
    </row>
    <row r="59" spans="1:13" customFormat="1" ht="50" hidden="1" x14ac:dyDescent="0.25">
      <c r="A59" s="109" t="s">
        <v>13</v>
      </c>
      <c r="B59" s="21" t="s">
        <v>14</v>
      </c>
      <c r="C59" s="16"/>
      <c r="D59" s="17"/>
      <c r="E59" s="24" t="s">
        <v>27</v>
      </c>
      <c r="F59" s="52">
        <v>0</v>
      </c>
      <c r="G59" s="76" t="str">
        <f t="shared" si="1"/>
        <v>No Support</v>
      </c>
      <c r="H59" s="24"/>
      <c r="I59" s="17"/>
      <c r="J59" s="24" t="s">
        <v>28</v>
      </c>
      <c r="K59" s="41">
        <v>43522</v>
      </c>
      <c r="L59" s="111" t="s">
        <v>19</v>
      </c>
      <c r="M59" s="75"/>
    </row>
    <row r="60" spans="1:13" customFormat="1" ht="91" hidden="1" x14ac:dyDescent="0.25">
      <c r="A60" s="109" t="s">
        <v>13</v>
      </c>
      <c r="B60" s="21" t="s">
        <v>14</v>
      </c>
      <c r="C60" s="16"/>
      <c r="D60" s="17"/>
      <c r="E60" s="25" t="s">
        <v>30</v>
      </c>
      <c r="F60" s="52">
        <v>0</v>
      </c>
      <c r="G60" s="76" t="str">
        <f t="shared" si="1"/>
        <v>No Support</v>
      </c>
      <c r="H60" s="24"/>
      <c r="I60" s="17"/>
      <c r="J60" s="24" t="s">
        <v>28</v>
      </c>
      <c r="K60" s="41">
        <v>43522</v>
      </c>
      <c r="L60" s="111" t="s">
        <v>19</v>
      </c>
      <c r="M60" s="75"/>
    </row>
    <row r="61" spans="1:13" ht="50" hidden="1" x14ac:dyDescent="0.25">
      <c r="A61" s="109" t="s">
        <v>13</v>
      </c>
      <c r="B61" s="21" t="s">
        <v>14</v>
      </c>
      <c r="C61" s="16"/>
      <c r="D61" s="17"/>
      <c r="E61" s="24" t="s">
        <v>31</v>
      </c>
      <c r="F61" s="52">
        <v>4</v>
      </c>
      <c r="G61" s="80" t="str">
        <f t="shared" si="1"/>
        <v>low</v>
      </c>
      <c r="H61" s="24"/>
      <c r="I61" s="17"/>
      <c r="J61" s="24" t="s">
        <v>28</v>
      </c>
      <c r="K61" s="41">
        <v>43522</v>
      </c>
      <c r="L61" s="111" t="s">
        <v>19</v>
      </c>
    </row>
    <row r="62" spans="1:13" customFormat="1" ht="112.5" hidden="1" x14ac:dyDescent="0.25">
      <c r="A62" s="109" t="s">
        <v>13</v>
      </c>
      <c r="B62" s="21" t="s">
        <v>14</v>
      </c>
      <c r="C62" s="16"/>
      <c r="D62" s="17"/>
      <c r="E62" s="24" t="s">
        <v>32</v>
      </c>
      <c r="F62" s="52">
        <v>4</v>
      </c>
      <c r="G62" s="80" t="str">
        <f t="shared" si="1"/>
        <v>low</v>
      </c>
      <c r="H62" s="24"/>
      <c r="I62" s="17" t="s">
        <v>21</v>
      </c>
      <c r="J62" s="24" t="s">
        <v>33</v>
      </c>
      <c r="K62" s="41">
        <v>43669</v>
      </c>
      <c r="L62" s="111" t="s">
        <v>19</v>
      </c>
      <c r="M62" s="75"/>
    </row>
    <row r="63" spans="1:13" ht="200" hidden="1" x14ac:dyDescent="0.25">
      <c r="A63" s="112" t="s">
        <v>13</v>
      </c>
      <c r="B63" s="51" t="s">
        <v>14</v>
      </c>
      <c r="C63" s="52"/>
      <c r="D63" s="53"/>
      <c r="E63" s="54" t="s">
        <v>193</v>
      </c>
      <c r="F63" s="52">
        <v>0</v>
      </c>
      <c r="G63" s="79" t="str">
        <f t="shared" si="1"/>
        <v>No Support</v>
      </c>
      <c r="H63" s="54"/>
      <c r="I63" s="17" t="s">
        <v>21</v>
      </c>
      <c r="J63" s="24" t="s">
        <v>268</v>
      </c>
      <c r="K63" s="39">
        <v>43942</v>
      </c>
      <c r="L63" s="126" t="s">
        <v>19</v>
      </c>
      <c r="M63" s="66" t="s">
        <v>267</v>
      </c>
    </row>
    <row r="64" spans="1:13" ht="162.5" x14ac:dyDescent="0.25">
      <c r="A64" s="112" t="s">
        <v>13</v>
      </c>
      <c r="B64" s="51" t="s">
        <v>14</v>
      </c>
      <c r="C64" s="52"/>
      <c r="D64" s="53"/>
      <c r="E64" s="54" t="s">
        <v>195</v>
      </c>
      <c r="F64" s="52">
        <v>0</v>
      </c>
      <c r="G64" s="79" t="str">
        <f t="shared" si="1"/>
        <v>No Support</v>
      </c>
      <c r="H64" s="54"/>
      <c r="I64" s="17" t="s">
        <v>21</v>
      </c>
      <c r="J64" s="24" t="s">
        <v>194</v>
      </c>
      <c r="K64" s="41">
        <v>43669</v>
      </c>
      <c r="L64" s="111" t="s">
        <v>196</v>
      </c>
      <c r="M64" s="66" t="s">
        <v>29</v>
      </c>
    </row>
    <row r="65" spans="1:13" ht="375" x14ac:dyDescent="0.25">
      <c r="A65" s="112" t="s">
        <v>13</v>
      </c>
      <c r="B65" s="51" t="s">
        <v>14</v>
      </c>
      <c r="C65" s="52"/>
      <c r="D65" s="53"/>
      <c r="E65" s="23" t="s">
        <v>197</v>
      </c>
      <c r="F65" s="52">
        <v>13</v>
      </c>
      <c r="G65" s="78" t="str">
        <f t="shared" si="1"/>
        <v>med</v>
      </c>
      <c r="H65" s="54" t="s">
        <v>198</v>
      </c>
      <c r="I65" s="17" t="s">
        <v>25</v>
      </c>
      <c r="J65" s="24" t="s">
        <v>199</v>
      </c>
      <c r="K65" s="41">
        <v>43669</v>
      </c>
      <c r="L65" s="111" t="s">
        <v>200</v>
      </c>
      <c r="M65" s="66" t="s">
        <v>29</v>
      </c>
    </row>
    <row r="66" spans="1:13" customFormat="1" ht="350" hidden="1" x14ac:dyDescent="0.25">
      <c r="A66" s="112" t="s">
        <v>13</v>
      </c>
      <c r="B66" s="51" t="s">
        <v>14</v>
      </c>
      <c r="C66" s="55"/>
      <c r="D66" s="56"/>
      <c r="E66" s="146" t="s">
        <v>216</v>
      </c>
      <c r="F66" s="55">
        <v>14</v>
      </c>
      <c r="G66" s="152" t="str">
        <f t="shared" si="1"/>
        <v>med</v>
      </c>
      <c r="H66" s="63"/>
      <c r="I66" s="31" t="s">
        <v>21</v>
      </c>
      <c r="J66" s="33" t="s">
        <v>269</v>
      </c>
      <c r="K66" s="39">
        <v>43942</v>
      </c>
      <c r="L66" s="126" t="s">
        <v>19</v>
      </c>
      <c r="M66" s="97" t="s">
        <v>270</v>
      </c>
    </row>
    <row r="67" spans="1:13" customFormat="1" ht="63" hidden="1" thickBot="1" x14ac:dyDescent="0.3">
      <c r="A67" s="109" t="s">
        <v>34</v>
      </c>
      <c r="B67" s="21" t="s">
        <v>35</v>
      </c>
      <c r="C67" s="71" t="s">
        <v>15</v>
      </c>
      <c r="D67" s="71" t="s">
        <v>16</v>
      </c>
      <c r="E67" s="46" t="s">
        <v>36</v>
      </c>
      <c r="F67" s="59">
        <v>0</v>
      </c>
      <c r="G67" s="140" t="str">
        <f t="shared" si="1"/>
        <v>No Support</v>
      </c>
      <c r="H67" s="35"/>
      <c r="I67" s="71"/>
      <c r="J67" s="33" t="s">
        <v>37</v>
      </c>
      <c r="K67" s="41">
        <v>43522</v>
      </c>
      <c r="L67" s="111" t="s">
        <v>19</v>
      </c>
      <c r="M67" s="75"/>
    </row>
    <row r="68" spans="1:13" customFormat="1" ht="112.5" hidden="1" x14ac:dyDescent="0.25">
      <c r="A68" s="109" t="s">
        <v>34</v>
      </c>
      <c r="B68" s="21" t="s">
        <v>35</v>
      </c>
      <c r="C68" s="130"/>
      <c r="D68" s="82"/>
      <c r="E68" s="26" t="s">
        <v>38</v>
      </c>
      <c r="F68" s="81">
        <v>0</v>
      </c>
      <c r="G68" s="76" t="str">
        <f t="shared" ref="G68:G99" si="2">IF(AND(F68&gt;0, F68&lt;=7),"low",    IF(AND(F68&gt;7,F68&lt;=15),"med",    IF(F68&gt;15,"high",      "No Support")))</f>
        <v>No Support</v>
      </c>
      <c r="H68" s="22"/>
      <c r="I68" s="21"/>
      <c r="J68" s="22" t="s">
        <v>39</v>
      </c>
      <c r="K68" s="41">
        <v>43522</v>
      </c>
      <c r="L68" s="111" t="s">
        <v>19</v>
      </c>
      <c r="M68" s="75"/>
    </row>
    <row r="69" spans="1:13" customFormat="1" ht="137.5" hidden="1" x14ac:dyDescent="0.25">
      <c r="A69" s="109" t="s">
        <v>34</v>
      </c>
      <c r="B69" s="21" t="s">
        <v>35</v>
      </c>
      <c r="C69" s="16"/>
      <c r="D69" s="83"/>
      <c r="E69" s="27" t="s">
        <v>40</v>
      </c>
      <c r="F69" s="52">
        <v>0</v>
      </c>
      <c r="G69" s="76" t="str">
        <f t="shared" si="2"/>
        <v>No Support</v>
      </c>
      <c r="H69" s="24"/>
      <c r="I69" s="17"/>
      <c r="J69" s="24" t="s">
        <v>39</v>
      </c>
      <c r="K69" s="41">
        <v>43522</v>
      </c>
      <c r="L69" s="111" t="s">
        <v>19</v>
      </c>
      <c r="M69" s="75"/>
    </row>
    <row r="70" spans="1:13" customFormat="1" ht="100" hidden="1" x14ac:dyDescent="0.25">
      <c r="A70" s="118" t="s">
        <v>34</v>
      </c>
      <c r="B70" s="17" t="s">
        <v>35</v>
      </c>
      <c r="C70" s="16"/>
      <c r="D70" s="83"/>
      <c r="E70" s="27" t="s">
        <v>41</v>
      </c>
      <c r="F70" s="52">
        <v>0</v>
      </c>
      <c r="G70" s="99" t="str">
        <f t="shared" si="2"/>
        <v>No Support</v>
      </c>
      <c r="H70" s="24"/>
      <c r="I70" s="17"/>
      <c r="J70" s="24" t="s">
        <v>39</v>
      </c>
      <c r="K70" s="41">
        <v>43522</v>
      </c>
      <c r="L70" s="111" t="s">
        <v>19</v>
      </c>
      <c r="M70" s="75"/>
    </row>
    <row r="71" spans="1:13" customFormat="1" ht="75" hidden="1" x14ac:dyDescent="0.25">
      <c r="A71" s="118" t="s">
        <v>34</v>
      </c>
      <c r="B71" s="17" t="s">
        <v>35</v>
      </c>
      <c r="C71" s="16"/>
      <c r="D71" s="83"/>
      <c r="E71" s="27" t="s">
        <v>42</v>
      </c>
      <c r="F71" s="52">
        <v>0</v>
      </c>
      <c r="G71" s="99" t="str">
        <f t="shared" si="2"/>
        <v>No Support</v>
      </c>
      <c r="H71" s="24" t="s">
        <v>43</v>
      </c>
      <c r="I71" s="17"/>
      <c r="J71" s="24" t="s">
        <v>44</v>
      </c>
      <c r="K71" s="41">
        <v>43522</v>
      </c>
      <c r="L71" s="111" t="s">
        <v>19</v>
      </c>
      <c r="M71" s="75"/>
    </row>
    <row r="72" spans="1:13" ht="409.5" hidden="1" x14ac:dyDescent="0.25">
      <c r="A72" s="119" t="s">
        <v>34</v>
      </c>
      <c r="B72" s="53" t="s">
        <v>35</v>
      </c>
      <c r="C72" s="52"/>
      <c r="D72" s="53"/>
      <c r="E72" s="57" t="s">
        <v>45</v>
      </c>
      <c r="F72" s="52">
        <v>6</v>
      </c>
      <c r="G72" s="102" t="str">
        <f t="shared" si="2"/>
        <v>low</v>
      </c>
      <c r="H72" s="54" t="s">
        <v>46</v>
      </c>
      <c r="I72" s="17"/>
      <c r="J72" s="24" t="s">
        <v>47</v>
      </c>
      <c r="K72" s="41">
        <v>43811</v>
      </c>
      <c r="L72" s="111" t="s">
        <v>19</v>
      </c>
      <c r="M72" s="66" t="s">
        <v>29</v>
      </c>
    </row>
    <row r="73" spans="1:13" ht="125" hidden="1" x14ac:dyDescent="0.25">
      <c r="A73" s="118" t="s">
        <v>34</v>
      </c>
      <c r="B73" s="17" t="s">
        <v>35</v>
      </c>
      <c r="C73" s="16"/>
      <c r="D73" s="83"/>
      <c r="E73" s="27" t="s">
        <v>48</v>
      </c>
      <c r="F73" s="52">
        <v>0</v>
      </c>
      <c r="G73" s="99" t="str">
        <f t="shared" si="2"/>
        <v>No Support</v>
      </c>
      <c r="H73" s="24"/>
      <c r="I73" s="17"/>
      <c r="J73" s="24" t="s">
        <v>39</v>
      </c>
      <c r="K73" s="41">
        <v>43522</v>
      </c>
      <c r="L73" s="111" t="s">
        <v>19</v>
      </c>
      <c r="M73" s="66" t="s">
        <v>74</v>
      </c>
    </row>
    <row r="74" spans="1:13" ht="409.5" hidden="1" x14ac:dyDescent="0.25">
      <c r="A74" s="119" t="s">
        <v>34</v>
      </c>
      <c r="B74" s="53" t="s">
        <v>35</v>
      </c>
      <c r="C74" s="52"/>
      <c r="D74" s="53"/>
      <c r="E74" s="58" t="s">
        <v>49</v>
      </c>
      <c r="F74" s="52">
        <v>9</v>
      </c>
      <c r="G74" s="100" t="str">
        <f t="shared" si="2"/>
        <v>med</v>
      </c>
      <c r="H74" s="54" t="s">
        <v>50</v>
      </c>
      <c r="I74" s="17"/>
      <c r="J74" s="24" t="s">
        <v>51</v>
      </c>
      <c r="K74" s="41">
        <v>43811</v>
      </c>
      <c r="L74" s="111" t="s">
        <v>19</v>
      </c>
      <c r="M74" s="66" t="s">
        <v>74</v>
      </c>
    </row>
    <row r="75" spans="1:13" customFormat="1" ht="100" hidden="1" x14ac:dyDescent="0.25">
      <c r="A75" s="118" t="s">
        <v>34</v>
      </c>
      <c r="B75" s="17" t="s">
        <v>35</v>
      </c>
      <c r="C75" s="16"/>
      <c r="D75" s="83"/>
      <c r="E75" s="27" t="s">
        <v>52</v>
      </c>
      <c r="F75" s="52">
        <v>0</v>
      </c>
      <c r="G75" s="99" t="str">
        <f t="shared" si="2"/>
        <v>No Support</v>
      </c>
      <c r="H75" s="24"/>
      <c r="I75" s="17"/>
      <c r="J75" s="24" t="s">
        <v>39</v>
      </c>
      <c r="K75" s="41">
        <v>43522</v>
      </c>
      <c r="L75" s="111" t="s">
        <v>19</v>
      </c>
      <c r="M75" s="75"/>
    </row>
    <row r="76" spans="1:13" customFormat="1" ht="409.5" hidden="1" x14ac:dyDescent="0.25">
      <c r="A76" s="118" t="s">
        <v>34</v>
      </c>
      <c r="B76" s="17" t="s">
        <v>35</v>
      </c>
      <c r="C76" s="16"/>
      <c r="D76" s="83"/>
      <c r="E76" s="28" t="s">
        <v>53</v>
      </c>
      <c r="F76" s="52">
        <v>2</v>
      </c>
      <c r="G76" s="153" t="str">
        <f t="shared" si="2"/>
        <v>low</v>
      </c>
      <c r="H76" s="24"/>
      <c r="I76" s="17"/>
      <c r="J76" s="24" t="s">
        <v>54</v>
      </c>
      <c r="K76" s="41">
        <v>43697</v>
      </c>
      <c r="L76" s="111" t="s">
        <v>19</v>
      </c>
      <c r="M76" s="75"/>
    </row>
    <row r="77" spans="1:13" customFormat="1" ht="350" hidden="1" x14ac:dyDescent="0.25">
      <c r="A77" s="119" t="s">
        <v>34</v>
      </c>
      <c r="B77" s="53" t="s">
        <v>35</v>
      </c>
      <c r="C77" s="52"/>
      <c r="D77" s="53"/>
      <c r="E77" s="58" t="s">
        <v>55</v>
      </c>
      <c r="F77" s="52">
        <v>4</v>
      </c>
      <c r="G77" s="102" t="str">
        <f t="shared" si="2"/>
        <v>low</v>
      </c>
      <c r="H77" s="54" t="s">
        <v>56</v>
      </c>
      <c r="I77" s="17" t="s">
        <v>25</v>
      </c>
      <c r="J77" s="24" t="s">
        <v>57</v>
      </c>
      <c r="K77" s="41">
        <v>43811</v>
      </c>
      <c r="L77" s="111" t="s">
        <v>19</v>
      </c>
      <c r="M77" s="75"/>
    </row>
    <row r="78" spans="1:13" customFormat="1" ht="175" hidden="1" x14ac:dyDescent="0.25">
      <c r="A78" s="118" t="s">
        <v>175</v>
      </c>
      <c r="B78" s="93" t="s">
        <v>176</v>
      </c>
      <c r="C78" s="16"/>
      <c r="D78" s="83"/>
      <c r="E78" s="24" t="s">
        <v>177</v>
      </c>
      <c r="F78" s="94"/>
      <c r="G78" s="16"/>
      <c r="H78" s="43"/>
      <c r="I78" s="17" t="s">
        <v>21</v>
      </c>
      <c r="J78" s="24" t="s">
        <v>178</v>
      </c>
      <c r="K78" s="41">
        <v>43731</v>
      </c>
      <c r="L78" s="120" t="s">
        <v>19</v>
      </c>
      <c r="M78" s="75"/>
    </row>
    <row r="79" spans="1:13" customFormat="1" ht="125" hidden="1" x14ac:dyDescent="0.25">
      <c r="A79" s="118" t="s">
        <v>175</v>
      </c>
      <c r="B79" s="93" t="s">
        <v>176</v>
      </c>
      <c r="C79" s="16"/>
      <c r="D79" s="44"/>
      <c r="E79" s="24" t="s">
        <v>179</v>
      </c>
      <c r="F79" s="44"/>
      <c r="G79" s="44"/>
      <c r="H79" s="45"/>
      <c r="I79" s="72" t="s">
        <v>21</v>
      </c>
      <c r="J79" s="24" t="s">
        <v>180</v>
      </c>
      <c r="K79" s="73">
        <v>43584</v>
      </c>
      <c r="L79" s="120" t="s">
        <v>19</v>
      </c>
      <c r="M79" s="75"/>
    </row>
    <row r="80" spans="1:13" ht="409.5" hidden="1" x14ac:dyDescent="0.25">
      <c r="A80" s="121" t="s">
        <v>175</v>
      </c>
      <c r="B80" s="93" t="s">
        <v>176</v>
      </c>
      <c r="C80" s="16"/>
      <c r="D80" s="44"/>
      <c r="E80" s="24" t="s">
        <v>181</v>
      </c>
      <c r="F80" s="44"/>
      <c r="G80" s="44"/>
      <c r="H80" s="45"/>
      <c r="I80" s="72" t="s">
        <v>21</v>
      </c>
      <c r="J80" s="24" t="s">
        <v>182</v>
      </c>
      <c r="K80" s="73">
        <v>43669</v>
      </c>
      <c r="L80" s="120" t="s">
        <v>19</v>
      </c>
      <c r="M80" s="66" t="s">
        <v>74</v>
      </c>
    </row>
    <row r="81" spans="1:13" customFormat="1" ht="175" hidden="1" x14ac:dyDescent="0.25">
      <c r="A81" s="122" t="s">
        <v>175</v>
      </c>
      <c r="B81" s="65" t="s">
        <v>176</v>
      </c>
      <c r="C81" s="95"/>
      <c r="D81" s="95"/>
      <c r="E81" s="54" t="s">
        <v>183</v>
      </c>
      <c r="F81" s="95"/>
      <c r="G81" s="95"/>
      <c r="H81" s="64"/>
      <c r="I81" s="72" t="s">
        <v>21</v>
      </c>
      <c r="J81" s="24" t="s">
        <v>184</v>
      </c>
      <c r="K81" s="73">
        <v>43811</v>
      </c>
      <c r="L81" s="120" t="s">
        <v>19</v>
      </c>
      <c r="M81" s="75"/>
    </row>
    <row r="82" spans="1:13" customFormat="1" ht="112.5" hidden="1" x14ac:dyDescent="0.25">
      <c r="A82" s="121" t="s">
        <v>175</v>
      </c>
      <c r="B82" s="93" t="s">
        <v>176</v>
      </c>
      <c r="C82" s="44"/>
      <c r="D82" s="44"/>
      <c r="E82" s="24" t="s">
        <v>185</v>
      </c>
      <c r="F82" s="44"/>
      <c r="G82" s="44"/>
      <c r="H82" s="45"/>
      <c r="I82" s="72" t="s">
        <v>21</v>
      </c>
      <c r="J82" s="24" t="s">
        <v>186</v>
      </c>
      <c r="K82" s="73">
        <v>43584</v>
      </c>
      <c r="L82" s="120" t="s">
        <v>19</v>
      </c>
      <c r="M82" s="75"/>
    </row>
    <row r="83" spans="1:13" ht="287.5" x14ac:dyDescent="0.25">
      <c r="A83" s="122" t="s">
        <v>175</v>
      </c>
      <c r="B83" s="65" t="s">
        <v>176</v>
      </c>
      <c r="C83" s="95"/>
      <c r="D83" s="95"/>
      <c r="E83" s="54" t="s">
        <v>187</v>
      </c>
      <c r="F83" s="95"/>
      <c r="G83" s="95"/>
      <c r="H83" s="64"/>
      <c r="I83" s="72"/>
      <c r="J83" s="24" t="s">
        <v>271</v>
      </c>
      <c r="K83" s="74">
        <v>43942</v>
      </c>
      <c r="L83" s="127" t="s">
        <v>272</v>
      </c>
      <c r="M83" s="66" t="s">
        <v>29</v>
      </c>
    </row>
    <row r="84" spans="1:13" customFormat="1" ht="250" x14ac:dyDescent="0.25">
      <c r="A84" s="122" t="s">
        <v>175</v>
      </c>
      <c r="B84" s="65" t="s">
        <v>176</v>
      </c>
      <c r="C84" s="52"/>
      <c r="D84" s="95"/>
      <c r="E84" s="54" t="s">
        <v>188</v>
      </c>
      <c r="F84" s="95"/>
      <c r="G84" s="95"/>
      <c r="H84" s="64"/>
      <c r="I84" s="72" t="s">
        <v>21</v>
      </c>
      <c r="J84" s="24" t="s">
        <v>189</v>
      </c>
      <c r="K84" s="73">
        <v>43669</v>
      </c>
      <c r="L84" s="120" t="s">
        <v>190</v>
      </c>
      <c r="M84" s="75"/>
    </row>
    <row r="85" spans="1:13" customFormat="1" ht="212.5" x14ac:dyDescent="0.25">
      <c r="A85" s="122" t="s">
        <v>175</v>
      </c>
      <c r="B85" s="65" t="s">
        <v>176</v>
      </c>
      <c r="C85" s="95"/>
      <c r="D85" s="95"/>
      <c r="E85" s="54" t="s">
        <v>191</v>
      </c>
      <c r="F85" s="95"/>
      <c r="G85" s="95"/>
      <c r="H85" s="64"/>
      <c r="I85" s="72" t="s">
        <v>21</v>
      </c>
      <c r="J85" s="24" t="s">
        <v>192</v>
      </c>
      <c r="K85" s="73">
        <v>43669</v>
      </c>
      <c r="L85" s="120" t="s">
        <v>190</v>
      </c>
      <c r="M85" s="75"/>
    </row>
    <row r="86" spans="1:13" customFormat="1" ht="409.5" hidden="1" x14ac:dyDescent="0.25">
      <c r="A86" s="122" t="s">
        <v>175</v>
      </c>
      <c r="B86" s="65" t="s">
        <v>176</v>
      </c>
      <c r="C86" s="95"/>
      <c r="D86" s="95"/>
      <c r="E86" s="54" t="s">
        <v>217</v>
      </c>
      <c r="F86" s="95"/>
      <c r="G86" s="95"/>
      <c r="H86" s="64"/>
      <c r="I86" s="72" t="s">
        <v>21</v>
      </c>
      <c r="J86" s="24" t="s">
        <v>273</v>
      </c>
      <c r="K86" s="73">
        <v>43907</v>
      </c>
      <c r="L86" s="120" t="s">
        <v>19</v>
      </c>
      <c r="M86" s="75"/>
    </row>
    <row r="87" spans="1:13" customFormat="1" ht="409.5" x14ac:dyDescent="0.25">
      <c r="A87" s="122" t="s">
        <v>175</v>
      </c>
      <c r="B87" s="65" t="s">
        <v>176</v>
      </c>
      <c r="C87" s="95"/>
      <c r="D87" s="95"/>
      <c r="E87" s="54" t="s">
        <v>218</v>
      </c>
      <c r="F87" s="95"/>
      <c r="G87" s="95"/>
      <c r="H87" s="64"/>
      <c r="I87" s="72" t="s">
        <v>21</v>
      </c>
      <c r="J87" s="24" t="s">
        <v>264</v>
      </c>
      <c r="K87" s="74">
        <v>43942</v>
      </c>
      <c r="L87" s="127" t="s">
        <v>272</v>
      </c>
      <c r="M87" s="75"/>
    </row>
    <row r="88" spans="1:13" customFormat="1" ht="50" hidden="1" x14ac:dyDescent="0.25">
      <c r="A88" s="118" t="s">
        <v>104</v>
      </c>
      <c r="B88" s="93" t="s">
        <v>105</v>
      </c>
      <c r="C88" s="17" t="s">
        <v>15</v>
      </c>
      <c r="D88" s="17" t="s">
        <v>16</v>
      </c>
      <c r="E88" s="27" t="s">
        <v>36</v>
      </c>
      <c r="F88" s="52">
        <v>0</v>
      </c>
      <c r="G88" s="99" t="str">
        <f t="shared" ref="G88:G98" si="3">IF(AND(F88&gt;0, F88&lt;=7),"low",    IF(AND(F88&gt;7,F88&lt;=15),"med",    IF(F88&gt;15,"high",      "No Support")))</f>
        <v>No Support</v>
      </c>
      <c r="H88" s="24"/>
      <c r="I88" s="17"/>
      <c r="J88" s="24" t="s">
        <v>106</v>
      </c>
      <c r="K88" s="41">
        <v>43522</v>
      </c>
      <c r="L88" s="111" t="s">
        <v>19</v>
      </c>
      <c r="M88" s="75"/>
    </row>
    <row r="89" spans="1:13" customFormat="1" ht="156" hidden="1" x14ac:dyDescent="0.25">
      <c r="A89" s="118" t="s">
        <v>104</v>
      </c>
      <c r="B89" s="93" t="s">
        <v>105</v>
      </c>
      <c r="C89" s="16"/>
      <c r="D89" s="17"/>
      <c r="E89" s="28" t="s">
        <v>107</v>
      </c>
      <c r="F89" s="52">
        <v>12</v>
      </c>
      <c r="G89" s="103" t="str">
        <f t="shared" si="3"/>
        <v>med</v>
      </c>
      <c r="H89" s="24" t="s">
        <v>108</v>
      </c>
      <c r="I89" s="17" t="s">
        <v>21</v>
      </c>
      <c r="J89" s="24" t="s">
        <v>109</v>
      </c>
      <c r="K89" s="41">
        <v>43563</v>
      </c>
      <c r="L89" s="111" t="s">
        <v>19</v>
      </c>
      <c r="M89" s="75"/>
    </row>
    <row r="90" spans="1:13" customFormat="1" ht="169" hidden="1" x14ac:dyDescent="0.25">
      <c r="A90" s="118" t="s">
        <v>104</v>
      </c>
      <c r="B90" s="93" t="s">
        <v>105</v>
      </c>
      <c r="C90" s="16"/>
      <c r="D90" s="17"/>
      <c r="E90" s="28" t="s">
        <v>110</v>
      </c>
      <c r="F90" s="52">
        <v>9</v>
      </c>
      <c r="G90" s="103" t="str">
        <f t="shared" si="3"/>
        <v>med</v>
      </c>
      <c r="H90" s="24"/>
      <c r="I90" s="17"/>
      <c r="J90" s="24" t="s">
        <v>111</v>
      </c>
      <c r="K90" s="41">
        <v>43669</v>
      </c>
      <c r="L90" s="111" t="s">
        <v>19</v>
      </c>
      <c r="M90" s="75"/>
    </row>
    <row r="91" spans="1:13" customFormat="1" ht="250" hidden="1" x14ac:dyDescent="0.25">
      <c r="A91" s="118" t="s">
        <v>104</v>
      </c>
      <c r="B91" s="93" t="s">
        <v>105</v>
      </c>
      <c r="C91" s="16"/>
      <c r="D91" s="17"/>
      <c r="E91" s="149" t="s">
        <v>112</v>
      </c>
      <c r="F91" s="52" t="s">
        <v>113</v>
      </c>
      <c r="G91" s="157" t="str">
        <f t="shared" si="3"/>
        <v>high</v>
      </c>
      <c r="H91" s="24"/>
      <c r="I91" s="17"/>
      <c r="J91" s="24" t="s">
        <v>114</v>
      </c>
      <c r="K91" s="41">
        <v>43697</v>
      </c>
      <c r="L91" s="111" t="s">
        <v>19</v>
      </c>
      <c r="M91" s="75"/>
    </row>
    <row r="92" spans="1:13" ht="182" hidden="1" x14ac:dyDescent="0.25">
      <c r="A92" s="118" t="s">
        <v>104</v>
      </c>
      <c r="B92" s="93" t="s">
        <v>105</v>
      </c>
      <c r="C92" s="16"/>
      <c r="D92" s="17"/>
      <c r="E92" s="28" t="s">
        <v>115</v>
      </c>
      <c r="F92" s="52">
        <v>2</v>
      </c>
      <c r="G92" s="153" t="str">
        <f t="shared" si="3"/>
        <v>low</v>
      </c>
      <c r="H92" s="24" t="s">
        <v>116</v>
      </c>
      <c r="I92" s="17"/>
      <c r="J92" s="24" t="s">
        <v>117</v>
      </c>
      <c r="K92" s="41">
        <v>43522</v>
      </c>
      <c r="L92" s="111" t="s">
        <v>19</v>
      </c>
    </row>
    <row r="93" spans="1:13" ht="137.5" hidden="1" x14ac:dyDescent="0.25">
      <c r="A93" s="119" t="s">
        <v>104</v>
      </c>
      <c r="B93" s="65" t="s">
        <v>105</v>
      </c>
      <c r="C93" s="52"/>
      <c r="D93" s="53"/>
      <c r="E93" s="58" t="s">
        <v>118</v>
      </c>
      <c r="F93" s="52">
        <v>0</v>
      </c>
      <c r="G93" s="101" t="str">
        <f t="shared" si="3"/>
        <v>No Support</v>
      </c>
      <c r="H93" s="54"/>
      <c r="I93" s="17"/>
      <c r="J93" s="24" t="s">
        <v>119</v>
      </c>
      <c r="K93" s="41">
        <v>43811</v>
      </c>
      <c r="L93" s="111" t="s">
        <v>19</v>
      </c>
    </row>
    <row r="94" spans="1:13" ht="125" hidden="1" x14ac:dyDescent="0.25">
      <c r="A94" s="119" t="s">
        <v>104</v>
      </c>
      <c r="B94" s="65" t="s">
        <v>105</v>
      </c>
      <c r="C94" s="52"/>
      <c r="D94" s="53"/>
      <c r="E94" s="58" t="s">
        <v>120</v>
      </c>
      <c r="F94" s="52">
        <v>0</v>
      </c>
      <c r="G94" s="101" t="str">
        <f t="shared" si="3"/>
        <v>No Support</v>
      </c>
      <c r="H94" s="54" t="s">
        <v>121</v>
      </c>
      <c r="I94" s="17"/>
      <c r="J94" s="24" t="s">
        <v>119</v>
      </c>
      <c r="K94" s="41">
        <v>43811</v>
      </c>
      <c r="L94" s="111" t="s">
        <v>19</v>
      </c>
      <c r="M94" s="66" t="s">
        <v>74</v>
      </c>
    </row>
    <row r="95" spans="1:13" ht="125" hidden="1" x14ac:dyDescent="0.25">
      <c r="A95" s="119" t="s">
        <v>104</v>
      </c>
      <c r="B95" s="65" t="s">
        <v>105</v>
      </c>
      <c r="C95" s="52"/>
      <c r="D95" s="53"/>
      <c r="E95" s="58" t="s">
        <v>122</v>
      </c>
      <c r="F95" s="52">
        <v>0</v>
      </c>
      <c r="G95" s="101" t="str">
        <f t="shared" si="3"/>
        <v>No Support</v>
      </c>
      <c r="H95" s="54" t="s">
        <v>123</v>
      </c>
      <c r="I95" s="17"/>
      <c r="J95" s="24" t="s">
        <v>119</v>
      </c>
      <c r="K95" s="41">
        <v>43811</v>
      </c>
      <c r="L95" s="111" t="s">
        <v>19</v>
      </c>
    </row>
    <row r="96" spans="1:13" ht="262.5" hidden="1" x14ac:dyDescent="0.25">
      <c r="A96" s="118" t="s">
        <v>104</v>
      </c>
      <c r="B96" s="93" t="s">
        <v>105</v>
      </c>
      <c r="C96" s="16"/>
      <c r="D96" s="17"/>
      <c r="E96" s="27" t="s">
        <v>124</v>
      </c>
      <c r="F96" s="52">
        <v>0</v>
      </c>
      <c r="G96" s="99" t="str">
        <f t="shared" si="3"/>
        <v>No Support</v>
      </c>
      <c r="H96" s="24"/>
      <c r="I96" s="17"/>
      <c r="J96" s="24" t="s">
        <v>125</v>
      </c>
      <c r="K96" s="41">
        <v>43522</v>
      </c>
      <c r="L96" s="111" t="s">
        <v>19</v>
      </c>
      <c r="M96" s="66" t="s">
        <v>29</v>
      </c>
    </row>
    <row r="97" spans="1:13" customFormat="1" ht="50" hidden="1" x14ac:dyDescent="0.25">
      <c r="A97" s="118" t="s">
        <v>104</v>
      </c>
      <c r="B97" s="93" t="s">
        <v>105</v>
      </c>
      <c r="C97" s="16"/>
      <c r="D97" s="17"/>
      <c r="E97" s="27" t="s">
        <v>126</v>
      </c>
      <c r="F97" s="52">
        <v>1</v>
      </c>
      <c r="G97" s="153" t="str">
        <f t="shared" si="3"/>
        <v>low</v>
      </c>
      <c r="H97" s="24"/>
      <c r="I97" s="17"/>
      <c r="J97" s="24" t="s">
        <v>125</v>
      </c>
      <c r="K97" s="41">
        <v>43522</v>
      </c>
      <c r="L97" s="111" t="s">
        <v>19</v>
      </c>
      <c r="M97" s="75"/>
    </row>
    <row r="98" spans="1:13" ht="363" hidden="1" thickBot="1" x14ac:dyDescent="0.3">
      <c r="A98" s="129" t="s">
        <v>104</v>
      </c>
      <c r="B98" s="123" t="s">
        <v>105</v>
      </c>
      <c r="C98" s="131"/>
      <c r="D98" s="132"/>
      <c r="E98" s="136" t="s">
        <v>215</v>
      </c>
      <c r="F98" s="131">
        <v>10</v>
      </c>
      <c r="G98" s="158" t="str">
        <f t="shared" si="3"/>
        <v>med</v>
      </c>
      <c r="H98" s="124"/>
      <c r="I98" s="143" t="s">
        <v>25</v>
      </c>
      <c r="J98" s="125" t="s">
        <v>274</v>
      </c>
      <c r="K98" s="164">
        <v>43907</v>
      </c>
      <c r="L98" s="165" t="s">
        <v>19</v>
      </c>
    </row>
  </sheetData>
  <autoFilter ref="A3:L98" xr:uid="{00000000-0009-0000-0000-000000000000}">
    <filterColumn colId="11">
      <filters>
        <filter val="IN PROGRESS MOD DRAFTED 3.2.5"/>
        <filter val="IN PROGRESS MOD raised 0691s, British Gas have sponsored"/>
        <filter val="IN PROGRESS monitor under 0690 &amp; 0691"/>
        <filter val="IN PROGRESS REVIEW GROUP 0693R RAISED"/>
        <filter val="REVIEW MAY 2020"/>
      </filters>
    </filterColumn>
    <sortState xmlns:xlrd2="http://schemas.microsoft.com/office/spreadsheetml/2017/richdata2" ref="A4:L98">
      <sortCondition ref="A3:A98"/>
    </sortState>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Lookups!$B$3:$B$8</xm:f>
          </x14:formula1>
          <xm:sqref>G89</xm:sqref>
        </x14:dataValidation>
        <x14:dataValidation type="list" allowBlank="1" showInputMessage="1" showErrorMessage="1" xr:uid="{00000000-0002-0000-0000-000001000000}">
          <x14:formula1>
            <xm:f>Lookups!$D$3:$D$5</xm:f>
          </x14:formula1>
          <xm:sqref>D5:D14</xm:sqref>
        </x14:dataValidation>
        <x14:dataValidation type="list" allowBlank="1" showInputMessage="1" showErrorMessage="1" xr:uid="{00000000-0002-0000-0000-000002000000}">
          <x14:formula1>
            <xm:f>Lookups!$C$3:$C$5</xm:f>
          </x14:formula1>
          <xm:sqref>C4:C92</xm:sqref>
        </x14:dataValidation>
        <x14:dataValidation type="list" allowBlank="1" showInputMessage="1" showErrorMessage="1" xr:uid="{00000000-0002-0000-0000-000003000000}">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B9" sqref="B9"/>
    </sheetView>
  </sheetViews>
  <sheetFormatPr defaultRowHeight="12.5" x14ac:dyDescent="0.25"/>
  <cols>
    <col min="1" max="1" width="31" customWidth="1"/>
    <col min="2" max="2" width="31.81640625" customWidth="1"/>
    <col min="3" max="3" width="10.81640625" customWidth="1"/>
    <col min="4" max="4" width="25.54296875" customWidth="1"/>
    <col min="5" max="256" width="10.81640625" customWidth="1"/>
  </cols>
  <sheetData>
    <row r="1" spans="1:8" ht="15.5" x14ac:dyDescent="0.35">
      <c r="A1" s="1" t="s">
        <v>221</v>
      </c>
      <c r="D1" s="2"/>
      <c r="E1" s="2"/>
      <c r="F1" s="2"/>
    </row>
    <row r="2" spans="1:8" ht="15.5" x14ac:dyDescent="0.35">
      <c r="A2" s="5" t="s">
        <v>222</v>
      </c>
      <c r="B2" s="5" t="s">
        <v>223</v>
      </c>
      <c r="C2" s="11" t="s">
        <v>224</v>
      </c>
      <c r="D2" s="3" t="s">
        <v>4</v>
      </c>
      <c r="E2" s="4"/>
    </row>
    <row r="3" spans="1:8" x14ac:dyDescent="0.25">
      <c r="A3" s="19" t="s">
        <v>25</v>
      </c>
      <c r="B3" s="14" t="s">
        <v>225</v>
      </c>
      <c r="C3" t="s">
        <v>82</v>
      </c>
      <c r="D3" s="12" t="s">
        <v>16</v>
      </c>
      <c r="E3" s="4"/>
    </row>
    <row r="4" spans="1:8" x14ac:dyDescent="0.25">
      <c r="A4" s="19" t="s">
        <v>226</v>
      </c>
      <c r="B4" s="14" t="s">
        <v>227</v>
      </c>
      <c r="C4" t="s">
        <v>15</v>
      </c>
      <c r="D4" s="12" t="s">
        <v>228</v>
      </c>
      <c r="E4" s="6"/>
    </row>
    <row r="5" spans="1:8" x14ac:dyDescent="0.25">
      <c r="A5" s="18" t="s">
        <v>229</v>
      </c>
      <c r="B5" s="15" t="s">
        <v>230</v>
      </c>
      <c r="C5" t="s">
        <v>59</v>
      </c>
      <c r="D5" s="12" t="s">
        <v>231</v>
      </c>
      <c r="E5" s="6"/>
    </row>
    <row r="6" spans="1:8" ht="15.5" x14ac:dyDescent="0.35">
      <c r="A6" s="18" t="s">
        <v>232</v>
      </c>
      <c r="B6" s="15"/>
      <c r="D6" s="9"/>
      <c r="E6" s="6"/>
    </row>
    <row r="7" spans="1:8" ht="15.5" x14ac:dyDescent="0.35">
      <c r="A7" s="18" t="s">
        <v>21</v>
      </c>
      <c r="B7" s="15"/>
      <c r="D7" s="9"/>
      <c r="E7" s="6"/>
    </row>
    <row r="8" spans="1:8" ht="15.5" x14ac:dyDescent="0.35">
      <c r="A8" s="8" t="s">
        <v>233</v>
      </c>
      <c r="B8" s="15"/>
      <c r="D8" s="10"/>
      <c r="E8" s="6"/>
    </row>
    <row r="9" spans="1:8" ht="15.5" x14ac:dyDescent="0.35">
      <c r="A9" s="8" t="s">
        <v>234</v>
      </c>
      <c r="B9" s="7"/>
      <c r="D9" s="9"/>
      <c r="E9" s="6"/>
    </row>
    <row r="10" spans="1:8" x14ac:dyDescent="0.25">
      <c r="A10" s="13" t="s">
        <v>235</v>
      </c>
      <c r="B10" s="7"/>
      <c r="D10" s="2"/>
      <c r="E10" s="6"/>
    </row>
    <row r="11" spans="1:8" x14ac:dyDescent="0.25">
      <c r="A11" s="8" t="s">
        <v>95</v>
      </c>
      <c r="B11" s="7"/>
      <c r="D11" s="2"/>
      <c r="E11" s="6"/>
      <c r="G11" s="2"/>
    </row>
    <row r="12" spans="1:8" x14ac:dyDescent="0.25">
      <c r="A12" s="8" t="s">
        <v>236</v>
      </c>
      <c r="D12" s="2"/>
      <c r="E12" s="6"/>
      <c r="G12" s="2"/>
    </row>
    <row r="13" spans="1:8" x14ac:dyDescent="0.25">
      <c r="A13" s="8" t="s">
        <v>237</v>
      </c>
      <c r="D13" s="2"/>
      <c r="E13" s="6"/>
      <c r="G13" s="2"/>
      <c r="H13" s="2"/>
    </row>
    <row r="14" spans="1:8" x14ac:dyDescent="0.25">
      <c r="A14" s="18" t="s">
        <v>238</v>
      </c>
      <c r="D14" s="2"/>
      <c r="E14" s="6"/>
      <c r="G14" s="2"/>
      <c r="H14" s="2"/>
    </row>
    <row r="15" spans="1:8" x14ac:dyDescent="0.25">
      <c r="A15" s="8" t="s">
        <v>239</v>
      </c>
      <c r="D15" s="2"/>
      <c r="E15" s="6"/>
      <c r="G15" s="2"/>
      <c r="H15" s="2"/>
    </row>
    <row r="16" spans="1:8" x14ac:dyDescent="0.25">
      <c r="A16" s="18" t="s">
        <v>240</v>
      </c>
      <c r="D16" s="2"/>
      <c r="E16" s="6"/>
      <c r="G16" s="2"/>
      <c r="H16" s="2"/>
    </row>
    <row r="17" spans="1:8" x14ac:dyDescent="0.25">
      <c r="A17" s="18" t="s">
        <v>241</v>
      </c>
      <c r="D17" s="2"/>
      <c r="E17" s="6"/>
      <c r="G17" s="2"/>
      <c r="H17" s="2"/>
    </row>
    <row r="18" spans="1:8" x14ac:dyDescent="0.25">
      <c r="A18" s="8" t="s">
        <v>242</v>
      </c>
      <c r="D18" s="2"/>
      <c r="E18" s="6"/>
      <c r="G18" s="2"/>
      <c r="H18" s="2"/>
    </row>
    <row r="19" spans="1:8" x14ac:dyDescent="0.25">
      <c r="A19" s="18" t="s">
        <v>243</v>
      </c>
      <c r="D19" s="2"/>
      <c r="E19" s="6"/>
      <c r="G19" s="2"/>
      <c r="H19" s="2"/>
    </row>
    <row r="20" spans="1:8" x14ac:dyDescent="0.25">
      <c r="A20" s="18" t="s">
        <v>244</v>
      </c>
      <c r="E20" s="6"/>
      <c r="G20" s="2"/>
      <c r="H20" s="2"/>
    </row>
    <row r="21" spans="1:8" x14ac:dyDescent="0.25">
      <c r="A21" s="8" t="s">
        <v>245</v>
      </c>
      <c r="D21" s="2"/>
      <c r="E21" s="6"/>
      <c r="G21" s="2"/>
      <c r="H21" s="2"/>
    </row>
    <row r="22" spans="1:8" x14ac:dyDescent="0.25">
      <c r="A22" s="8" t="s">
        <v>246</v>
      </c>
      <c r="E22" s="6"/>
      <c r="G22" s="2"/>
      <c r="H22" s="2"/>
    </row>
    <row r="23" spans="1:8" x14ac:dyDescent="0.25">
      <c r="A23" s="8" t="s">
        <v>247</v>
      </c>
      <c r="E23" s="6"/>
      <c r="G23" s="2"/>
      <c r="H23" s="2"/>
    </row>
    <row r="24" spans="1:8" x14ac:dyDescent="0.25">
      <c r="A24" s="18" t="s">
        <v>248</v>
      </c>
      <c r="E24" s="2"/>
      <c r="G24" s="2"/>
      <c r="H24" s="2"/>
    </row>
    <row r="25" spans="1:8" x14ac:dyDescent="0.25">
      <c r="A25" s="18" t="s">
        <v>249</v>
      </c>
      <c r="E25" s="6"/>
      <c r="G25" s="2"/>
      <c r="H25" s="2"/>
    </row>
    <row r="26" spans="1:8" x14ac:dyDescent="0.25">
      <c r="A26" s="8" t="s">
        <v>250</v>
      </c>
      <c r="E26" s="6"/>
      <c r="G26" s="2"/>
      <c r="H26" s="2"/>
    </row>
    <row r="27" spans="1:8" x14ac:dyDescent="0.25">
      <c r="A27" s="8" t="s">
        <v>251</v>
      </c>
      <c r="E27" s="6"/>
      <c r="G27" s="2"/>
      <c r="H27" s="2"/>
    </row>
    <row r="28" spans="1:8" x14ac:dyDescent="0.25">
      <c r="A28" s="8" t="s">
        <v>252</v>
      </c>
      <c r="E28" s="6"/>
      <c r="G28" s="2"/>
      <c r="H28" s="2"/>
    </row>
    <row r="29" spans="1:8" x14ac:dyDescent="0.25">
      <c r="A29" s="18" t="s">
        <v>253</v>
      </c>
      <c r="E29" s="2"/>
      <c r="G29" s="2"/>
      <c r="H29" s="2"/>
    </row>
    <row r="30" spans="1:8" x14ac:dyDescent="0.25">
      <c r="A30" s="8" t="s">
        <v>254</v>
      </c>
      <c r="E30" s="6"/>
      <c r="G30" s="2"/>
      <c r="H30" s="2"/>
    </row>
    <row r="31" spans="1:8" x14ac:dyDescent="0.25">
      <c r="A31" s="8" t="s">
        <v>255</v>
      </c>
      <c r="E31" s="2"/>
      <c r="G31" s="2"/>
      <c r="H31" s="2"/>
    </row>
    <row r="32" spans="1:8" x14ac:dyDescent="0.25">
      <c r="A32" s="13" t="s">
        <v>256</v>
      </c>
      <c r="E32" s="2"/>
      <c r="G32" s="2"/>
      <c r="H32" s="2"/>
    </row>
    <row r="33" spans="1:8" x14ac:dyDescent="0.25">
      <c r="A33" s="8" t="s">
        <v>257</v>
      </c>
      <c r="E33" s="2"/>
      <c r="G33" s="2"/>
      <c r="H33" s="2"/>
    </row>
    <row r="34" spans="1:8" x14ac:dyDescent="0.25">
      <c r="A34" s="18" t="s">
        <v>258</v>
      </c>
      <c r="E34" s="2"/>
      <c r="G34" s="2"/>
      <c r="H34" s="2"/>
    </row>
    <row r="35" spans="1:8" x14ac:dyDescent="0.25">
      <c r="A35" s="2" t="s">
        <v>259</v>
      </c>
      <c r="E35" s="2"/>
      <c r="G35" s="2"/>
      <c r="H35" s="2"/>
    </row>
    <row r="36" spans="1:8" x14ac:dyDescent="0.25">
      <c r="A36" s="8" t="s">
        <v>260</v>
      </c>
      <c r="E36" s="2"/>
      <c r="G36" s="2"/>
      <c r="H36" s="2"/>
    </row>
    <row r="37" spans="1:8" x14ac:dyDescent="0.25">
      <c r="A37" s="13" t="s">
        <v>21</v>
      </c>
      <c r="E37" s="2"/>
      <c r="G37" s="2"/>
      <c r="H37" s="2"/>
    </row>
    <row r="38" spans="1:8" x14ac:dyDescent="0.25">
      <c r="E38" s="2"/>
      <c r="F38" s="2"/>
      <c r="G38" s="2"/>
      <c r="H38" s="2"/>
    </row>
    <row r="39" spans="1:8" x14ac:dyDescent="0.25">
      <c r="E39" s="2"/>
      <c r="F39" s="2"/>
      <c r="G39" s="2"/>
      <c r="H39" s="2"/>
    </row>
    <row r="40" spans="1:8" x14ac:dyDescent="0.25">
      <c r="E40" s="2"/>
      <c r="F40" s="2"/>
      <c r="G40" s="2"/>
      <c r="H40" s="2"/>
    </row>
    <row r="41" spans="1:8" x14ac:dyDescent="0.25">
      <c r="F41" s="2"/>
      <c r="G41" s="2"/>
      <c r="H41" s="2"/>
    </row>
  </sheetData>
  <sortState xmlns:xlrd2="http://schemas.microsoft.com/office/spreadsheetml/2017/richdata2"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2" ma:contentTypeDescription="Create a new document." ma:contentTypeScope="" ma:versionID="da977326f5e4b52c0cc61aa9916b1222">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cb32fdc06472371708561171c6268fa0"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ADC420-2FD2-4127-88C0-294716C1A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3.xml><?xml version="1.0" encoding="utf-8"?>
<ds:datastoreItem xmlns:ds="http://schemas.openxmlformats.org/officeDocument/2006/customXml" ds:itemID="{B20CD9A7-1F5E-49BE-A5DF-4CB4AA88D9DF}">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5844fa40-a696-4ac9-bd38-c0330d295109"/>
    <ds:schemaRef ds:uri="http://purl.org/dc/terms/"/>
    <ds:schemaRef ds:uri="http://purl.org/dc/dcmitype/"/>
    <ds:schemaRef ds:uri="http://schemas.microsoft.com/office/2006/documentManagement/types"/>
    <ds:schemaRef ds:uri="c78a4dae-5fc0-4ed3-ad80-da51122ab1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Fiona Cottam</cp:lastModifiedBy>
  <cp:revision/>
  <dcterms:created xsi:type="dcterms:W3CDTF">2008-04-07T11:04:39Z</dcterms:created>
  <dcterms:modified xsi:type="dcterms:W3CDTF">2020-05-15T15:05:54Z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