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Outputs" sheetId="1" r:id="rId1"/>
    <sheet name="Trend Graph" sheetId="2" r:id="rId2"/>
  </sheets>
  <calcPr calcId="145621"/>
</workbook>
</file>

<file path=xl/calcChain.xml><?xml version="1.0" encoding="utf-8"?>
<calcChain xmlns="http://schemas.openxmlformats.org/spreadsheetml/2006/main">
  <c r="V26" i="1" l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<sst xmlns="http://schemas.openxmlformats.org/spreadsheetml/2006/main" count="43" uniqueCount="39">
  <si>
    <t>Original UIG</t>
  </si>
  <si>
    <t>Meter Point Reconciliation Jun 17 to Nov 18 (Reconciliation by Month Report)</t>
  </si>
  <si>
    <t>Supply Month</t>
  </si>
  <si>
    <t>Billing Month</t>
  </si>
  <si>
    <t>Row Labels</t>
  </si>
  <si>
    <t>Sum of Jun-2017</t>
  </si>
  <si>
    <t>Sum of Jul-2017</t>
  </si>
  <si>
    <t>Sum of Aug-2017</t>
  </si>
  <si>
    <t>Sum of Sep-2017</t>
  </si>
  <si>
    <t>Sum of Oct-2017</t>
  </si>
  <si>
    <t>Sum of Nov-2017</t>
  </si>
  <si>
    <t>Sum of Dec-2017</t>
  </si>
  <si>
    <t>Sum of Jan-2018</t>
  </si>
  <si>
    <t>Sum of Feb-2018</t>
  </si>
  <si>
    <t>Sum of Mar-2018</t>
  </si>
  <si>
    <t>Sum of Apr-2018</t>
  </si>
  <si>
    <t>Sum of May-2018</t>
  </si>
  <si>
    <t>Sum of Jun-2018</t>
  </si>
  <si>
    <t>Sum of Jul-2018</t>
  </si>
  <si>
    <t>Sum of Aug-2018</t>
  </si>
  <si>
    <t>Sum of Sep-2018</t>
  </si>
  <si>
    <t>Sum of Oct-2018</t>
  </si>
  <si>
    <t>Sum of Nov-2018</t>
  </si>
  <si>
    <t>Totals to dare</t>
  </si>
  <si>
    <t>Grand Total</t>
  </si>
  <si>
    <t>UIG position Month-on-Month</t>
  </si>
  <si>
    <t>UIG post-Rec</t>
  </si>
  <si>
    <t>Totals</t>
  </si>
  <si>
    <t>Total Rec to date by Supply Month</t>
  </si>
  <si>
    <t>Total UIG Rec</t>
  </si>
  <si>
    <t>Post-Rec UIG</t>
  </si>
  <si>
    <t>SAP (average for month)</t>
  </si>
  <si>
    <t>SMP-Buy (average for month)</t>
  </si>
  <si>
    <t>SMP-Sell (average for month)</t>
  </si>
  <si>
    <t>Financial values</t>
  </si>
  <si>
    <t>Original UIG at SAP</t>
  </si>
  <si>
    <t>UIG Rec to date at SAP</t>
  </si>
  <si>
    <t>Rec to date at Marginal rate</t>
  </si>
  <si>
    <t>Difference  betw SAP and marginal: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</si>
</sst>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164" fontId="0" fillId="2" borderId="0" xfId="0" applyNumberFormat="1" applyFill="1"/>
    <xf numFmtId="165" fontId="0" fillId="0" borderId="0" xfId="1" applyNumberFormat="1" applyFont="1"/>
    <xf numFmtId="0" fontId="0" fillId="2" borderId="0" xfId="0" applyFill="1"/>
    <xf numFmtId="165" fontId="0" fillId="0" borderId="0" xfId="0" applyNumberFormat="1"/>
    <xf numFmtId="165" fontId="0" fillId="0" borderId="1" xfId="1" applyNumberFormat="1" applyFont="1" applyBorder="1"/>
    <xf numFmtId="0" fontId="0" fillId="0" borderId="1" xfId="0" applyBorder="1"/>
    <xf numFmtId="165" fontId="0" fillId="0" borderId="1" xfId="0" applyNumberFormat="1" applyBorder="1"/>
    <xf numFmtId="43" fontId="0" fillId="0" borderId="0" xfId="1" applyFont="1"/>
    <xf numFmtId="166" fontId="0" fillId="0" borderId="0" xfId="2" applyNumberFormat="1" applyFo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4</xdr:row>
      <xdr:rowOff>114300</xdr:rowOff>
    </xdr:from>
    <xdr:to>
      <xdr:col>13</xdr:col>
      <xdr:colOff>103515</xdr:colOff>
      <xdr:row>27</xdr:row>
      <xdr:rowOff>104011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876300"/>
          <a:ext cx="7437765" cy="4371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4" workbookViewId="0">
      <selection activeCell="C15" sqref="C15"/>
    </sheetView>
  </sheetViews>
  <sheetFormatPr defaultColWidth="11.7109375" defaultRowHeight="15" x14ac:dyDescent="0.25"/>
  <cols>
    <col min="1" max="1" width="16.42578125" customWidth="1"/>
    <col min="2" max="2" width="20.140625" customWidth="1"/>
    <col min="3" max="3" width="17" bestFit="1" customWidth="1"/>
    <col min="4" max="4" width="15.42578125" bestFit="1" customWidth="1"/>
    <col min="5" max="5" width="16.140625" bestFit="1" customWidth="1"/>
    <col min="6" max="10" width="17" bestFit="1" customWidth="1"/>
    <col min="11" max="11" width="16" bestFit="1" customWidth="1"/>
    <col min="12" max="12" width="17" bestFit="1" customWidth="1"/>
    <col min="13" max="13" width="16.85546875" bestFit="1" customWidth="1"/>
    <col min="14" max="14" width="16.42578125" bestFit="1" customWidth="1"/>
    <col min="15" max="18" width="17" bestFit="1" customWidth="1"/>
    <col min="19" max="19" width="15.7109375" bestFit="1" customWidth="1"/>
    <col min="20" max="20" width="16.28515625" bestFit="1" customWidth="1"/>
    <col min="22" max="22" width="14.28515625" bestFit="1" customWidth="1"/>
  </cols>
  <sheetData>
    <row r="1" spans="2:22" s="1" customFormat="1" x14ac:dyDescent="0.25">
      <c r="C1" s="1">
        <v>42887</v>
      </c>
      <c r="D1" s="1">
        <v>42917</v>
      </c>
      <c r="E1" s="1">
        <v>42948</v>
      </c>
      <c r="F1" s="1">
        <v>42979</v>
      </c>
      <c r="G1" s="1">
        <v>43009</v>
      </c>
      <c r="H1" s="1">
        <v>43040</v>
      </c>
      <c r="I1" s="1">
        <v>43070</v>
      </c>
      <c r="J1" s="1">
        <v>43101</v>
      </c>
      <c r="K1" s="1">
        <v>43132</v>
      </c>
      <c r="L1" s="1">
        <v>43160</v>
      </c>
      <c r="M1" s="1">
        <v>43191</v>
      </c>
      <c r="N1" s="1">
        <v>43221</v>
      </c>
      <c r="O1" s="1">
        <v>43252</v>
      </c>
      <c r="P1" s="1">
        <v>43282</v>
      </c>
      <c r="Q1" s="1">
        <v>43313</v>
      </c>
      <c r="R1" s="1">
        <v>43344</v>
      </c>
      <c r="S1" s="1">
        <v>43374</v>
      </c>
      <c r="T1" s="1">
        <v>43405</v>
      </c>
    </row>
    <row r="3" spans="2:22" x14ac:dyDescent="0.25">
      <c r="B3" t="s">
        <v>0</v>
      </c>
      <c r="C3" s="2">
        <v>1109348779</v>
      </c>
      <c r="D3" s="2">
        <v>716662972</v>
      </c>
      <c r="E3" s="2">
        <v>768962105</v>
      </c>
      <c r="F3" s="2">
        <v>1938813032</v>
      </c>
      <c r="G3" s="2">
        <v>3626792909</v>
      </c>
      <c r="H3" s="2">
        <v>3230451724</v>
      </c>
      <c r="I3" s="2">
        <v>5085193374</v>
      </c>
      <c r="J3" s="2">
        <v>4359268998</v>
      </c>
      <c r="K3" s="2">
        <v>295927361</v>
      </c>
      <c r="L3" s="2">
        <v>1331172664</v>
      </c>
      <c r="M3" s="2">
        <v>269630417</v>
      </c>
      <c r="N3" s="2">
        <v>588525318</v>
      </c>
      <c r="O3" s="2">
        <v>2518455883</v>
      </c>
      <c r="P3" s="2">
        <v>2307323315</v>
      </c>
      <c r="Q3" s="2">
        <v>2115518902</v>
      </c>
      <c r="R3" s="2">
        <v>3553692502</v>
      </c>
      <c r="S3" s="2">
        <v>-567990736</v>
      </c>
      <c r="T3" s="2">
        <v>-203789029</v>
      </c>
    </row>
    <row r="5" spans="2:22" x14ac:dyDescent="0.25">
      <c r="B5" t="s">
        <v>1</v>
      </c>
    </row>
    <row r="6" spans="2:22" x14ac:dyDescent="0.25">
      <c r="B6" s="3" t="s">
        <v>2</v>
      </c>
      <c r="C6" s="3" t="s">
        <v>3</v>
      </c>
    </row>
    <row r="7" spans="2:22" s="3" customForma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  <c r="S7" s="3" t="s">
        <v>21</v>
      </c>
      <c r="T7" s="3" t="s">
        <v>22</v>
      </c>
      <c r="V7" s="3" t="s">
        <v>23</v>
      </c>
    </row>
    <row r="8" spans="2:22" x14ac:dyDescent="0.25">
      <c r="B8" s="1">
        <v>42887</v>
      </c>
      <c r="C8" s="2">
        <v>-77461327.750142977</v>
      </c>
      <c r="D8" s="2">
        <v>12929899.332561105</v>
      </c>
      <c r="E8" s="2">
        <v>1348216.7361523346</v>
      </c>
      <c r="F8" s="2">
        <v>18875482.570835911</v>
      </c>
      <c r="G8" s="2">
        <v>51339651.858617052</v>
      </c>
      <c r="H8" s="2">
        <v>53983316.78489539</v>
      </c>
      <c r="I8" s="2">
        <v>-18925189.008153941</v>
      </c>
      <c r="J8" s="2">
        <v>7863327.1047240719</v>
      </c>
      <c r="K8" s="2">
        <v>-32149592.250230689</v>
      </c>
      <c r="L8" s="2">
        <v>-10866824.409422163</v>
      </c>
      <c r="M8" s="2">
        <v>-35928801.004525632</v>
      </c>
      <c r="N8" s="2">
        <v>-27012953.782437071</v>
      </c>
      <c r="O8" s="2">
        <v>-29302586.34955886</v>
      </c>
      <c r="P8" s="2">
        <v>-7838636.2652258966</v>
      </c>
      <c r="Q8" s="2">
        <v>-2573329.0642291601</v>
      </c>
      <c r="R8" s="2">
        <v>-4915093.4271321995</v>
      </c>
      <c r="S8" s="2">
        <v>939792.50825326063</v>
      </c>
      <c r="T8" s="2">
        <v>-18102602.894831862</v>
      </c>
      <c r="V8" s="4">
        <f>SUM(C8:U8)</f>
        <v>-117797249.30985133</v>
      </c>
    </row>
    <row r="9" spans="2:22" x14ac:dyDescent="0.25">
      <c r="B9" s="1">
        <v>42917</v>
      </c>
      <c r="C9" s="2"/>
      <c r="D9" s="2">
        <v>135728854.58018956</v>
      </c>
      <c r="E9" s="2">
        <v>39504744.909609973</v>
      </c>
      <c r="F9" s="2">
        <v>19016348.653131302</v>
      </c>
      <c r="G9" s="2">
        <v>49143.351255274378</v>
      </c>
      <c r="H9" s="2">
        <v>33792566.190275192</v>
      </c>
      <c r="I9" s="2">
        <v>-11240629.894129053</v>
      </c>
      <c r="J9" s="2">
        <v>10565330.139626354</v>
      </c>
      <c r="K9" s="2">
        <v>-20101666.559726276</v>
      </c>
      <c r="L9" s="2">
        <v>-27091530.57720587</v>
      </c>
      <c r="M9" s="2">
        <v>3132896.7840632433</v>
      </c>
      <c r="N9" s="2">
        <v>-14446233.702314591</v>
      </c>
      <c r="O9" s="2">
        <v>-58651361.439795092</v>
      </c>
      <c r="P9" s="2">
        <v>-4602114.8204319021</v>
      </c>
      <c r="Q9" s="2">
        <v>-32267746.867428374</v>
      </c>
      <c r="R9" s="2">
        <v>-6514016.1404941771</v>
      </c>
      <c r="S9" s="2">
        <v>-2683474.6331891171</v>
      </c>
      <c r="T9" s="2">
        <v>-30357773.993810702</v>
      </c>
      <c r="V9" s="4">
        <f t="shared" ref="V9:V26" si="0">SUM(C9:U9)</f>
        <v>33833335.979625776</v>
      </c>
    </row>
    <row r="10" spans="2:22" x14ac:dyDescent="0.25">
      <c r="B10" s="1">
        <v>42948</v>
      </c>
      <c r="C10" s="2"/>
      <c r="D10" s="2"/>
      <c r="E10" s="2">
        <v>121541088.75865951</v>
      </c>
      <c r="F10" s="2">
        <v>50509876.408904657</v>
      </c>
      <c r="G10" s="2">
        <v>63835137.84966661</v>
      </c>
      <c r="H10" s="2">
        <v>103596871.54766236</v>
      </c>
      <c r="I10" s="2">
        <v>-24769951.883968845</v>
      </c>
      <c r="J10" s="2">
        <v>-20535424.464370415</v>
      </c>
      <c r="K10" s="2">
        <v>-14936953.459121391</v>
      </c>
      <c r="L10" s="2">
        <v>-8990438.9702559747</v>
      </c>
      <c r="M10" s="2">
        <v>9236499.3933194876</v>
      </c>
      <c r="N10" s="2">
        <v>-3117979.3845758275</v>
      </c>
      <c r="O10" s="2">
        <v>-27729021.937694386</v>
      </c>
      <c r="P10" s="2">
        <v>-4815758.1431320198</v>
      </c>
      <c r="Q10" s="2">
        <v>-21844122.112481374</v>
      </c>
      <c r="R10" s="2">
        <v>-33700494.331466198</v>
      </c>
      <c r="S10" s="2">
        <v>-3554818.2267421959</v>
      </c>
      <c r="T10" s="2">
        <v>-12774433.574203447</v>
      </c>
      <c r="V10" s="4">
        <f t="shared" si="0"/>
        <v>171950077.47020048</v>
      </c>
    </row>
    <row r="11" spans="2:22" x14ac:dyDescent="0.25">
      <c r="B11" s="1">
        <v>42979</v>
      </c>
      <c r="C11" s="2"/>
      <c r="D11" s="2"/>
      <c r="E11" s="2"/>
      <c r="F11" s="2">
        <v>158186674.34415635</v>
      </c>
      <c r="G11" s="2">
        <v>192035628.22906032</v>
      </c>
      <c r="H11" s="2">
        <v>100209987.69483791</v>
      </c>
      <c r="I11" s="2">
        <v>-4570703.5489382651</v>
      </c>
      <c r="J11" s="2">
        <v>55878060.300336428</v>
      </c>
      <c r="K11" s="2">
        <v>6531926.7815516833</v>
      </c>
      <c r="L11" s="2">
        <v>21309127.946188793</v>
      </c>
      <c r="M11" s="2">
        <v>15509612.528482825</v>
      </c>
      <c r="N11" s="2">
        <v>-18319330.354807541</v>
      </c>
      <c r="O11" s="2">
        <v>-5770913.0746162906</v>
      </c>
      <c r="P11" s="2">
        <v>-5172265.2887656307</v>
      </c>
      <c r="Q11" s="2">
        <v>-81384873.538488463</v>
      </c>
      <c r="R11" s="2">
        <v>-3710710.145467429</v>
      </c>
      <c r="S11" s="2">
        <v>-5864817.4819013989</v>
      </c>
      <c r="T11" s="2">
        <v>-2219311.0191543289</v>
      </c>
      <c r="V11" s="4">
        <f t="shared" si="0"/>
        <v>422648093.37247497</v>
      </c>
    </row>
    <row r="12" spans="2:22" x14ac:dyDescent="0.25">
      <c r="B12" s="1">
        <v>43009</v>
      </c>
      <c r="C12" s="2"/>
      <c r="D12" s="2"/>
      <c r="E12" s="2"/>
      <c r="F12" s="2">
        <v>-64.773592373907206</v>
      </c>
      <c r="G12" s="2">
        <v>222975708.02718773</v>
      </c>
      <c r="H12" s="2">
        <v>196585203.17796266</v>
      </c>
      <c r="I12" s="2">
        <v>-53305520.821496531</v>
      </c>
      <c r="J12" s="2">
        <v>49406808.971540019</v>
      </c>
      <c r="K12" s="2">
        <v>1276121.2822255818</v>
      </c>
      <c r="L12" s="2">
        <v>53490470.479204923</v>
      </c>
      <c r="M12" s="2">
        <v>32607784.111175615</v>
      </c>
      <c r="N12" s="2">
        <v>-7134679.2302494999</v>
      </c>
      <c r="O12" s="2">
        <v>-7203748.2629121924</v>
      </c>
      <c r="P12" s="2">
        <v>3980228.1285967231</v>
      </c>
      <c r="Q12" s="2">
        <v>-96113074.947869316</v>
      </c>
      <c r="R12" s="2">
        <v>-20560182.262761749</v>
      </c>
      <c r="S12" s="2">
        <v>-9680859.380081173</v>
      </c>
      <c r="T12" s="2">
        <v>-11700161.847664449</v>
      </c>
      <c r="V12" s="4">
        <f t="shared" si="0"/>
        <v>354624032.65126586</v>
      </c>
    </row>
    <row r="13" spans="2:22" x14ac:dyDescent="0.25">
      <c r="B13" s="1">
        <v>43040</v>
      </c>
      <c r="C13" s="2"/>
      <c r="D13" s="2"/>
      <c r="E13" s="2"/>
      <c r="F13" s="2"/>
      <c r="G13" s="2"/>
      <c r="H13" s="2">
        <v>-105410311.67121868</v>
      </c>
      <c r="I13" s="2">
        <v>-250469957.22483557</v>
      </c>
      <c r="J13" s="2">
        <v>5706285.2390395673</v>
      </c>
      <c r="K13" s="2">
        <v>-21263720.283193249</v>
      </c>
      <c r="L13" s="2">
        <v>86249090.777241439</v>
      </c>
      <c r="M13" s="2">
        <v>45411444.196629837</v>
      </c>
      <c r="N13" s="2">
        <v>34510746.105339147</v>
      </c>
      <c r="O13" s="2">
        <v>6951842.3675670912</v>
      </c>
      <c r="P13" s="2">
        <v>70400698.360964134</v>
      </c>
      <c r="Q13" s="2">
        <v>36443923.450967409</v>
      </c>
      <c r="R13" s="2">
        <v>-25394894.803624317</v>
      </c>
      <c r="S13" s="2">
        <v>-1400618.74591212</v>
      </c>
      <c r="T13" s="2">
        <v>7405813.054425383</v>
      </c>
      <c r="V13" s="4">
        <f t="shared" si="0"/>
        <v>-110859659.17660993</v>
      </c>
    </row>
    <row r="14" spans="2:22" x14ac:dyDescent="0.25">
      <c r="B14" s="1">
        <v>43070</v>
      </c>
      <c r="C14" s="2"/>
      <c r="D14" s="2"/>
      <c r="E14" s="2"/>
      <c r="F14" s="2"/>
      <c r="G14" s="2"/>
      <c r="H14" s="2"/>
      <c r="I14" s="2">
        <v>-249167791.07926038</v>
      </c>
      <c r="J14" s="2">
        <v>94417975.780017897</v>
      </c>
      <c r="K14" s="2">
        <v>20692245.271491025</v>
      </c>
      <c r="L14" s="2">
        <v>152059885.18724433</v>
      </c>
      <c r="M14" s="2">
        <v>76636923.435162842</v>
      </c>
      <c r="N14" s="2">
        <v>69615347.403801918</v>
      </c>
      <c r="O14" s="2">
        <v>64276433.734396771</v>
      </c>
      <c r="P14" s="2">
        <v>76384437.604902714</v>
      </c>
      <c r="Q14" s="2">
        <v>53335304.932357937</v>
      </c>
      <c r="R14" s="2">
        <v>-8271769.6798580084</v>
      </c>
      <c r="S14" s="2">
        <v>-1127247.2506783402</v>
      </c>
      <c r="T14" s="2">
        <v>36532881.324094214</v>
      </c>
      <c r="V14" s="4">
        <f t="shared" si="0"/>
        <v>385384626.66367286</v>
      </c>
    </row>
    <row r="15" spans="2:22" x14ac:dyDescent="0.25">
      <c r="B15" s="1">
        <v>43101</v>
      </c>
      <c r="C15" s="2"/>
      <c r="D15" s="2"/>
      <c r="E15" s="2"/>
      <c r="F15" s="2"/>
      <c r="G15" s="2"/>
      <c r="H15" s="2"/>
      <c r="I15" s="2">
        <v>-177687.66719924702</v>
      </c>
      <c r="J15" s="2">
        <v>-259763406.05423677</v>
      </c>
      <c r="K15" s="2">
        <v>-57412129.329801857</v>
      </c>
      <c r="L15" s="2">
        <v>171650420.82651672</v>
      </c>
      <c r="M15" s="2">
        <v>109921889.35468303</v>
      </c>
      <c r="N15" s="2">
        <v>84035341.295087665</v>
      </c>
      <c r="O15" s="2">
        <v>114142540.35359244</v>
      </c>
      <c r="P15" s="2">
        <v>104164450.18945181</v>
      </c>
      <c r="Q15" s="2">
        <v>42495681.466810383</v>
      </c>
      <c r="R15" s="2">
        <v>-3576216.443904548</v>
      </c>
      <c r="S15" s="2">
        <v>-3865832.0393462493</v>
      </c>
      <c r="T15" s="2">
        <v>46270656.753891706</v>
      </c>
      <c r="V15" s="4">
        <f t="shared" si="0"/>
        <v>347885708.70554507</v>
      </c>
    </row>
    <row r="16" spans="2:22" x14ac:dyDescent="0.25">
      <c r="B16" s="1">
        <v>43132</v>
      </c>
      <c r="C16" s="2"/>
      <c r="D16" s="2"/>
      <c r="E16" s="2"/>
      <c r="F16" s="2"/>
      <c r="G16" s="2"/>
      <c r="H16" s="2"/>
      <c r="I16" s="2"/>
      <c r="J16" s="2"/>
      <c r="K16" s="2">
        <v>-326931258.47656333</v>
      </c>
      <c r="L16" s="2">
        <v>81344170.400754765</v>
      </c>
      <c r="M16" s="2">
        <v>111174225.93736218</v>
      </c>
      <c r="N16" s="2">
        <v>113686690.85075675</v>
      </c>
      <c r="O16" s="2">
        <v>129508237.40152574</v>
      </c>
      <c r="P16" s="2">
        <v>144653373.58087388</v>
      </c>
      <c r="Q16" s="2">
        <v>33668271.559069343</v>
      </c>
      <c r="R16" s="2">
        <v>11392103.708182529</v>
      </c>
      <c r="S16" s="2">
        <v>682413.43076348328</v>
      </c>
      <c r="T16" s="2">
        <v>58905929.503659271</v>
      </c>
      <c r="V16" s="4">
        <f t="shared" si="0"/>
        <v>358084157.89638454</v>
      </c>
    </row>
    <row r="17" spans="1:22" x14ac:dyDescent="0.25">
      <c r="B17" s="1">
        <v>43160</v>
      </c>
      <c r="C17" s="2"/>
      <c r="D17" s="2"/>
      <c r="E17" s="2"/>
      <c r="F17" s="2"/>
      <c r="G17" s="2"/>
      <c r="H17" s="2"/>
      <c r="I17" s="2"/>
      <c r="J17" s="2"/>
      <c r="K17" s="2"/>
      <c r="L17" s="2">
        <v>-179364661.60445297</v>
      </c>
      <c r="M17" s="2">
        <v>589561904.3355087</v>
      </c>
      <c r="N17" s="2">
        <v>230260402.95600531</v>
      </c>
      <c r="O17" s="2">
        <v>180787408.799615</v>
      </c>
      <c r="P17" s="2">
        <v>160217397.08099985</v>
      </c>
      <c r="Q17" s="2">
        <v>99507190.316980898</v>
      </c>
      <c r="R17" s="2">
        <v>36845943.771069311</v>
      </c>
      <c r="S17" s="2">
        <v>35942939.400204346</v>
      </c>
      <c r="T17" s="2">
        <v>129280276.38991287</v>
      </c>
      <c r="V17" s="4">
        <f t="shared" si="0"/>
        <v>1283038801.4458435</v>
      </c>
    </row>
    <row r="18" spans="1:22" x14ac:dyDescent="0.25">
      <c r="B18" s="1">
        <v>43191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307517490.90242016</v>
      </c>
      <c r="N18" s="2">
        <v>311858517.97310096</v>
      </c>
      <c r="O18" s="2">
        <v>135550795.8309772</v>
      </c>
      <c r="P18" s="2">
        <v>93219914.612854362</v>
      </c>
      <c r="Q18" s="2">
        <v>85368698.925489739</v>
      </c>
      <c r="R18" s="2">
        <v>1173600.1918325829</v>
      </c>
      <c r="S18" s="2">
        <v>44327663.014254317</v>
      </c>
      <c r="T18" s="2">
        <v>55466313.721070573</v>
      </c>
      <c r="V18" s="4">
        <f t="shared" si="0"/>
        <v>1034482995.1719999</v>
      </c>
    </row>
    <row r="19" spans="1:22" x14ac:dyDescent="0.25">
      <c r="B19" s="1">
        <v>43221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-69216934.797341436</v>
      </c>
      <c r="O19" s="2">
        <v>63288351.739326283</v>
      </c>
      <c r="P19" s="2">
        <v>32569199.659854457</v>
      </c>
      <c r="Q19" s="2">
        <v>41561197.24455227</v>
      </c>
      <c r="R19" s="2">
        <v>-24355793.692385312</v>
      </c>
      <c r="S19" s="2">
        <v>12820349.613218663</v>
      </c>
      <c r="T19" s="2">
        <v>8279269.253140077</v>
      </c>
      <c r="V19" s="4">
        <f t="shared" si="0"/>
        <v>64945639.020365</v>
      </c>
    </row>
    <row r="20" spans="1:22" x14ac:dyDescent="0.25">
      <c r="B20" s="1">
        <v>43252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-65477872.727422692</v>
      </c>
      <c r="P20" s="2">
        <v>-19006998.935816929</v>
      </c>
      <c r="Q20" s="2">
        <v>-2897712.2995514506</v>
      </c>
      <c r="R20" s="2">
        <v>-43929281.892811254</v>
      </c>
      <c r="S20" s="2">
        <v>-6859001.7486100039</v>
      </c>
      <c r="T20" s="2">
        <v>-3944174.105665443</v>
      </c>
      <c r="V20" s="4">
        <f t="shared" si="0"/>
        <v>-142115041.70987779</v>
      </c>
    </row>
    <row r="21" spans="1:22" x14ac:dyDescent="0.25">
      <c r="B21" s="1">
        <v>43282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-199119785.11866859</v>
      </c>
      <c r="Q21" s="2">
        <v>-131428402.44864106</v>
      </c>
      <c r="R21" s="2">
        <v>-75066763.239247024</v>
      </c>
      <c r="S21" s="2">
        <v>12223310.905551484</v>
      </c>
      <c r="T21" s="2">
        <v>-8646978.2099457122</v>
      </c>
      <c r="V21" s="4">
        <f t="shared" si="0"/>
        <v>-402038618.11095089</v>
      </c>
    </row>
    <row r="22" spans="1:22" x14ac:dyDescent="0.25">
      <c r="B22" s="1">
        <v>43313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-74.6354405269024</v>
      </c>
      <c r="Q22" s="2">
        <v>-223240835.31852195</v>
      </c>
      <c r="R22" s="2">
        <v>-130785635.77184498</v>
      </c>
      <c r="S22" s="2">
        <v>-17594103.162482411</v>
      </c>
      <c r="T22" s="2">
        <v>-17495139.885908924</v>
      </c>
      <c r="V22" s="4">
        <f t="shared" si="0"/>
        <v>-389115788.77419871</v>
      </c>
    </row>
    <row r="23" spans="1:22" x14ac:dyDescent="0.25">
      <c r="B23" s="1">
        <v>43344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-53616206.021864362</v>
      </c>
      <c r="S23" s="2">
        <v>-76994563.24354206</v>
      </c>
      <c r="T23" s="2">
        <v>-88028119.974808186</v>
      </c>
      <c r="V23" s="4">
        <f t="shared" si="0"/>
        <v>-218638889.24021462</v>
      </c>
    </row>
    <row r="24" spans="1:22" x14ac:dyDescent="0.25">
      <c r="B24" s="1">
        <v>43374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-1650.7511241087311</v>
      </c>
      <c r="S24" s="2">
        <v>-201257502.0504075</v>
      </c>
      <c r="T24" s="2">
        <v>-420244718.92500526</v>
      </c>
      <c r="V24" s="4">
        <f t="shared" si="0"/>
        <v>-621503871.72653687</v>
      </c>
    </row>
    <row r="25" spans="1:22" x14ac:dyDescent="0.25">
      <c r="B25" s="1">
        <v>43405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-403216172.74085766</v>
      </c>
      <c r="V25" s="4">
        <f t="shared" si="0"/>
        <v>-403216172.74085766</v>
      </c>
    </row>
    <row r="26" spans="1:22" x14ac:dyDescent="0.25">
      <c r="B26" s="1" t="s">
        <v>24</v>
      </c>
      <c r="C26" s="5">
        <v>-77461327.750142977</v>
      </c>
      <c r="D26" s="5">
        <v>148658753.91275066</v>
      </c>
      <c r="E26" s="5">
        <v>162394050.40442181</v>
      </c>
      <c r="F26" s="5">
        <v>246588317.20343584</v>
      </c>
      <c r="G26" s="5">
        <v>530235269.31578696</v>
      </c>
      <c r="H26" s="5">
        <v>382757633.72441483</v>
      </c>
      <c r="I26" s="5">
        <v>-612627431.12798178</v>
      </c>
      <c r="J26" s="5">
        <v>-56461042.983322859</v>
      </c>
      <c r="K26" s="5">
        <v>-444295027.02336854</v>
      </c>
      <c r="L26" s="5">
        <v>339789710.05581397</v>
      </c>
      <c r="M26" s="5">
        <v>1264781869.9742823</v>
      </c>
      <c r="N26" s="5">
        <v>704718935.33236563</v>
      </c>
      <c r="O26" s="5">
        <v>500370106.4350009</v>
      </c>
      <c r="P26" s="5">
        <v>445034066.01101643</v>
      </c>
      <c r="Q26" s="5">
        <v>-199369828.70098317</v>
      </c>
      <c r="R26" s="5">
        <v>-384987060.93290126</v>
      </c>
      <c r="S26" s="5">
        <v>-223946369.09064701</v>
      </c>
      <c r="T26" s="5">
        <v>-674588447.17166185</v>
      </c>
      <c r="U26" s="6"/>
      <c r="V26" s="7">
        <f t="shared" si="0"/>
        <v>2051592177.5882792</v>
      </c>
    </row>
    <row r="28" spans="1:22" x14ac:dyDescent="0.25">
      <c r="A28" s="3" t="s">
        <v>25</v>
      </c>
      <c r="B28" s="3"/>
      <c r="C28" s="3"/>
    </row>
    <row r="29" spans="1:22" x14ac:dyDescent="0.25">
      <c r="A29" s="3" t="s">
        <v>2</v>
      </c>
      <c r="B29" s="3"/>
      <c r="C29" s="3" t="s">
        <v>3</v>
      </c>
    </row>
    <row r="30" spans="1:22" s="3" customFormat="1" x14ac:dyDescent="0.25">
      <c r="A30" s="3" t="s">
        <v>26</v>
      </c>
      <c r="B30" s="3" t="s">
        <v>0</v>
      </c>
      <c r="C30" s="1">
        <v>42887</v>
      </c>
      <c r="D30" s="1">
        <v>42917</v>
      </c>
      <c r="E30" s="1">
        <v>42948</v>
      </c>
      <c r="F30" s="1">
        <v>42979</v>
      </c>
      <c r="G30" s="1">
        <v>43009</v>
      </c>
      <c r="H30" s="1">
        <v>43040</v>
      </c>
      <c r="I30" s="1">
        <v>43070</v>
      </c>
      <c r="J30" s="1">
        <v>43101</v>
      </c>
      <c r="K30" s="1">
        <v>43132</v>
      </c>
      <c r="L30" s="1">
        <v>43160</v>
      </c>
      <c r="M30" s="1">
        <v>43191</v>
      </c>
      <c r="N30" s="1">
        <v>43221</v>
      </c>
      <c r="O30" s="1">
        <v>43252</v>
      </c>
      <c r="P30" s="1">
        <v>43282</v>
      </c>
      <c r="Q30" s="1">
        <v>43313</v>
      </c>
      <c r="R30" s="1">
        <v>43344</v>
      </c>
      <c r="S30" s="1">
        <v>43374</v>
      </c>
      <c r="T30" s="1">
        <v>43405</v>
      </c>
    </row>
    <row r="31" spans="1:22" x14ac:dyDescent="0.25">
      <c r="A31" s="1">
        <v>42887</v>
      </c>
      <c r="B31" s="2">
        <v>1109348779</v>
      </c>
      <c r="C31" s="2">
        <v>1186810106.7501431</v>
      </c>
      <c r="D31" s="2">
        <v>1173880207.417582</v>
      </c>
      <c r="E31" s="2">
        <v>1172531990.6814296</v>
      </c>
      <c r="F31" s="2">
        <v>1153656508.1105938</v>
      </c>
      <c r="G31" s="2">
        <v>1102316856.2519767</v>
      </c>
      <c r="H31" s="2">
        <v>1048333539.4670813</v>
      </c>
      <c r="I31" s="2">
        <v>1067258728.4752352</v>
      </c>
      <c r="J31" s="2">
        <v>1059395401.3705112</v>
      </c>
      <c r="K31" s="2">
        <v>1091544993.6207418</v>
      </c>
      <c r="L31" s="2">
        <v>1102411818.030164</v>
      </c>
      <c r="M31" s="2">
        <v>1138340619.0346897</v>
      </c>
      <c r="N31" s="2">
        <v>1165353572.8171268</v>
      </c>
      <c r="O31" s="2">
        <v>1194656159.1666856</v>
      </c>
      <c r="P31" s="2">
        <v>1202494795.4319115</v>
      </c>
      <c r="Q31" s="2">
        <v>1205068124.4961407</v>
      </c>
      <c r="R31" s="2">
        <v>1209983217.9232728</v>
      </c>
      <c r="S31" s="2">
        <v>1209043425.4150195</v>
      </c>
      <c r="T31" s="2">
        <v>1227146028.3098514</v>
      </c>
    </row>
    <row r="32" spans="1:22" x14ac:dyDescent="0.25">
      <c r="A32" s="1">
        <v>42917</v>
      </c>
      <c r="B32" s="2">
        <v>716662972</v>
      </c>
      <c r="C32" s="2"/>
      <c r="D32" s="2">
        <v>580934117.41981041</v>
      </c>
      <c r="E32" s="2">
        <v>541429372.5102005</v>
      </c>
      <c r="F32" s="2">
        <v>522413023.85706919</v>
      </c>
      <c r="G32" s="2">
        <v>522363880.5058139</v>
      </c>
      <c r="H32" s="2">
        <v>488571314.3155387</v>
      </c>
      <c r="I32" s="2">
        <v>499811944.20966774</v>
      </c>
      <c r="J32" s="2">
        <v>489246614.07004142</v>
      </c>
      <c r="K32" s="2">
        <v>509348280.62976772</v>
      </c>
      <c r="L32" s="2">
        <v>536439811.20697361</v>
      </c>
      <c r="M32" s="2">
        <v>533306914.42291039</v>
      </c>
      <c r="N32" s="2">
        <v>547753148.12522495</v>
      </c>
      <c r="O32" s="2">
        <v>606404509.56502008</v>
      </c>
      <c r="P32" s="2">
        <v>611006624.38545203</v>
      </c>
      <c r="Q32" s="2">
        <v>643274371.25288045</v>
      </c>
      <c r="R32" s="2">
        <v>649788387.39337468</v>
      </c>
      <c r="S32" s="2">
        <v>652471862.02656376</v>
      </c>
      <c r="T32" s="2">
        <v>682829636.02037442</v>
      </c>
    </row>
    <row r="33" spans="1:20" x14ac:dyDescent="0.25">
      <c r="A33" s="1">
        <v>42948</v>
      </c>
      <c r="B33" s="2">
        <v>768962105</v>
      </c>
      <c r="C33" s="2"/>
      <c r="D33" s="2"/>
      <c r="E33" s="2">
        <v>647421016.24134052</v>
      </c>
      <c r="F33" s="2">
        <v>596911139.83243585</v>
      </c>
      <c r="G33" s="2">
        <v>533076001.98276925</v>
      </c>
      <c r="H33" s="2">
        <v>429479130.43510687</v>
      </c>
      <c r="I33" s="2">
        <v>454249082.3190757</v>
      </c>
      <c r="J33" s="2">
        <v>474784506.78344613</v>
      </c>
      <c r="K33" s="2">
        <v>489721460.24256754</v>
      </c>
      <c r="L33" s="2">
        <v>498711899.21282351</v>
      </c>
      <c r="M33" s="2">
        <v>489475399.81950402</v>
      </c>
      <c r="N33" s="2">
        <v>492593379.20407987</v>
      </c>
      <c r="O33" s="2">
        <v>520322401.14177424</v>
      </c>
      <c r="P33" s="2">
        <v>525138159.28490627</v>
      </c>
      <c r="Q33" s="2">
        <v>546982281.39738762</v>
      </c>
      <c r="R33" s="2">
        <v>580682775.72885382</v>
      </c>
      <c r="S33" s="2">
        <v>584237593.95559597</v>
      </c>
      <c r="T33" s="2">
        <v>597012027.52979946</v>
      </c>
    </row>
    <row r="34" spans="1:20" x14ac:dyDescent="0.25">
      <c r="A34" s="1">
        <v>42979</v>
      </c>
      <c r="B34" s="2">
        <v>1938813032</v>
      </c>
      <c r="C34" s="2"/>
      <c r="D34" s="2"/>
      <c r="E34" s="2"/>
      <c r="F34" s="2">
        <v>1780626357.6558437</v>
      </c>
      <c r="G34" s="2">
        <v>1588590729.4267833</v>
      </c>
      <c r="H34" s="2">
        <v>1488380741.7319455</v>
      </c>
      <c r="I34" s="2">
        <v>1492951445.2808838</v>
      </c>
      <c r="J34" s="2">
        <v>1437073384.9805474</v>
      </c>
      <c r="K34" s="2">
        <v>1430541458.1989958</v>
      </c>
      <c r="L34" s="2">
        <v>1409232330.2528071</v>
      </c>
      <c r="M34" s="2">
        <v>1393722717.7243242</v>
      </c>
      <c r="N34" s="2">
        <v>1412042048.0791318</v>
      </c>
      <c r="O34" s="2">
        <v>1417812961.153748</v>
      </c>
      <c r="P34" s="2">
        <v>1422985226.4425137</v>
      </c>
      <c r="Q34" s="2">
        <v>1504370099.9810021</v>
      </c>
      <c r="R34" s="2">
        <v>1508080810.1264696</v>
      </c>
      <c r="S34" s="2">
        <v>1513945627.608371</v>
      </c>
      <c r="T34" s="2">
        <v>1516164938.6275253</v>
      </c>
    </row>
    <row r="35" spans="1:20" x14ac:dyDescent="0.25">
      <c r="A35" s="1">
        <v>43009</v>
      </c>
      <c r="B35" s="2">
        <v>3626792909</v>
      </c>
      <c r="C35" s="2"/>
      <c r="D35" s="2"/>
      <c r="E35" s="2"/>
      <c r="F35" s="2">
        <v>3626792973.7735925</v>
      </c>
      <c r="G35" s="2">
        <v>3403817265.7464046</v>
      </c>
      <c r="H35" s="2">
        <v>3207232062.5684419</v>
      </c>
      <c r="I35" s="2">
        <v>3260537583.3899384</v>
      </c>
      <c r="J35" s="2">
        <v>3211130774.4183984</v>
      </c>
      <c r="K35" s="2">
        <v>3209854653.1361728</v>
      </c>
      <c r="L35" s="2">
        <v>3156364182.6569676</v>
      </c>
      <c r="M35" s="2">
        <v>3123756398.5457921</v>
      </c>
      <c r="N35" s="2">
        <v>3130891077.7760415</v>
      </c>
      <c r="O35" s="2">
        <v>3138094826.0389538</v>
      </c>
      <c r="P35" s="2">
        <v>3134114597.910357</v>
      </c>
      <c r="Q35" s="2">
        <v>3230227672.8582263</v>
      </c>
      <c r="R35" s="2">
        <v>3250787855.1209879</v>
      </c>
      <c r="S35" s="2">
        <v>3260468714.5010691</v>
      </c>
      <c r="T35" s="2">
        <v>3272168876.3487334</v>
      </c>
    </row>
    <row r="36" spans="1:20" x14ac:dyDescent="0.25">
      <c r="A36" s="1">
        <v>43040</v>
      </c>
      <c r="B36" s="2">
        <v>3230451724</v>
      </c>
      <c r="C36" s="2"/>
      <c r="D36" s="2"/>
      <c r="E36" s="2"/>
      <c r="F36" s="2"/>
      <c r="G36" s="2"/>
      <c r="H36" s="2">
        <v>3335862035.6712189</v>
      </c>
      <c r="I36" s="2">
        <v>3586331992.8960543</v>
      </c>
      <c r="J36" s="2">
        <v>3580625707.6570148</v>
      </c>
      <c r="K36" s="2">
        <v>3601889427.940208</v>
      </c>
      <c r="L36" s="2">
        <v>3515640337.1629667</v>
      </c>
      <c r="M36" s="2">
        <v>3470228892.9663367</v>
      </c>
      <c r="N36" s="2">
        <v>3435718146.8609977</v>
      </c>
      <c r="O36" s="2">
        <v>3428766304.4934306</v>
      </c>
      <c r="P36" s="2">
        <v>3358365606.1324663</v>
      </c>
      <c r="Q36" s="2">
        <v>3321921682.681499</v>
      </c>
      <c r="R36" s="2">
        <v>3347316577.4851232</v>
      </c>
      <c r="S36" s="2">
        <v>3348717196.2310352</v>
      </c>
      <c r="T36" s="2">
        <v>3341311383.17661</v>
      </c>
    </row>
    <row r="37" spans="1:20" x14ac:dyDescent="0.25">
      <c r="A37" s="1">
        <v>43070</v>
      </c>
      <c r="B37" s="2">
        <v>5085193374</v>
      </c>
      <c r="C37" s="2"/>
      <c r="D37" s="2"/>
      <c r="E37" s="2"/>
      <c r="F37" s="2"/>
      <c r="G37" s="2"/>
      <c r="H37" s="2"/>
      <c r="I37" s="2">
        <v>5334361165.0792608</v>
      </c>
      <c r="J37" s="2">
        <v>5239943189.299243</v>
      </c>
      <c r="K37" s="2">
        <v>5219250944.0277519</v>
      </c>
      <c r="L37" s="2">
        <v>5067191058.8405075</v>
      </c>
      <c r="M37" s="2">
        <v>4990554135.405345</v>
      </c>
      <c r="N37" s="2">
        <v>4920938788.001543</v>
      </c>
      <c r="O37" s="2">
        <v>4856662354.2671461</v>
      </c>
      <c r="P37" s="2">
        <v>4780277916.6622438</v>
      </c>
      <c r="Q37" s="2">
        <v>4726942611.7298861</v>
      </c>
      <c r="R37" s="2">
        <v>4735214381.4097443</v>
      </c>
      <c r="S37" s="2">
        <v>4736341628.6604223</v>
      </c>
      <c r="T37" s="2">
        <v>4699808747.3363285</v>
      </c>
    </row>
    <row r="38" spans="1:20" x14ac:dyDescent="0.25">
      <c r="A38" s="1">
        <v>43101</v>
      </c>
      <c r="B38" s="2">
        <v>4359268998</v>
      </c>
      <c r="C38" s="2"/>
      <c r="D38" s="2"/>
      <c r="E38" s="2"/>
      <c r="F38" s="2"/>
      <c r="G38" s="2"/>
      <c r="H38" s="2"/>
      <c r="I38" s="2">
        <v>4359446685.6671991</v>
      </c>
      <c r="J38" s="2">
        <v>4619210091.7214355</v>
      </c>
      <c r="K38" s="2">
        <v>4676622221.0512371</v>
      </c>
      <c r="L38" s="2">
        <v>4504971800.22472</v>
      </c>
      <c r="M38" s="2">
        <v>4395049910.8700371</v>
      </c>
      <c r="N38" s="2">
        <v>4311014569.5749493</v>
      </c>
      <c r="O38" s="2">
        <v>4196872029.2213569</v>
      </c>
      <c r="P38" s="2">
        <v>4092707579.0319052</v>
      </c>
      <c r="Q38" s="2">
        <v>4050211897.5650949</v>
      </c>
      <c r="R38" s="2">
        <v>4053788114.0089993</v>
      </c>
      <c r="S38" s="2">
        <v>4057653946.0483456</v>
      </c>
      <c r="T38" s="2">
        <v>4011383289.2944536</v>
      </c>
    </row>
    <row r="39" spans="1:20" x14ac:dyDescent="0.25">
      <c r="A39" s="1">
        <v>43132</v>
      </c>
      <c r="B39" s="2">
        <v>295927361</v>
      </c>
      <c r="C39" s="2"/>
      <c r="D39" s="2"/>
      <c r="E39" s="2"/>
      <c r="F39" s="2"/>
      <c r="G39" s="2"/>
      <c r="H39" s="2"/>
      <c r="I39" s="2"/>
      <c r="J39" s="2"/>
      <c r="K39" s="2">
        <v>622858619.47656333</v>
      </c>
      <c r="L39" s="2">
        <v>541514449.07580853</v>
      </c>
      <c r="M39" s="2">
        <v>430340223.13844633</v>
      </c>
      <c r="N39" s="2">
        <v>316653532.28768957</v>
      </c>
      <c r="O39" s="2">
        <v>187145294.88616383</v>
      </c>
      <c r="P39" s="2">
        <v>42491921.305289954</v>
      </c>
      <c r="Q39" s="2">
        <v>8823649.746220611</v>
      </c>
      <c r="R39" s="2">
        <v>-2568453.9619619176</v>
      </c>
      <c r="S39" s="2">
        <v>-3250867.3927254006</v>
      </c>
      <c r="T39" s="2">
        <v>-62156796.896384671</v>
      </c>
    </row>
    <row r="40" spans="1:20" x14ac:dyDescent="0.25">
      <c r="A40" s="1">
        <v>43160</v>
      </c>
      <c r="B40" s="2">
        <v>1331172664</v>
      </c>
      <c r="C40" s="2"/>
      <c r="D40" s="2"/>
      <c r="E40" s="2"/>
      <c r="F40" s="2"/>
      <c r="G40" s="2"/>
      <c r="H40" s="2"/>
      <c r="I40" s="2"/>
      <c r="J40" s="2"/>
      <c r="K40" s="2"/>
      <c r="L40" s="2">
        <v>1510537325.6044531</v>
      </c>
      <c r="M40" s="2">
        <v>920975421.26894438</v>
      </c>
      <c r="N40" s="2">
        <v>690715018.31293905</v>
      </c>
      <c r="O40" s="2">
        <v>509927609.51332402</v>
      </c>
      <c r="P40" s="2">
        <v>349710212.43232417</v>
      </c>
      <c r="Q40" s="2">
        <v>250203022.11534327</v>
      </c>
      <c r="R40" s="2">
        <v>213357078.34427395</v>
      </c>
      <c r="S40" s="2">
        <v>177414138.94406962</v>
      </c>
      <c r="T40" s="2">
        <v>48133862.55415675</v>
      </c>
    </row>
    <row r="41" spans="1:20" x14ac:dyDescent="0.25">
      <c r="A41" s="1">
        <v>43191</v>
      </c>
      <c r="B41" s="2">
        <v>269630417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-37887073.902420163</v>
      </c>
      <c r="N41" s="2">
        <v>-349745591.87552112</v>
      </c>
      <c r="O41" s="2">
        <v>-485296387.70649832</v>
      </c>
      <c r="P41" s="2">
        <v>-578516302.31935263</v>
      </c>
      <c r="Q41" s="2">
        <v>-663885001.24484241</v>
      </c>
      <c r="R41" s="2">
        <v>-665058601.43667495</v>
      </c>
      <c r="S41" s="2">
        <v>-709386264.45092928</v>
      </c>
      <c r="T41" s="2">
        <v>-764852578.17199981</v>
      </c>
    </row>
    <row r="42" spans="1:20" x14ac:dyDescent="0.25">
      <c r="A42" s="1">
        <v>43221</v>
      </c>
      <c r="B42" s="2">
        <v>588525318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657742252.79734147</v>
      </c>
      <c r="O42" s="2">
        <v>594453901.05801523</v>
      </c>
      <c r="P42" s="2">
        <v>561884701.39816082</v>
      </c>
      <c r="Q42" s="2">
        <v>520323504.15360856</v>
      </c>
      <c r="R42" s="2">
        <v>544679297.84599388</v>
      </c>
      <c r="S42" s="2">
        <v>531858948.23277521</v>
      </c>
      <c r="T42" s="2">
        <v>523579678.97963512</v>
      </c>
    </row>
    <row r="43" spans="1:20" x14ac:dyDescent="0.25">
      <c r="A43" s="1">
        <v>43252</v>
      </c>
      <c r="B43" s="2">
        <v>2518455883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v>2583933755.7274227</v>
      </c>
      <c r="P43" s="2">
        <v>2602940754.6632395</v>
      </c>
      <c r="Q43" s="2">
        <v>2605838466.962791</v>
      </c>
      <c r="R43" s="2">
        <v>2649767748.8556023</v>
      </c>
      <c r="S43" s="2">
        <v>2656626750.6042123</v>
      </c>
      <c r="T43" s="2">
        <v>2660570924.7098775</v>
      </c>
    </row>
    <row r="44" spans="1:20" x14ac:dyDescent="0.25">
      <c r="A44" s="1">
        <v>43282</v>
      </c>
      <c r="B44" s="2">
        <v>2307323315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v>2506443100.1186686</v>
      </c>
      <c r="Q44" s="2">
        <v>2637871502.5673094</v>
      </c>
      <c r="R44" s="2">
        <v>2712938265.8065562</v>
      </c>
      <c r="S44" s="2">
        <v>2700714954.9010048</v>
      </c>
      <c r="T44" s="2">
        <v>2709361933.1109505</v>
      </c>
    </row>
    <row r="45" spans="1:20" x14ac:dyDescent="0.25">
      <c r="A45" s="1">
        <v>43313</v>
      </c>
      <c r="B45" s="2">
        <v>2115518902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v>2115518976.6354406</v>
      </c>
      <c r="Q45" s="2">
        <v>2338759811.9539623</v>
      </c>
      <c r="R45" s="2">
        <v>2469545447.7258072</v>
      </c>
      <c r="S45" s="2">
        <v>2487139550.8882895</v>
      </c>
      <c r="T45" s="2">
        <v>2504634690.7741985</v>
      </c>
    </row>
    <row r="46" spans="1:20" x14ac:dyDescent="0.25">
      <c r="A46" s="1">
        <v>43344</v>
      </c>
      <c r="B46" s="2">
        <v>3553692502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3607308708.0218644</v>
      </c>
      <c r="S46" s="2">
        <v>3684303271.2654066</v>
      </c>
      <c r="T46" s="2">
        <v>3772331391.2402148</v>
      </c>
    </row>
    <row r="47" spans="1:20" x14ac:dyDescent="0.25">
      <c r="A47" s="1">
        <v>43374</v>
      </c>
      <c r="B47" s="2">
        <v>-567990736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-567989085.24887586</v>
      </c>
      <c r="S47" s="2">
        <v>-366731583.19846833</v>
      </c>
      <c r="T47" s="2">
        <v>53513135.72653693</v>
      </c>
    </row>
    <row r="48" spans="1:20" x14ac:dyDescent="0.25">
      <c r="A48" s="1">
        <v>43405</v>
      </c>
      <c r="B48" s="2">
        <v>-203789029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199427143.74085766</v>
      </c>
    </row>
    <row r="49" spans="1:20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1" t="s">
        <v>27</v>
      </c>
      <c r="B50" s="2"/>
      <c r="C50" s="1">
        <v>42887</v>
      </c>
      <c r="D50" s="1">
        <v>42917</v>
      </c>
      <c r="E50" s="1">
        <v>42948</v>
      </c>
      <c r="F50" s="1">
        <v>42979</v>
      </c>
      <c r="G50" s="1">
        <v>43009</v>
      </c>
      <c r="H50" s="1">
        <v>43040</v>
      </c>
      <c r="I50" s="1">
        <v>43070</v>
      </c>
      <c r="J50" s="1">
        <v>43101</v>
      </c>
      <c r="K50" s="1">
        <v>43132</v>
      </c>
      <c r="L50" s="1">
        <v>43160</v>
      </c>
      <c r="M50" s="1">
        <v>43191</v>
      </c>
      <c r="N50" s="1">
        <v>43221</v>
      </c>
      <c r="O50" s="1">
        <v>43252</v>
      </c>
      <c r="P50" s="1">
        <v>43282</v>
      </c>
      <c r="Q50" s="1">
        <v>43313</v>
      </c>
      <c r="R50" s="1">
        <v>43344</v>
      </c>
      <c r="S50" s="1">
        <v>43374</v>
      </c>
      <c r="T50" s="1">
        <v>43405</v>
      </c>
    </row>
    <row r="51" spans="1:20" x14ac:dyDescent="0.25">
      <c r="A51" s="1" t="s">
        <v>28</v>
      </c>
      <c r="B51" s="2"/>
      <c r="C51" s="2">
        <v>-117797249.30985133</v>
      </c>
      <c r="D51" s="2">
        <v>33833335.979625776</v>
      </c>
      <c r="E51" s="2">
        <v>171950077.47020048</v>
      </c>
      <c r="F51" s="2">
        <v>422648093.37247497</v>
      </c>
      <c r="G51" s="2">
        <v>354624032.65126586</v>
      </c>
      <c r="H51" s="2">
        <v>-110859659.17660993</v>
      </c>
      <c r="I51" s="2">
        <v>385384626.66367286</v>
      </c>
      <c r="J51" s="2">
        <v>347885708.70554507</v>
      </c>
      <c r="K51" s="2">
        <v>358084157.89638454</v>
      </c>
      <c r="L51" s="2">
        <v>1283038801.4458435</v>
      </c>
      <c r="M51" s="2">
        <v>1034482995.1719999</v>
      </c>
      <c r="N51" s="2">
        <v>64945639.020365</v>
      </c>
      <c r="O51" s="2">
        <v>-142115041.70987779</v>
      </c>
      <c r="P51" s="2">
        <v>-402038618.11095089</v>
      </c>
      <c r="Q51" s="2">
        <v>-389115788.77419871</v>
      </c>
      <c r="R51" s="2">
        <v>-218638889.24021462</v>
      </c>
      <c r="S51" s="2">
        <v>-621503871.72653687</v>
      </c>
      <c r="T51" s="2">
        <v>-403216172.74085766</v>
      </c>
    </row>
    <row r="53" spans="1:20" x14ac:dyDescent="0.25">
      <c r="A53" s="1" t="s">
        <v>0</v>
      </c>
      <c r="B53" s="2">
        <v>33043960490</v>
      </c>
      <c r="C53" s="2">
        <v>1109348779</v>
      </c>
      <c r="D53" s="2">
        <v>716662972</v>
      </c>
      <c r="E53" s="2">
        <v>768962105</v>
      </c>
      <c r="F53" s="2">
        <v>1938813032</v>
      </c>
      <c r="G53" s="2">
        <v>3626792909</v>
      </c>
      <c r="H53" s="2">
        <v>3230451724</v>
      </c>
      <c r="I53" s="2">
        <v>5085193374</v>
      </c>
      <c r="J53" s="2">
        <v>4359268998</v>
      </c>
      <c r="K53" s="2">
        <v>295927361</v>
      </c>
      <c r="L53" s="2">
        <v>1331172664</v>
      </c>
      <c r="M53" s="2">
        <v>269630417</v>
      </c>
      <c r="N53" s="2">
        <v>588525318</v>
      </c>
      <c r="O53" s="2">
        <v>2518455883</v>
      </c>
      <c r="P53" s="2">
        <v>2307323315</v>
      </c>
      <c r="Q53" s="2">
        <v>2115518902</v>
      </c>
      <c r="R53" s="2">
        <v>3553692502</v>
      </c>
      <c r="S53" s="2">
        <v>-567990736</v>
      </c>
      <c r="T53" s="2">
        <v>-203789029</v>
      </c>
    </row>
    <row r="54" spans="1:20" x14ac:dyDescent="0.25">
      <c r="A54" s="1" t="s">
        <v>29</v>
      </c>
      <c r="B54" s="2">
        <v>2051592177.5882792</v>
      </c>
      <c r="C54" s="2">
        <v>117797249.30985133</v>
      </c>
      <c r="D54" s="2">
        <v>-33833335.979625776</v>
      </c>
      <c r="E54" s="2">
        <v>-171950077.47020048</v>
      </c>
      <c r="F54" s="2">
        <v>-422648093.37247497</v>
      </c>
      <c r="G54" s="2">
        <v>-354624032.65126586</v>
      </c>
      <c r="H54" s="2">
        <v>110859659.17660993</v>
      </c>
      <c r="I54" s="2">
        <v>-385384626.66367286</v>
      </c>
      <c r="J54" s="2">
        <v>-347885708.70554507</v>
      </c>
      <c r="K54" s="2">
        <v>-358084157.89638454</v>
      </c>
      <c r="L54" s="2">
        <v>-1283038801.4458435</v>
      </c>
      <c r="M54" s="2">
        <v>-1034482995.1719999</v>
      </c>
      <c r="N54" s="2">
        <v>-64945639.020365</v>
      </c>
      <c r="O54" s="2">
        <v>142115041.70987779</v>
      </c>
      <c r="P54" s="2">
        <v>402038618.11095089</v>
      </c>
      <c r="Q54" s="2">
        <v>389115788.77419871</v>
      </c>
      <c r="R54" s="2">
        <v>218638889.24021462</v>
      </c>
      <c r="S54" s="2">
        <v>621503871.72653687</v>
      </c>
      <c r="T54" s="2">
        <v>403216172.74085766</v>
      </c>
    </row>
    <row r="55" spans="1:20" x14ac:dyDescent="0.25">
      <c r="A55" s="1" t="s">
        <v>30</v>
      </c>
      <c r="B55" s="2">
        <v>30992368312.41172</v>
      </c>
      <c r="C55" s="2">
        <v>1227146028.3098514</v>
      </c>
      <c r="D55" s="2">
        <v>682829636.02037418</v>
      </c>
      <c r="E55" s="2">
        <v>597012027.52979946</v>
      </c>
      <c r="F55" s="2">
        <v>1516164938.6275251</v>
      </c>
      <c r="G55" s="2">
        <v>3272168876.3487339</v>
      </c>
      <c r="H55" s="2">
        <v>3341311383.17661</v>
      </c>
      <c r="I55" s="2">
        <v>4699808747.3363276</v>
      </c>
      <c r="J55" s="2">
        <v>4011383289.2944551</v>
      </c>
      <c r="K55" s="2">
        <v>-62156796.896384537</v>
      </c>
      <c r="L55" s="2">
        <v>48133862.554156542</v>
      </c>
      <c r="M55" s="2">
        <v>-764852578.17199993</v>
      </c>
      <c r="N55" s="2">
        <v>523579678.979635</v>
      </c>
      <c r="O55" s="2">
        <v>2660570924.709878</v>
      </c>
      <c r="P55" s="2">
        <v>2709361933.1109509</v>
      </c>
      <c r="Q55" s="2">
        <v>2504634690.7741985</v>
      </c>
      <c r="R55" s="2">
        <v>3772331391.2402148</v>
      </c>
      <c r="S55" s="2">
        <v>53513135.72653687</v>
      </c>
      <c r="T55" s="2">
        <v>199427143.74085766</v>
      </c>
    </row>
    <row r="57" spans="1:20" x14ac:dyDescent="0.25">
      <c r="A57" t="s">
        <v>31</v>
      </c>
      <c r="C57">
        <v>1.2025566666666665</v>
      </c>
      <c r="D57">
        <v>1.2439193548387093</v>
      </c>
      <c r="E57">
        <v>1.4657709677419357</v>
      </c>
      <c r="F57">
        <v>1.5661600000000002</v>
      </c>
      <c r="G57">
        <v>1.542683870967742</v>
      </c>
      <c r="H57">
        <v>1.7980633333333336</v>
      </c>
      <c r="I57">
        <v>1.9890032258064516</v>
      </c>
      <c r="J57">
        <v>1.544327570093458</v>
      </c>
      <c r="K57">
        <v>1.7116258064516132</v>
      </c>
      <c r="L57">
        <v>2.0136964285714289</v>
      </c>
      <c r="M57">
        <v>2.462722580645162</v>
      </c>
      <c r="N57">
        <v>1.7542033333333336</v>
      </c>
      <c r="O57">
        <v>1.8982838709677421</v>
      </c>
      <c r="P57">
        <v>1.8912900000000008</v>
      </c>
      <c r="Q57">
        <v>1.9641387096774197</v>
      </c>
      <c r="R57">
        <v>2.118887096774194</v>
      </c>
      <c r="S57">
        <v>2.5051566666666667</v>
      </c>
      <c r="T57">
        <v>2.2642258064516123</v>
      </c>
    </row>
    <row r="58" spans="1:20" x14ac:dyDescent="0.25">
      <c r="A58" t="s">
        <v>32</v>
      </c>
      <c r="C58">
        <v>1.2513466666666668</v>
      </c>
      <c r="D58">
        <v>1.2854032258064512</v>
      </c>
      <c r="E58">
        <v>1.5072161290322583</v>
      </c>
      <c r="F58">
        <v>1.6081033333333334</v>
      </c>
      <c r="G58">
        <v>1.5931451612903222</v>
      </c>
      <c r="H58">
        <v>1.8463066666666665</v>
      </c>
      <c r="I58">
        <v>2.0537709677419356</v>
      </c>
      <c r="J58">
        <v>1.5925154205607472</v>
      </c>
      <c r="K58">
        <v>1.7583709677419352</v>
      </c>
      <c r="L58">
        <v>2.1162892857142857</v>
      </c>
      <c r="M58">
        <v>2.8315903225806442</v>
      </c>
      <c r="N58">
        <v>1.7994166666666664</v>
      </c>
      <c r="O58">
        <v>1.9434838709677416</v>
      </c>
      <c r="P58">
        <v>1.9371799999999995</v>
      </c>
      <c r="Q58">
        <v>2.0093387096774196</v>
      </c>
      <c r="R58">
        <v>2.1642387096774192</v>
      </c>
      <c r="S58">
        <v>2.5518199999999993</v>
      </c>
      <c r="T58">
        <v>2.3079967741935485</v>
      </c>
    </row>
    <row r="59" spans="1:20" x14ac:dyDescent="0.25">
      <c r="A59" t="s">
        <v>33</v>
      </c>
      <c r="C59">
        <v>1.1628566666666666</v>
      </c>
      <c r="D59">
        <v>1.2042193548387092</v>
      </c>
      <c r="E59">
        <v>1.4260709677419356</v>
      </c>
      <c r="F59">
        <v>1.5264600000000002</v>
      </c>
      <c r="G59">
        <v>1.4974838709677418</v>
      </c>
      <c r="H59">
        <v>1.7520399999999998</v>
      </c>
      <c r="I59">
        <v>1.936112903225806</v>
      </c>
      <c r="J59">
        <v>1.5010336448598138</v>
      </c>
      <c r="K59">
        <v>1.6643419354838709</v>
      </c>
      <c r="L59">
        <v>1.9551714285714283</v>
      </c>
      <c r="M59">
        <v>2.4030032258064518</v>
      </c>
      <c r="N59">
        <v>1.7086966666666668</v>
      </c>
      <c r="O59">
        <v>1.853083870967742</v>
      </c>
      <c r="P59">
        <v>1.8460900000000005</v>
      </c>
      <c r="Q59">
        <v>1.9189387096774191</v>
      </c>
      <c r="R59">
        <v>2.0735354838709679</v>
      </c>
      <c r="S59">
        <v>2.4599566666666663</v>
      </c>
      <c r="T59">
        <v>2.2203290322580647</v>
      </c>
    </row>
    <row r="61" spans="1:20" x14ac:dyDescent="0.25">
      <c r="A61" s="1" t="s">
        <v>34</v>
      </c>
    </row>
    <row r="62" spans="1:20" x14ac:dyDescent="0.25">
      <c r="A62" t="s">
        <v>35</v>
      </c>
      <c r="C62" s="8">
        <v>13340547.698449764</v>
      </c>
      <c r="D62" s="8">
        <v>8914709.4176703207</v>
      </c>
      <c r="E62" s="8">
        <v>11271223.28802726</v>
      </c>
      <c r="F62" s="8">
        <v>30364914.181971204</v>
      </c>
      <c r="G62" s="8">
        <v>55949949.240544774</v>
      </c>
      <c r="H62" s="8">
        <v>58085567.950278543</v>
      </c>
      <c r="I62" s="8">
        <v>101144660.24735594</v>
      </c>
      <c r="J62" s="8">
        <v>67321392.990650833</v>
      </c>
      <c r="K62" s="8">
        <v>5065169.0792272268</v>
      </c>
      <c r="L62" s="8">
        <v>26805776.393087149</v>
      </c>
      <c r="M62" s="8">
        <v>6640249.1637467118</v>
      </c>
      <c r="N62" s="8">
        <v>10323930.745866602</v>
      </c>
      <c r="O62" s="8">
        <v>47807441.824427232</v>
      </c>
      <c r="P62" s="8">
        <v>43638175.124263518</v>
      </c>
      <c r="Q62" s="8">
        <v>41551725.664724715</v>
      </c>
      <c r="R62" s="8">
        <v>75298731.883910015</v>
      </c>
      <c r="S62" s="8">
        <v>-14229057.788953066</v>
      </c>
      <c r="T62" s="8">
        <v>-4614243.7853351599</v>
      </c>
    </row>
    <row r="63" spans="1:20" x14ac:dyDescent="0.25">
      <c r="A63" t="s">
        <v>36</v>
      </c>
      <c r="C63" s="8">
        <v>1416578.6747255709</v>
      </c>
      <c r="D63" s="8">
        <v>-420859.41463817388</v>
      </c>
      <c r="E63" s="8">
        <v>-2520394.3145679659</v>
      </c>
      <c r="F63" s="8">
        <v>-6619345.3791623544</v>
      </c>
      <c r="G63" s="8">
        <v>-5470727.7542864569</v>
      </c>
      <c r="H63" s="8">
        <v>1993326.8831129253</v>
      </c>
      <c r="I63" s="8">
        <v>-7665312.6561026033</v>
      </c>
      <c r="J63" s="8">
        <v>-5372494.9119547494</v>
      </c>
      <c r="K63" s="8">
        <v>-6129060.8553694598</v>
      </c>
      <c r="L63" s="8">
        <v>-25836506.521900617</v>
      </c>
      <c r="M63" s="8">
        <v>-25476446.315035243</v>
      </c>
      <c r="N63" s="8">
        <v>-1139278.5645498771</v>
      </c>
      <c r="O63" s="8">
        <v>2697746.914997689</v>
      </c>
      <c r="P63" s="8">
        <v>7603716.1804706063</v>
      </c>
      <c r="Q63" s="8">
        <v>7642773.8327806601</v>
      </c>
      <c r="R63" s="8">
        <v>4632711.2126413295</v>
      </c>
      <c r="S63" s="8">
        <v>15569645.676148787</v>
      </c>
      <c r="T63" s="8">
        <v>9129724.6389850099</v>
      </c>
    </row>
    <row r="64" spans="1:20" x14ac:dyDescent="0.25">
      <c r="A64" t="s">
        <v>37</v>
      </c>
      <c r="C64" s="8">
        <v>1474051.9526638479</v>
      </c>
      <c r="D64" s="8">
        <v>-407427.58025426237</v>
      </c>
      <c r="E64" s="8">
        <v>-2452130.1338122962</v>
      </c>
      <c r="F64" s="8">
        <v>-6451554.0860934816</v>
      </c>
      <c r="G64" s="8">
        <v>-5310437.6915280847</v>
      </c>
      <c r="H64" s="8">
        <v>2046809.2780216944</v>
      </c>
      <c r="I64" s="8">
        <v>-7461481.4838839695</v>
      </c>
      <c r="J64" s="8">
        <v>-5221881.5333292373</v>
      </c>
      <c r="K64" s="8">
        <v>-5959744.8041938068</v>
      </c>
      <c r="L64" s="8">
        <v>-25085608.063354429</v>
      </c>
      <c r="M64" s="8">
        <v>-24858659.74440236</v>
      </c>
      <c r="N64" s="8">
        <v>-1109723.9690863427</v>
      </c>
      <c r="O64" s="8">
        <v>2761982.9138505533</v>
      </c>
      <c r="P64" s="8">
        <v>7788211.7023217166</v>
      </c>
      <c r="Q64" s="8">
        <v>7818654.1693065986</v>
      </c>
      <c r="R64" s="8">
        <v>4731867.4753454626</v>
      </c>
      <c r="S64" s="8">
        <v>15859660.09949211</v>
      </c>
      <c r="T64" s="8">
        <v>9306216.2598856818</v>
      </c>
    </row>
    <row r="65" spans="1:20" x14ac:dyDescent="0.25">
      <c r="A65" t="s">
        <v>38</v>
      </c>
      <c r="C65" s="9">
        <v>-4.057189266202324E-2</v>
      </c>
      <c r="D65" s="9">
        <v>3.1915252259378073E-2</v>
      </c>
      <c r="E65" s="9">
        <v>2.7084722561505715E-2</v>
      </c>
      <c r="F65" s="9">
        <v>2.534862338458398E-2</v>
      </c>
      <c r="G65" s="9">
        <v>2.9299586811422074E-2</v>
      </c>
      <c r="H65" s="9">
        <v>-2.6830719718808502E-2</v>
      </c>
      <c r="I65" s="9">
        <v>2.6591370941191451E-2</v>
      </c>
      <c r="J65" s="9">
        <v>2.8034159379168658E-2</v>
      </c>
      <c r="K65" s="9">
        <v>2.7625121559581356E-2</v>
      </c>
      <c r="L65" s="9">
        <v>2.90634671490776E-2</v>
      </c>
      <c r="M65" s="9">
        <v>2.4249322805602127E-2</v>
      </c>
      <c r="N65" s="9">
        <v>2.5941500510203327E-2</v>
      </c>
      <c r="O65" s="9">
        <v>-2.3810980376163048E-2</v>
      </c>
      <c r="P65" s="9">
        <v>-2.426386223159786E-2</v>
      </c>
      <c r="Q65" s="9">
        <v>-2.3012631326543933E-2</v>
      </c>
      <c r="R65" s="9">
        <v>-2.1403506101041716E-2</v>
      </c>
      <c r="S65" s="9">
        <v>-1.8626912222389082E-2</v>
      </c>
      <c r="T65" s="9">
        <v>-1.933153823139766E-2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sqref="A1:B26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9D4E94D94ABB48A35A572EF9A60258" ma:contentTypeVersion="10" ma:contentTypeDescription="Create a new document." ma:contentTypeScope="" ma:versionID="258bf23aee0806eb12ff8426427e7c82">
  <xsd:schema xmlns:xsd="http://www.w3.org/2001/XMLSchema" xmlns:xs="http://www.w3.org/2001/XMLSchema" xmlns:p="http://schemas.microsoft.com/office/2006/metadata/properties" xmlns:ns2="5844fa40-a696-4ac9-bd38-c0330d295109" xmlns:ns3="c78a4dae-5fc0-4ed3-ad80-da51122ab114" targetNamespace="http://schemas.microsoft.com/office/2006/metadata/properties" ma:root="true" ma:fieldsID="c8dde2d04d648a22d8f791b223ed7057" ns2:_="" ns3:_="">
    <xsd:import namespace="5844fa40-a696-4ac9-bd38-c0330d295109"/>
    <xsd:import namespace="c78a4dae-5fc0-4ed3-ad80-da51122ab1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4fa40-a696-4ac9-bd38-c0330d295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a4dae-5fc0-4ed3-ad80-da51122ab1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028513-8722-40C2-ABEB-3352D226E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44fa40-a696-4ac9-bd38-c0330d295109"/>
    <ds:schemaRef ds:uri="c78a4dae-5fc0-4ed3-ad80-da51122ab1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6C6BAD-35B7-474C-8A46-7157D74810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63A63C-2778-4F3F-B552-BAF5C83522F2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c78a4dae-5fc0-4ed3-ad80-da51122ab114"/>
    <ds:schemaRef ds:uri="5844fa40-a696-4ac9-bd38-c0330d295109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Outputs</vt:lpstr>
      <vt:lpstr>Trend Graph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2019-01-11T16:54:40Z</dcterms:created>
  <dcterms:modified xsi:type="dcterms:W3CDTF">2019-01-11T16:58:10Z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0x0101002A9D4E94D94ABB48A35A572EF9A60258</vt:lpwstr>
  </property>
  <property fmtid="{D5CDD505-2E9C-101B-9397-08002B2CF9AE}" pid="4" name="_NewReviewCycle">
    <vt:lpwstr/>
  </property>
</Properties>
</file>