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5" windowWidth="10080" windowHeight="6345" tabRatio="793" activeTab="4"/>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'2-KPIs'!$K$1:$K$110</definedName>
    <definedName name="OldVals" localSheetId="5">[1]CMC_History!$A$3:$Z$486</definedName>
  </definedNames>
  <calcPr calcId="145621"/>
</workbook>
</file>

<file path=xl/calcChain.xml><?xml version="1.0" encoding="utf-8"?>
<calcChain xmlns="http://schemas.openxmlformats.org/spreadsheetml/2006/main">
  <c r="U7" i="3" l="1"/>
  <c r="G38" i="2"/>
  <c r="F38" i="2"/>
  <c r="E38" i="2"/>
  <c r="D38" i="2"/>
  <c r="C38" i="2"/>
  <c r="B38" i="2"/>
  <c r="D1" i="1"/>
  <c r="T7" i="3" l="1"/>
  <c r="S7" i="3" l="1"/>
  <c r="R7" i="3" l="1"/>
  <c r="B1" i="2" l="1"/>
  <c r="I7" i="3" l="1"/>
  <c r="J7" i="3" s="1"/>
  <c r="K7" i="3" s="1"/>
  <c r="L7" i="3" s="1"/>
  <c r="M7" i="3" s="1"/>
  <c r="N7" i="3" s="1"/>
  <c r="O7" i="3" s="1"/>
  <c r="P7" i="3" s="1"/>
  <c r="Q7" i="3" s="1"/>
  <c r="H7" i="3"/>
  <c r="G7" i="3"/>
  <c r="F7" i="3"/>
  <c r="I1" i="3" l="1"/>
</calcChain>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<sst xmlns="http://schemas.openxmlformats.org/spreadsheetml/2006/main" count="1652" uniqueCount="841">
  <si>
    <t>UK Link (Gemini) Availability &amp; Performance</t>
  </si>
  <si>
    <t>Performance measures</t>
  </si>
  <si>
    <t>Target/max</t>
  </si>
  <si>
    <t>Gemini Service</t>
  </si>
  <si>
    <t>Gemini Access (IX)</t>
  </si>
  <si>
    <t>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</si>
  <si>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</si>
  <si>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</si>
  <si>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</si>
  <si>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</si>
  <si>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</si>
  <si>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</si>
  <si>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</si>
  <si>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</si>
  <si>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</si>
  <si>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</si>
  <si>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</si>
  <si>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</si>
  <si>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</si>
  <si>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</si>
  <si>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</si>
  <si>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</si>
  <si>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</si>
  <si>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</si>
  <si>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</si>
  <si>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</si>
  <si>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</si>
  <si>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</si>
  <si>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</si>
  <si>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</si>
  <si>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</si>
  <si>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</si>
  <si>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</si>
  <si>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</si>
  <si>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</si>
  <si>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</si>
  <si>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</si>
  <si>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</si>
  <si>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</si>
  <si>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</si>
  <si>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</si>
  <si>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</si>
  <si>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</si>
  <si>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</si>
  <si>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</si>
  <si>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</si>
  <si>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</si>
  <si>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</si>
  <si>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</si>
  <si>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</si>
  <si>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</si>
  <si>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</si>
  <si>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</si>
  <si>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</si>
  <si>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</si>
  <si>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</si>
  <si>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</si>
  <si>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</si>
  <si>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</si>
  <si>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</si>
  <si>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</si>
  <si>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</si>
  <si>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</si>
  <si>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</si>
  <si>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</si>
  <si>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</si>
  <si>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</si>
  <si>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</si>
  <si>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</si>
  <si>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</si>
  <si>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</si>
  <si>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</si>
  <si>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</si>
  <si>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</si>
  <si>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</si>
  <si>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</si>
  <si>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</si>
  <si>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</si>
  <si>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</si>
  <si>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</si>
  <si>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</si>
  <si>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</si>
  <si>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</si>
  <si>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</si>
  <si>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</si>
  <si>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</si>
  <si>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</si>
  <si>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</si>
  <si>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</si>
  <si>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</si>
  <si>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</si>
  <si>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</si>
  <si>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</si>
  <si>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</si>
  <si>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</si>
  <si>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</si>
  <si>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</si>
  <si>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</si>
  <si>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</si>
  <si>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</si>
  <si>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</si>
  <si>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</si>
  <si>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</si>
  <si>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</si>
  <si>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</si>
  <si>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</si>
  <si>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</si>
  <si>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</si>
  <si>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</si>
  <si>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</si>
  <si>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</si>
  <si>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</si>
  <si>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</si>
  <si>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</si>
  <si>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</si>
  <si>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</si>
  <si>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</si>
  <si>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</si>
  <si>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</si>
  <si>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</si>
  <si>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</si>
  <si>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</si>
  <si>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</si>
  <si>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</si>
  <si>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</si>
  <si>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</si>
  <si>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</si>
  <si>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</si>
  <si>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</si>
  <si>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</si>
  <si>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</si>
  <si>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</si>
  <si>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</si>
  <si>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</si>
  <si>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</si>
  <si>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</si>
  <si>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</si>
  <si>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</si>
  <si>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</si>
  <si>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</si>
  <si>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</si>
  <si>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</si>
  <si>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</si>
  <si>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</si>
  <si>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</si>
  <si>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</si>
  <si>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</si>
  <si>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</si>
  <si>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</si>
  <si>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</si>
  <si>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</si>
  <si>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</si>
  <si>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</si>
  <si>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</si>
  <si>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</si>
  <si>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</si>
  <si>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</si>
  <si>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</si>
  <si>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</si>
  <si>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</si>
  <si>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</si>
  <si>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</si>
  <si>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</si>
  <si>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</si>
  <si>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</si>
  <si>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</si>
  <si>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</si>
  <si>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</si>
  <si>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</si>
  <si>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</si>
  <si>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</si>
  <si>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</si>
  <si>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</si>
  <si>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</si>
  <si>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</si>
  <si>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</si>
  <si>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</si>
  <si>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</si>
  <si>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</si>
  <si>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</si>
  <si>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</si>
  <si>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</si>
  <si>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</si>
  <si>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</si>
  <si>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</si>
  <si>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</si>
  <si>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</si>
  <si>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</si>
  <si>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</si>
  <si>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</si>
  <si>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</si>
  <si>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</si>
  <si>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</si>
  <si>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</si>
  <si>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</si>
  <si>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</si>
  <si>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</si>
  <si>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</si>
  <si>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</si>
  <si>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</si>
  <si>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</si>
  <si>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</si>
  <si>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</si>
  <si>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</si>
  <si>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</si>
  <si>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</si>
  <si>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</si>
  <si>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</si>
  <si>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</si>
  <si>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</si>
  <si>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</si>
  <si>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</si>
  <si>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</si>
  <si>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</si>
  <si>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</si>
  <si>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</si>
  <si>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</si>
  <si>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</si>
  <si>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</si>
  <si>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</si>
  <si>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</si>
  <si>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</si>
  <si>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</si>
  <si>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</si>
  <si>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</si>
  <si>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</si>
  <si>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</si>
  <si>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</si>
  <si>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</si>
  <si>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</si>
  <si>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</si>
  <si>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</si>
  <si>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</si>
  <si>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</si>
  <si>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</si>
  <si>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</si>
  <si>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</si>
  <si>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</si>
  <si>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</si>
  <si>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</si>
  <si>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</si>
  <si>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</si>
  <si>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</si>
  <si>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</si>
  <si>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</si>
  <si>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</si>
  <si>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</si>
  <si>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</si>
  <si>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</si>
  <si>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</si>
  <si>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</si>
  <si>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</si>
  <si>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</si>
  <si>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</si>
  <si>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</si>
  <si>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</si>
  <si>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</si>
  <si>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</si>
  <si>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</si>
  <si>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</si>
  <si>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</si>
  <si>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</si>
  <si>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</si>
  <si>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</si>
  <si>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</si>
  <si>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</si>
  <si>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</si>
  <si>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</si>
  <si>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</si>
  <si>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</si>
  <si>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</si>
  <si>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</si>
  <si>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</si>
  <si>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</si>
  <si>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</si>
  <si>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</si>
  <si>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</si>
  <si>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</si>
  <si>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</si>
  <si>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</si>
  <si>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</si>
  <si>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</si>
  <si>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</si>
  <si>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</si>
  <si>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</si>
  <si>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</si>
  <si>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</si>
  <si>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</si>
  <si>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</si>
  <si>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</si>
  <si>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</si>
  <si>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</si>
  <si>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</si>
  <si>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</si>
  <si>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</si>
  <si>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</si>
  <si>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</si>
  <si>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</si>
  <si>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</si>
  <si>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</si>
  <si>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</si>
  <si>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</si>
  <si>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</si>
  <si>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</si>
  <si>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</si>
  <si>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</si>
  <si>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</si>
  <si>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</si>
  <si>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</si>
  <si>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</si>
  <si>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</si>
  <si>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</si>
  <si>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</si>
  <si>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</si>
  <si>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</si>
  <si>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</si>
  <si>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</si>
  <si>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</si>
  <si>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</si>
  <si>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</si>
  <si>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</si>
  <si>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</si>
  <si>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</si>
  <si>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</si>
  <si>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</si>
  <si>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</si>
  <si>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</si>
  <si>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</si>
  <si>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</si>
  <si>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</si>
  <si>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</si>
  <si>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</si>
  <si>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</si>
  <si>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</si>
  <si>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</si>
  <si>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</si>
  <si>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</si>
  <si>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</si>
  <si>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</si>
  <si>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</si>
  <si>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</si>
  <si>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</si>
  <si>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</si>
  <si>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</si>
  <si>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</si>
  <si>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</si>
  <si>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</si>
  <si>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</si>
  <si>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</si>
  <si>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</si>
  <si>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</si>
  <si>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</si>
  <si>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</si>
  <si>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</si>
  <si>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</si>
  <si>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</si>
  <si>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</si>
  <si>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</si>
  <si>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</si>
  <si>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</si>
  <si>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</si>
  <si>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</si>
  <si>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</si>
  <si>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</si>
  <si>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</si>
  <si>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</si>
  <si>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</si>
  <si>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</si>
  <si>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</si>
  <si>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</si>
  <si>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</si>
  <si>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</si>
  <si>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</si>
  <si>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</si>
  <si>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</si>
  <si>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</si>
  <si>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</si>
  <si>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</si>
  <si>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</si>
  <si>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</si>
  <si>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</si>
  <si>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</si>
  <si>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</si>
  <si>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</si>
  <si>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</si>
  <si>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</si>
  <si>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</si>
  <si>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</si>
  <si>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</si>
  <si>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</si>
  <si>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</si>
  <si>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</si>
  <si>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</si>
  <si>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</si>
  <si>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</si>
  <si>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</si>
  <si>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</si>
  <si>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</si>
  <si>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</si>
  <si>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</si>
  <si>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</si>
  <si>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</si>
  <si>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</si>
  <si>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</si>
  <si>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</si>
  <si>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</si>
  <si>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</si>
  <si>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</si>
  <si>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</si>
  <si>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</si>
  <si>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</si>
  <si>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</si>
  <si>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</si>
  <si>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</si>
  <si>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</si>
  <si>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</si>
  <si>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</si>
  <si>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</si>
  <si>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</si>
  <si>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</si>
  <si>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</si>
  <si>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</si>
  <si>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</si>
  <si>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</si>
  <si>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</si>
  <si>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</si>
  <si>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</si>
  <si>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</si>
  <si>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</si>
  <si>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</si>
  <si>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</si>
  <si>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</si>
  <si>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</si>
  <si>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</si>
  <si>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</si>
  <si>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</si>
  <si>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</si>
  <si>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</si>
  <si>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</si>
  <si>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</si>
  <si>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</si>
  <si>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</si>
  <si>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</si>
  <si>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</si>
  <si>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</si>
  <si>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</si>
  <si>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</si>
  <si>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</si>
  <si>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</si>
  <si>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</si>
  <si>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</si>
  <si>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</si>
  <si>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</si>
  <si>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</si>
  <si>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</si>
  <si>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</si>
  <si>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</si>
  <si>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</si>
  <si>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</si>
  <si>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</si>
  <si>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</si>
  <si>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</si>
  <si>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</si>
  <si>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</si>
  <si>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</si>
  <si>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</si>
  <si>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</si>
  <si>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</si>
  <si>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</si>
  <si>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</si>
  <si>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</si>
  <si>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</si>
  <si>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</si>
  <si>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</si>
  <si>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</si>
  <si>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</si>
  <si>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</si>
  <si>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</si>
  <si>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</si>
  <si>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</si>
  <si>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</si>
  <si>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</si>
  <si>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</si>
  <si>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</si>
  <si>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</si>
  <si>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</si>
  <si>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</si>
  <si>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</si>
  <si>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</si>
  <si>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</si>
  <si>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</si>
  <si>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</si>
  <si>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</si>
  <si>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</si>
  <si>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</si>
  <si>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</si>
  <si>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</si>
  <si>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</si>
  <si>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</si>
  <si>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</si>
  <si>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</si>
  <si>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</si>
  <si>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</si>
  <si>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</si>
  <si>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</si>
  <si>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</si>
  <si>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</si>
  <si>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</si>
  <si>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</si>
  <si>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</si>
  <si>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</si>
  <si>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</si>
  <si>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</si>
  <si>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</si>
  <si>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</si>
  <si>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</si>
  <si>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</si>
  <si>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</si>
  <si>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</si>
  <si>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</si>
  <si>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</si>
  <si>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</si>
  <si>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</si>
  <si>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</si>
  <si>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</si>
  <si>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</si>
  <si>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</si>
  <si>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</si>
  <si>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</si>
  <si>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</si>
  <si>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</si>
  <si>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</si>
  <si>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</si>
  <si>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</si>
  <si>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</si>
  <si>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</si>
  <si>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</si>
  <si>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</si>
  <si>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</si>
  <si>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</si>
  <si>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</si>
  <si>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</si>
  <si>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</si>
  <si>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</si>
  <si>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</si>
  <si>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</si>
  <si>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</si>
  <si>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</si>
  <si>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</si>
  <si>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</si>
  <si>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</si>
  <si>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</si>
  <si>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</si>
  <si>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</si>
  <si>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</si>
  <si>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</si>
  <si>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</si>
  <si>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</si>
  <si>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</si>
  <si>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</si>
  <si>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</si>
  <si>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</si>
  <si>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</si>
  <si>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</si>
  <si>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</si>
  <si>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</si>
  <si>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</si>
  <si>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</si>
  <si>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</si>
  <si>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</si>
  <si>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</si>
  <si>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</si>
  <si>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</si>
  <si>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</si>
  <si>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</si>
  <si>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</si>
  <si>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</si>
  <si>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</si>
  <si>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</si>
  <si>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</si>
  <si>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</si>
  <si>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</si>
  <si>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</si>
  <si>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</si>
  <si>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</si>
  <si>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</si>
  <si>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</si>
  <si>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</si>
  <si>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</si>
  <si>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</si>
  <si>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</si>
  <si>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</si>
  <si>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</si>
  <si>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</si>
  <si>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</si>
  <si>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</si>
  <si>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</si>
  <si>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</si>
  <si>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</si>
  <si>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</si>
  <si>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</si>
  <si>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</si>
  <si>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</si>
  <si>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</si>
  <si>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</si>
  <si>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</si>
  <si>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</si>
  <si>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</si>
  <si>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</si>
  <si>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</si>
  <si>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</si>
  <si>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</si>
  <si>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</si>
  <si>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</si>
  <si>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</si>
  <si>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</si>
  <si>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</si>
  <si>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</si>
  <si>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</si>
  <si>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</si>
  <si>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</si>
  <si>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</si>
  <si>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</si>
  <si>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</si>
  <si>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</si>
  <si>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</si>
  <si>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</si>
  <si>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</si>
  <si>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</si>
  <si>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</si>
  <si>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</si>
  <si>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</si>
  <si>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</si>
  <si>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</si>
  <si>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</si>
  <si>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</si>
  <si>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</si>
  <si>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</si>
  <si>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</si>
  <si>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</si>
  <si>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</si>
  <si>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</si>
  <si>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</si>
  <si>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</si>
  <si>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</si>
  <si>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</si>
  <si>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</si>
  <si>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</si>
  <si>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</si>
  <si>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</si>
  <si>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</si>
  <si>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</si>
  <si>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</si>
  <si>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</si>
  <si>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</si>
  <si>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</si>
  <si>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</si>
  <si>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</si>
  <si>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</si>
  <si>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</si>
  <si>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</si>
  <si>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</si>
  <si>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</si>
  <si>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</si>
  <si>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</si>
  <si>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</si>
  <si>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</si>
  <si>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</si>
  <si>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</si>
  <si>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</si>
  <si>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</si>
  <si>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</si>
  <si>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</si>
  <si>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</si>
  <si>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</si>
  <si>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</si>
  <si>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</si>
  <si>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</si>
  <si>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</si>
  <si>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</si>
  <si>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</si>
  <si>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</si>
  <si>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</si>
  <si>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</si>
  <si>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</si>
  <si>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</si>
  <si>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</si>
  <si>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</si>
  <si>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</si>
  <si>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</si>
  <si>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</si>
  <si>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</si>
  <si>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</si>
  <si>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</si>
  <si>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NTS Entry Capacity (NTE)</t>
  </si>
  <si>
    <t>NTS Exit Capacity (NXC)</t>
  </si>
  <si>
    <t>IS Faults Logged</t>
  </si>
  <si>
    <t>Jan</t>
  </si>
  <si>
    <t>UK Link Availability (Gemini)</t>
  </si>
  <si>
    <t>UK Link Availability (Non-Gemini)</t>
  </si>
  <si>
    <t>Feb</t>
  </si>
  <si>
    <t>Mar</t>
  </si>
  <si>
    <t>April</t>
  </si>
  <si>
    <t>Comments / Actions</t>
  </si>
  <si>
    <t>May</t>
  </si>
  <si>
    <t>Values in £0,000s</t>
  </si>
  <si>
    <t>B.BP18-020.1</t>
  </si>
  <si>
    <t>Total [O]</t>
  </si>
  <si>
    <t>01/05-31/05</t>
  </si>
  <si>
    <t>01/05 –31/05</t>
  </si>
  <si>
    <t>Faults Raised</t>
  </si>
  <si>
    <t>P5</t>
  </si>
  <si>
    <t>P4</t>
  </si>
  <si>
    <t>P3</t>
  </si>
  <si>
    <t>P2</t>
  </si>
  <si>
    <t>P1</t>
  </si>
  <si>
    <t>June</t>
  </si>
  <si>
    <t>Reporting Month June 2018</t>
  </si>
  <si>
    <t>01/06-30/06</t>
  </si>
  <si>
    <t>01/06 –30/06</t>
  </si>
  <si>
    <t>July</t>
  </si>
  <si>
    <t>L. Chambers</t>
  </si>
  <si>
    <t>UKL Nov '18 Release [R3] (DSC CB)</t>
  </si>
  <si>
    <t>P. Duvvuri</t>
  </si>
  <si>
    <t>Changes to Shipper Portfolio Report</t>
  </si>
  <si>
    <t>R. Roden</t>
  </si>
  <si>
    <t>Transparency of AQ Process</t>
  </si>
  <si>
    <t>iGT Elected Shipper Sites Report</t>
  </si>
  <si>
    <t>Nested CSEP Report for DNs</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</si>
  <si>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</si>
  <si>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</si>
  <si>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</si>
  <si>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01/07-31/06</t>
  </si>
  <si>
    <t>Renominations per day</t>
  </si>
  <si>
    <t>01/07 –31/07</t>
  </si>
  <si>
    <t>Totals by Budget Area (£,000's)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</si>
  <si>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</si>
  <si>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</si>
  <si>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</si>
  <si>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</si>
  <si>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</si>
  <si>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</si>
  <si>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</si>
  <si>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</si>
  <si>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</si>
  <si>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</si>
  <si>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Transmission Network Operator</t>
  </si>
  <si>
    <t>Distribution Network Operator</t>
  </si>
  <si>
    <t>DNs &amp; IGTs</t>
  </si>
  <si>
    <t>IGT's</t>
  </si>
  <si>
    <t>DSC Change Budget</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</si>
  <si>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</si>
  <si>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</si>
  <si>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</si>
  <si>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</si>
  <si>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</si>
  <si>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</si>
  <si>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</si>
  <si>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</si>
  <si>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</si>
  <si>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</si>
  <si>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</si>
  <si>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R</t>
  </si>
  <si>
    <t>Supporting information for single customers failed to be delivered for the July Amendment Invoice (issued 24/08/18)</t>
  </si>
  <si>
    <t>Smart Meter- % 25.57%</t>
  </si>
  <si>
    <t>Reporting Month August 2018</t>
  </si>
  <si>
    <t>01/08-31/08</t>
  </si>
  <si>
    <t>01/08–31/08</t>
  </si>
  <si>
    <t>Current Year Value of Work Done 
Split By Customer Class</t>
  </si>
  <si>
    <t>Values pertaining to the Total Cost of the Project</t>
  </si>
  <si>
    <t>Values pertaining to the cost of the project split by Financial Year</t>
  </si>
  <si>
    <t>Estimated Cost at Completion  vs. Total Approved Value</t>
  </si>
  <si>
    <t>NA</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</si>
  <si>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</si>
  <si>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</si>
  <si>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</si>
  <si>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Comparison Formulae</t>
  </si>
  <si>
    <t>Budget Pot Reference</t>
  </si>
  <si>
    <t>Project Ref No</t>
  </si>
  <si>
    <t>Senior Project Manager</t>
  </si>
  <si>
    <t>High Level Process Stage</t>
  </si>
  <si>
    <t>DNs &amp; iGTs</t>
  </si>
  <si>
    <t>Independent Gas Transporters</t>
  </si>
  <si>
    <t>SORT FIELD 1</t>
  </si>
  <si>
    <t>SORT FIELD 2</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</si>
  <si>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</si>
  <si>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</si>
  <si>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</si>
  <si>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</si>
  <si>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</si>
  <si>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</si>
  <si>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</si>
  <si>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</si>
  <si>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</si>
  <si>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</si>
  <si>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</si>
  <si>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UKL Jun'18 Release [R2] (DSC CB) Programme Summary</t>
  </si>
  <si>
    <t>Closedown</t>
  </si>
  <si>
    <t/>
  </si>
  <si>
    <t>D</t>
  </si>
  <si>
    <t>4361External [O]</t>
  </si>
  <si>
    <t>SAME</t>
  </si>
  <si>
    <t>YES</t>
  </si>
  <si>
    <t>4361Internal [O]</t>
  </si>
  <si>
    <t>4361 UKL Jun'18 Release [R2] (DSC CB) Programme Summary - Internal [O]</t>
  </si>
  <si>
    <t>NO</t>
  </si>
  <si>
    <t>4361Total [O]</t>
  </si>
  <si>
    <t>4361 UKL Jun'18 Release [R2] (DSC CB) Programme Summary - Total [O]</t>
  </si>
  <si>
    <t>Amendments to the DSC service line to enable the Web Service provision of data for the Consumer Enquiry Service</t>
  </si>
  <si>
    <t>4572External [O]</t>
  </si>
  <si>
    <t>4572 UKL Nov '18 Release [R3] (DSC CB) - External [O]</t>
  </si>
  <si>
    <t>4572Internal [O]</t>
  </si>
  <si>
    <t>4572 UKL Nov '18 Release [R3] (DSC CB) - Internal [O]</t>
  </si>
  <si>
    <t>4572Total [O]</t>
  </si>
  <si>
    <t>4572 UKL Nov '18 Release [R3] (DSC CB) - Total [O]</t>
  </si>
  <si>
    <t>4542External</t>
  </si>
  <si>
    <t>4542 Changes to Shipper Portfolio Report - External</t>
  </si>
  <si>
    <t>4542Internal</t>
  </si>
  <si>
    <t>4542 Changes to Shipper Portfolio Report - Internal</t>
  </si>
  <si>
    <t>4542Total</t>
  </si>
  <si>
    <t>4542 Changes to Shipper Portfolio Report - Total</t>
  </si>
  <si>
    <t>4525External</t>
  </si>
  <si>
    <t>4525 Transparency of AQ Process - External</t>
  </si>
  <si>
    <t>4525Internal</t>
  </si>
  <si>
    <t>4525 Transparency of AQ Process - Internal</t>
  </si>
  <si>
    <t>4525Total</t>
  </si>
  <si>
    <t>4525 Transparency of AQ Process - Total</t>
  </si>
  <si>
    <t>4328External</t>
  </si>
  <si>
    <t>4328 iGT Elected Shipper Sites Report - External</t>
  </si>
  <si>
    <t>4328Internal</t>
  </si>
  <si>
    <t>4328 iGT Elected Shipper Sites Report - Internal</t>
  </si>
  <si>
    <t>4328Total</t>
  </si>
  <si>
    <t>4328 iGT Elected Shipper Sites Report - Total</t>
  </si>
  <si>
    <t>4354External</t>
  </si>
  <si>
    <t>4354 Nested CSEP Report for DNs - External</t>
  </si>
  <si>
    <t>4354Internal</t>
  </si>
  <si>
    <t>4354 Nested CSEP Report for DNs - Internal</t>
  </si>
  <si>
    <t>4354Total</t>
  </si>
  <si>
    <t>4354 Nested CSEP Report for DNs - Total</t>
  </si>
  <si>
    <t>Aug 2018</t>
  </si>
  <si>
    <r>
      <t xml:space="preserve">Highlights &amp; Other Matters  
</t>
    </r>
    <r>
      <rPr>
        <sz val="11"/>
        <color theme="1"/>
        <rFont val="Arial"/>
        <family val="2"/>
      </rPr>
      <t xml:space="preserve">Small and Medium Shipper workshop held at Xoserve, 6 organisations attended covering a range of subjects such as Change of Supply and Reads process. 
Release 3 customer awareness day was held on early September well attended in person and on WebEx, feedback following the event was positive. 
We saw a change in Class 3 which has dropped 45k into Class 4 this was due to Shipper activity. </t>
    </r>
    <r>
      <rPr>
        <b/>
        <u/>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</si>
</sst>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 numFmtId="183" formatCode="#,##0.0"/>
    <numFmt numFmtId="184" formatCode="0.0"/>
    <numFmt numFmtId="191" formatCode="#,##0.0;\-#,##0.0"/>
    <numFmt numFmtId="192" formatCode="_-&quot;£&quot;* #,##0.0_-;\-&quot;£&quot;* #,##0.0_-;_-&quot;£&quot;* &quot;-&quot;??_-;_-@_-"/>
  </numFmts>
  <fonts count="110">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1"/>
      <color rgb="FF000000"/>
      <name val="Calibri"/>
      <family val="2"/>
      <scheme val="minor"/>
    </font>
    <font>
      <b/>
      <sz val="12"/>
      <color theme="1"/>
      <name val="Calibri"/>
      <family val="2"/>
      <scheme val="minor"/>
    </font>
    <font>
      <i/>
      <sz val="10"/>
      <color theme="1"/>
      <name val="Calibri"/>
      <family val="2"/>
      <scheme val="minor"/>
    </font>
    <font>
      <sz val="10"/>
      <name val="Calibri"/>
      <family val="2"/>
    </font>
    <font>
      <sz val="10"/>
      <color theme="1"/>
      <name val="Calibri"/>
      <family val="2"/>
    </font>
    <font>
      <b/>
      <sz val="10"/>
      <color theme="1"/>
      <name val="Calibri"/>
      <family val="2"/>
      <scheme val="minor"/>
    </font>
    <font>
      <sz val="10"/>
      <name val="Calibri"/>
      <family val="2"/>
      <scheme val="minor"/>
    </font>
    <font>
      <sz val="20"/>
      <color theme="1"/>
      <name val="Calibri"/>
      <family val="2"/>
      <scheme val="minor"/>
    </font>
    <font>
      <b/>
      <sz val="9"/>
      <color indexed="81"/>
      <name val="Tahoma"/>
      <family val="2"/>
    </font>
    <font>
      <sz val="9"/>
      <color indexed="81"/>
      <name val="Tahoma"/>
      <family val="2"/>
    </font>
  </fonts>
  <fills count="10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FFFFF"/>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rgb="FFFF0000"/>
        <bgColor indexed="64"/>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s>
  <cellStyleXfs count="3087">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89" fillId="45" borderId="53" applyNumberFormat="0" applyProtection="0">
      <alignment horizontal="left" vertical="center" indent="1"/>
    </xf>
    <xf numFmtId="4" fontId="89" fillId="0" borderId="53" applyNumberFormat="0" applyProtection="0">
      <alignment horizontal="right" vertical="center"/>
    </xf>
  </cellStyleXfs>
  <cellXfs count="277">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17" fontId="54" fillId="82" borderId="40" xfId="0" applyNumberFormat="1" applyFont="1" applyFill="1" applyBorder="1" applyAlignment="1">
      <alignment horizontal="center"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6" fontId="0" fillId="0" borderId="29" xfId="0" applyNumberFormat="1" applyFont="1" applyFill="1" applyBorder="1" applyAlignment="1">
      <alignment horizontal="center"/>
    </xf>
    <xf numFmtId="6" fontId="0" fillId="0" borderId="29" xfId="0" applyNumberFormat="1" applyBorder="1" applyAlignment="1">
      <alignment horizont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8" fontId="0" fillId="0" borderId="29" xfId="0" applyNumberFormat="1" applyFont="1" applyFill="1" applyBorder="1" applyAlignment="1">
      <alignment horizontal="center"/>
    </xf>
    <xf numFmtId="8" fontId="0" fillId="0" borderId="24" xfId="0" applyNumberFormat="1" applyFont="1" applyFill="1" applyBorder="1" applyAlignment="1">
      <alignment horizontal="center"/>
    </xf>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8" fontId="0" fillId="0" borderId="29" xfId="0" applyNumberForma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166" fontId="0" fillId="0" borderId="29" xfId="0" applyNumberFormat="1" applyBorder="1" applyAlignment="1">
      <alignment horizont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98" fillId="84" borderId="44" xfId="0" applyFont="1" applyFill="1" applyBorder="1" applyAlignment="1">
      <alignment horizontal="right" vertical="center"/>
    </xf>
    <xf numFmtId="3" fontId="98" fillId="84" borderId="44" xfId="0" applyNumberFormat="1" applyFont="1" applyFill="1" applyBorder="1" applyAlignment="1">
      <alignment horizontal="right" vertical="center" wrapText="1"/>
    </xf>
    <xf numFmtId="3" fontId="98" fillId="84"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94" fillId="20" borderId="46" xfId="0" applyFont="1" applyFill="1" applyBorder="1" applyAlignment="1">
      <alignment horizontal="left" vertical="center" wrapText="1"/>
    </xf>
    <xf numFmtId="0" fontId="94" fillId="20" borderId="47" xfId="0" applyFont="1" applyFill="1" applyBorder="1" applyAlignment="1">
      <alignment horizontal="center" vertical="center"/>
    </xf>
    <xf numFmtId="0" fontId="94" fillId="20" borderId="48" xfId="0" applyFont="1" applyFill="1" applyBorder="1" applyAlignment="1">
      <alignment horizontal="center" vertical="center"/>
    </xf>
    <xf numFmtId="0" fontId="1" fillId="0" borderId="49" xfId="1" applyFont="1" applyBorder="1" applyAlignment="1">
      <alignment horizontal="center" vertical="center"/>
    </xf>
    <xf numFmtId="0" fontId="94" fillId="0" borderId="49" xfId="1" applyFont="1" applyBorder="1" applyAlignment="1">
      <alignment horizontal="center" vertical="center"/>
    </xf>
    <xf numFmtId="0" fontId="94" fillId="20" borderId="46" xfId="0" applyFont="1" applyFill="1" applyBorder="1" applyAlignment="1">
      <alignment horizontal="left" vertical="center"/>
    </xf>
    <xf numFmtId="0" fontId="0" fillId="0" borderId="11" xfId="0" applyBorder="1"/>
    <xf numFmtId="17" fontId="49" fillId="0" borderId="1" xfId="0" applyNumberFormat="1" applyFont="1" applyBorder="1"/>
    <xf numFmtId="166" fontId="49" fillId="0" borderId="1" xfId="0" applyNumberFormat="1" applyFont="1" applyBorder="1"/>
    <xf numFmtId="17" fontId="49" fillId="0" borderId="2" xfId="0" applyNumberFormat="1" applyFont="1" applyBorder="1"/>
    <xf numFmtId="6" fontId="49" fillId="0" borderId="2" xfId="0" applyNumberFormat="1" applyFont="1" applyBorder="1"/>
    <xf numFmtId="0" fontId="49" fillId="0" borderId="11" xfId="0" applyFont="1" applyBorder="1"/>
    <xf numFmtId="0" fontId="49" fillId="0" borderId="42" xfId="0" applyFont="1" applyBorder="1"/>
    <xf numFmtId="166" fontId="49" fillId="24" borderId="44" xfId="0" applyNumberFormat="1" applyFont="1" applyFill="1" applyBorder="1"/>
    <xf numFmtId="6" fontId="49" fillId="24" borderId="44" xfId="0" applyNumberFormat="1" applyFont="1" applyFill="1" applyBorder="1"/>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52" fillId="81" borderId="11" xfId="0" applyFont="1" applyFill="1" applyBorder="1" applyAlignment="1">
      <alignment horizontal="left" vertical="top" wrapText="1"/>
    </xf>
    <xf numFmtId="0" fontId="52" fillId="81" borderId="12" xfId="0" applyFont="1" applyFill="1" applyBorder="1" applyAlignment="1">
      <alignment horizontal="left" vertical="top" wrapText="1"/>
    </xf>
    <xf numFmtId="0" fontId="52" fillId="81" borderId="0" xfId="0" applyFont="1" applyFill="1" applyBorder="1" applyAlignment="1">
      <alignment horizontal="left" vertical="top" wrapText="1"/>
    </xf>
    <xf numFmtId="0" fontId="52" fillId="81" borderId="6" xfId="0" applyFont="1" applyFill="1" applyBorder="1" applyAlignment="1">
      <alignment horizontal="left" vertical="top" wrapText="1"/>
    </xf>
    <xf numFmtId="0" fontId="52" fillId="81" borderId="42" xfId="0" applyFont="1" applyFill="1" applyBorder="1" applyAlignment="1">
      <alignment horizontal="left" vertical="top" wrapText="1"/>
    </xf>
    <xf numFmtId="0" fontId="52" fillId="81" borderId="43" xfId="0" applyFont="1" applyFill="1" applyBorder="1" applyAlignment="1">
      <alignment horizontal="left" vertical="top" wrapText="1"/>
    </xf>
    <xf numFmtId="0" fontId="100" fillId="0" borderId="0" xfId="0" applyFont="1" applyAlignment="1">
      <alignment wrapText="1"/>
    </xf>
    <xf numFmtId="17" fontId="94" fillId="0" borderId="55" xfId="0" applyNumberFormat="1" applyFont="1" applyFill="1" applyBorder="1" applyAlignment="1">
      <alignment horizontal="left" vertical="center"/>
    </xf>
    <xf numFmtId="0" fontId="1" fillId="0" borderId="54" xfId="0" applyFont="1" applyBorder="1" applyAlignment="1">
      <alignment horizontal="center" vertical="center"/>
    </xf>
    <xf numFmtId="0" fontId="1" fillId="0" borderId="54" xfId="0" applyFont="1" applyFill="1" applyBorder="1" applyAlignment="1">
      <alignment horizontal="center" vertical="center"/>
    </xf>
    <xf numFmtId="0" fontId="1" fillId="85" borderId="54" xfId="0" applyFont="1" applyFill="1" applyBorder="1" applyAlignment="1">
      <alignment horizontal="center" vertical="center"/>
    </xf>
    <xf numFmtId="0" fontId="94" fillId="85" borderId="56" xfId="0" applyFont="1" applyFill="1" applyBorder="1" applyAlignment="1">
      <alignment horizontal="center" vertical="center"/>
    </xf>
    <xf numFmtId="0" fontId="1" fillId="0" borderId="54" xfId="1" applyFont="1" applyBorder="1" applyAlignment="1">
      <alignment horizontal="center" vertical="center"/>
    </xf>
    <xf numFmtId="0" fontId="94" fillId="0" borderId="54" xfId="1" applyFont="1" applyBorder="1" applyAlignment="1">
      <alignment horizontal="center" vertical="center"/>
    </xf>
    <xf numFmtId="0" fontId="101" fillId="86" borderId="50" xfId="162" applyFont="1" applyFill="1" applyBorder="1" applyAlignment="1">
      <alignment horizontal="center" vertical="center"/>
    </xf>
    <xf numFmtId="0" fontId="101" fillId="86" borderId="51" xfId="162" applyFont="1" applyFill="1" applyBorder="1" applyAlignment="1">
      <alignment horizontal="center" vertical="center"/>
    </xf>
    <xf numFmtId="0" fontId="6" fillId="0" borderId="0" xfId="162"/>
    <xf numFmtId="0" fontId="101" fillId="87" borderId="57" xfId="162" applyFont="1" applyFill="1" applyBorder="1" applyAlignment="1">
      <alignment horizontal="center" vertical="center" wrapText="1"/>
    </xf>
    <xf numFmtId="0" fontId="101" fillId="87" borderId="58" xfId="162" applyFont="1" applyFill="1" applyBorder="1" applyAlignment="1">
      <alignment horizontal="center" vertical="center" wrapText="1"/>
    </xf>
    <xf numFmtId="0" fontId="101" fillId="87" borderId="59" xfId="162" applyFont="1" applyFill="1" applyBorder="1" applyAlignment="1">
      <alignment horizontal="center" vertical="center" wrapText="1"/>
    </xf>
    <xf numFmtId="0" fontId="101" fillId="88" borderId="26" xfId="162" applyFont="1" applyFill="1" applyBorder="1" applyAlignment="1">
      <alignment horizontal="center" vertical="center"/>
    </xf>
    <xf numFmtId="0" fontId="101" fillId="88" borderId="58" xfId="162" applyFont="1" applyFill="1" applyBorder="1" applyAlignment="1">
      <alignment horizontal="center" vertical="center"/>
    </xf>
    <xf numFmtId="0" fontId="102" fillId="88" borderId="26" xfId="162" applyFont="1" applyFill="1" applyBorder="1" applyAlignment="1">
      <alignment horizontal="center" vertical="center" wrapText="1"/>
    </xf>
    <xf numFmtId="0" fontId="102" fillId="88" borderId="25" xfId="162" applyFont="1" applyFill="1" applyBorder="1" applyAlignment="1">
      <alignment horizontal="center" vertical="center" wrapText="1"/>
    </xf>
    <xf numFmtId="0" fontId="102" fillId="88" borderId="28" xfId="162" applyFont="1" applyFill="1" applyBorder="1" applyAlignment="1">
      <alignment horizontal="center" vertical="center" wrapText="1"/>
    </xf>
    <xf numFmtId="0" fontId="101" fillId="87" borderId="50" xfId="162" applyFont="1" applyFill="1" applyBorder="1" applyAlignment="1">
      <alignment horizontal="center" vertical="center" wrapText="1"/>
    </xf>
    <xf numFmtId="0" fontId="101" fillId="87" borderId="51" xfId="162" applyFont="1" applyFill="1" applyBorder="1" applyAlignment="1">
      <alignment horizontal="center" vertical="center" wrapText="1"/>
    </xf>
    <xf numFmtId="0" fontId="101" fillId="87" borderId="52" xfId="162" applyFont="1" applyFill="1" applyBorder="1" applyAlignment="1">
      <alignment horizontal="center" vertical="center" wrapText="1"/>
    </xf>
    <xf numFmtId="0" fontId="103" fillId="89" borderId="26" xfId="164" applyFont="1" applyFill="1" applyBorder="1" applyAlignment="1">
      <alignment vertical="center"/>
    </xf>
    <xf numFmtId="0" fontId="103" fillId="89" borderId="60" xfId="164" applyFont="1" applyFill="1" applyBorder="1" applyAlignment="1">
      <alignment horizontal="center" vertical="center" wrapText="1"/>
    </xf>
    <xf numFmtId="0" fontId="103" fillId="89" borderId="61" xfId="164" applyFont="1" applyFill="1" applyBorder="1" applyAlignment="1">
      <alignment horizontal="center" vertical="center" wrapText="1"/>
    </xf>
    <xf numFmtId="0" fontId="103" fillId="89" borderId="62" xfId="164" applyFont="1" applyFill="1" applyBorder="1" applyAlignment="1">
      <alignment horizontal="center" vertical="center" wrapText="1"/>
    </xf>
    <xf numFmtId="0" fontId="103" fillId="90" borderId="63" xfId="164" applyFont="1" applyFill="1" applyBorder="1" applyAlignment="1">
      <alignment horizontal="center" vertical="center" wrapText="1"/>
    </xf>
    <xf numFmtId="0" fontId="103" fillId="91" borderId="63" xfId="164" applyFont="1" applyFill="1" applyBorder="1" applyAlignment="1">
      <alignment horizontal="center" vertical="center" wrapText="1"/>
    </xf>
    <xf numFmtId="0" fontId="103" fillId="89" borderId="57" xfId="164" applyFont="1" applyFill="1" applyBorder="1" applyAlignment="1">
      <alignment horizontal="center" vertical="center" wrapText="1"/>
    </xf>
    <xf numFmtId="0" fontId="55" fillId="0" borderId="0" xfId="162" applyFont="1"/>
    <xf numFmtId="0" fontId="103" fillId="92" borderId="57" xfId="164" applyFont="1" applyFill="1" applyBorder="1" applyAlignment="1">
      <alignment horizontal="center" vertical="center" wrapText="1"/>
    </xf>
    <xf numFmtId="0" fontId="103" fillId="92" borderId="58" xfId="164" applyFont="1" applyFill="1" applyBorder="1" applyAlignment="1">
      <alignment horizontal="center" vertical="center" wrapText="1"/>
    </xf>
    <xf numFmtId="0" fontId="103" fillId="92" borderId="59" xfId="164" applyFont="1" applyFill="1" applyBorder="1" applyAlignment="1">
      <alignment horizontal="center" vertical="center" wrapText="1"/>
    </xf>
    <xf numFmtId="0" fontId="0" fillId="81" borderId="57" xfId="162" applyFont="1" applyFill="1" applyBorder="1" applyAlignment="1">
      <alignment vertical="center"/>
    </xf>
    <xf numFmtId="0" fontId="104" fillId="0" borderId="64" xfId="162" applyFont="1" applyBorder="1" applyAlignment="1">
      <alignment horizontal="center" vertical="center"/>
    </xf>
    <xf numFmtId="191" fontId="103" fillId="81" borderId="65" xfId="162" applyNumberFormat="1" applyFont="1" applyFill="1" applyBorder="1" applyAlignment="1">
      <alignment horizontal="center" vertical="center"/>
    </xf>
    <xf numFmtId="191" fontId="103" fillId="0" borderId="64" xfId="162" applyNumberFormat="1" applyFont="1" applyBorder="1" applyAlignment="1">
      <alignment horizontal="center" vertical="center"/>
    </xf>
    <xf numFmtId="191" fontId="103" fillId="0" borderId="66" xfId="162" applyNumberFormat="1" applyFont="1" applyBorder="1" applyAlignment="1">
      <alignment horizontal="center" vertical="center"/>
    </xf>
    <xf numFmtId="191" fontId="103" fillId="0" borderId="67" xfId="162" applyNumberFormat="1" applyFont="1" applyBorder="1" applyAlignment="1">
      <alignment horizontal="center" vertical="center"/>
    </xf>
    <xf numFmtId="192" fontId="103" fillId="0" borderId="68" xfId="162" applyNumberFormat="1" applyFont="1" applyBorder="1" applyAlignment="1">
      <alignment horizontal="center" vertical="center"/>
    </xf>
    <xf numFmtId="192" fontId="103" fillId="0" borderId="66" xfId="162" applyNumberFormat="1" applyFont="1" applyBorder="1" applyAlignment="1">
      <alignment horizontal="center" vertical="center"/>
    </xf>
    <xf numFmtId="184" fontId="103" fillId="0" borderId="64" xfId="162" applyNumberFormat="1" applyFont="1" applyBorder="1" applyAlignment="1">
      <alignment horizontal="center" vertical="center"/>
    </xf>
    <xf numFmtId="184" fontId="103" fillId="0" borderId="67" xfId="162" applyNumberFormat="1" applyFont="1" applyBorder="1" applyAlignment="1">
      <alignment horizontal="center" vertical="center"/>
    </xf>
    <xf numFmtId="184" fontId="103" fillId="0" borderId="66" xfId="162" applyNumberFormat="1" applyFont="1" applyBorder="1" applyAlignment="1">
      <alignment horizontal="center" vertical="center"/>
    </xf>
    <xf numFmtId="0" fontId="55" fillId="81" borderId="27" xfId="162" applyFont="1" applyFill="1" applyBorder="1" applyAlignment="1">
      <alignment vertical="center"/>
    </xf>
    <xf numFmtId="0" fontId="104" fillId="0" borderId="69" xfId="162" applyFont="1" applyBorder="1" applyAlignment="1">
      <alignment horizontal="center" vertical="center"/>
    </xf>
    <xf numFmtId="191" fontId="103" fillId="93" borderId="70" xfId="162" applyNumberFormat="1" applyFont="1" applyFill="1" applyBorder="1" applyAlignment="1">
      <alignment horizontal="center" vertical="center"/>
    </xf>
    <xf numFmtId="191" fontId="103" fillId="93" borderId="71" xfId="162" applyNumberFormat="1" applyFont="1" applyFill="1" applyBorder="1" applyAlignment="1">
      <alignment horizontal="center" vertical="center"/>
    </xf>
    <xf numFmtId="191" fontId="103" fillId="0" borderId="72" xfId="162" applyNumberFormat="1" applyFont="1" applyBorder="1" applyAlignment="1">
      <alignment horizontal="center" vertical="center"/>
    </xf>
    <xf numFmtId="191" fontId="103" fillId="0" borderId="73" xfId="162" applyNumberFormat="1" applyFont="1" applyBorder="1" applyAlignment="1">
      <alignment horizontal="center" vertical="center"/>
    </xf>
    <xf numFmtId="191" fontId="103" fillId="0" borderId="74" xfId="162" applyNumberFormat="1" applyFont="1" applyBorder="1" applyAlignment="1">
      <alignment horizontal="center" vertical="center"/>
    </xf>
    <xf numFmtId="192" fontId="103" fillId="0" borderId="75" xfId="162" applyNumberFormat="1" applyFont="1" applyBorder="1" applyAlignment="1">
      <alignment horizontal="center" vertical="center"/>
    </xf>
    <xf numFmtId="192" fontId="103" fillId="0" borderId="72" xfId="162" applyNumberFormat="1" applyFont="1" applyBorder="1" applyAlignment="1">
      <alignment horizontal="center" vertical="center"/>
    </xf>
    <xf numFmtId="184" fontId="103" fillId="0" borderId="73" xfId="162" applyNumberFormat="1" applyFont="1" applyBorder="1" applyAlignment="1">
      <alignment horizontal="center" vertical="center"/>
    </xf>
    <xf numFmtId="184" fontId="103" fillId="0" borderId="74" xfId="162" applyNumberFormat="1" applyFont="1" applyBorder="1" applyAlignment="1">
      <alignment horizontal="center" vertical="center"/>
    </xf>
    <xf numFmtId="184" fontId="103" fillId="0" borderId="72" xfId="162" applyNumberFormat="1" applyFont="1" applyBorder="1" applyAlignment="1">
      <alignment horizontal="center" vertical="center"/>
    </xf>
    <xf numFmtId="0" fontId="55" fillId="81" borderId="50" xfId="162" applyFont="1" applyFill="1" applyBorder="1" applyAlignment="1">
      <alignment vertical="center"/>
    </xf>
    <xf numFmtId="0" fontId="104" fillId="94" borderId="76" xfId="162" applyFont="1" applyFill="1" applyBorder="1" applyAlignment="1">
      <alignment horizontal="center" vertical="center"/>
    </xf>
    <xf numFmtId="191" fontId="103" fillId="93" borderId="77" xfId="162" applyNumberFormat="1" applyFont="1" applyFill="1" applyBorder="1" applyAlignment="1">
      <alignment horizontal="center" vertical="center"/>
    </xf>
    <xf numFmtId="191" fontId="103" fillId="93" borderId="76" xfId="162" applyNumberFormat="1" applyFont="1" applyFill="1" applyBorder="1" applyAlignment="1">
      <alignment horizontal="center" vertical="center"/>
    </xf>
    <xf numFmtId="191" fontId="103" fillId="94" borderId="78" xfId="162" applyNumberFormat="1" applyFont="1" applyFill="1" applyBorder="1" applyAlignment="1">
      <alignment horizontal="center" vertical="center"/>
    </xf>
    <xf numFmtId="191" fontId="103" fillId="94" borderId="76" xfId="162" applyNumberFormat="1" applyFont="1" applyFill="1" applyBorder="1" applyAlignment="1">
      <alignment horizontal="center" vertical="center"/>
    </xf>
    <xf numFmtId="191" fontId="103" fillId="95" borderId="79" xfId="162" applyNumberFormat="1" applyFont="1" applyFill="1" applyBorder="1" applyAlignment="1">
      <alignment horizontal="center" vertical="center"/>
    </xf>
    <xf numFmtId="191" fontId="103" fillId="96" borderId="79" xfId="162" applyNumberFormat="1" applyFont="1" applyFill="1" applyBorder="1" applyAlignment="1">
      <alignment horizontal="center" vertical="center"/>
    </xf>
    <xf numFmtId="192" fontId="103" fillId="94" borderId="26" xfId="162" applyNumberFormat="1" applyFont="1" applyFill="1" applyBorder="1" applyAlignment="1">
      <alignment horizontal="center" vertical="center"/>
    </xf>
    <xf numFmtId="192" fontId="103" fillId="94" borderId="78" xfId="162" applyNumberFormat="1" applyFont="1" applyFill="1" applyBorder="1" applyAlignment="1">
      <alignment horizontal="center" vertical="center"/>
    </xf>
    <xf numFmtId="184" fontId="103" fillId="95" borderId="76" xfId="162" applyNumberFormat="1" applyFont="1" applyFill="1" applyBorder="1" applyAlignment="1">
      <alignment horizontal="center" vertical="center"/>
    </xf>
    <xf numFmtId="184" fontId="103" fillId="95" borderId="79" xfId="162" applyNumberFormat="1" applyFont="1" applyFill="1" applyBorder="1" applyAlignment="1">
      <alignment horizontal="center" vertical="center"/>
    </xf>
    <xf numFmtId="184" fontId="103" fillId="95" borderId="78" xfId="162" applyNumberFormat="1" applyFont="1" applyFill="1" applyBorder="1" applyAlignment="1">
      <alignment horizontal="center" vertical="center"/>
    </xf>
    <xf numFmtId="0" fontId="105" fillId="0" borderId="0" xfId="0" applyFont="1"/>
    <xf numFmtId="0" fontId="101" fillId="86" borderId="26" xfId="162" applyFont="1" applyFill="1" applyBorder="1" applyAlignment="1">
      <alignment horizontal="center" vertical="center"/>
    </xf>
    <xf numFmtId="0" fontId="101" fillId="86" borderId="28" xfId="162" applyFont="1" applyFill="1" applyBorder="1" applyAlignment="1">
      <alignment horizontal="center" vertical="center"/>
    </xf>
    <xf numFmtId="0" fontId="101" fillId="86" borderId="25" xfId="162" applyFont="1" applyFill="1" applyBorder="1" applyAlignment="1">
      <alignment horizontal="center" vertical="center"/>
    </xf>
    <xf numFmtId="0" fontId="102" fillId="88" borderId="26" xfId="162" applyFont="1" applyFill="1" applyBorder="1" applyAlignment="1">
      <alignment horizontal="left" vertical="center" wrapText="1"/>
    </xf>
    <xf numFmtId="0" fontId="103" fillId="89" borderId="29" xfId="164" applyFont="1" applyFill="1" applyBorder="1" applyAlignment="1">
      <alignment horizontal="center" vertical="center" wrapText="1"/>
    </xf>
    <xf numFmtId="0" fontId="0" fillId="0" borderId="57" xfId="0" applyBorder="1" applyAlignment="1">
      <alignment horizontal="left" vertical="center" wrapText="1"/>
    </xf>
    <xf numFmtId="183" fontId="0" fillId="0" borderId="29" xfId="0" applyNumberFormat="1" applyBorder="1" applyAlignment="1">
      <alignment vertical="center"/>
    </xf>
    <xf numFmtId="0" fontId="102" fillId="88" borderId="26" xfId="162" applyFont="1" applyFill="1" applyBorder="1" applyAlignment="1">
      <alignment vertical="center" wrapText="1"/>
    </xf>
    <xf numFmtId="0" fontId="102" fillId="88" borderId="28" xfId="162" applyFont="1" applyFill="1" applyBorder="1" applyAlignment="1">
      <alignment vertical="center" wrapText="1"/>
    </xf>
    <xf numFmtId="0" fontId="102" fillId="88" borderId="25" xfId="162" applyFont="1" applyFill="1" applyBorder="1" applyAlignment="1">
      <alignment vertical="center" wrapText="1"/>
    </xf>
    <xf numFmtId="0" fontId="106" fillId="0" borderId="51" xfId="162" applyFont="1" applyBorder="1" applyAlignment="1">
      <alignment horizontal="left" wrapText="1"/>
    </xf>
    <xf numFmtId="0" fontId="106" fillId="0" borderId="52" xfId="162" applyFont="1" applyBorder="1" applyAlignment="1">
      <alignment horizontal="left" wrapText="1"/>
    </xf>
    <xf numFmtId="0" fontId="55" fillId="81" borderId="26" xfId="162" applyFont="1" applyFill="1" applyBorder="1" applyAlignment="1">
      <alignment horizontal="center" vertical="center" wrapText="1"/>
    </xf>
    <xf numFmtId="0" fontId="55" fillId="81" borderId="28" xfId="162" applyFont="1" applyFill="1" applyBorder="1" applyAlignment="1">
      <alignment horizontal="center" vertical="center" wrapText="1"/>
    </xf>
    <xf numFmtId="0" fontId="55" fillId="81" borderId="25" xfId="162" applyFont="1" applyFill="1" applyBorder="1" applyAlignment="1">
      <alignment horizontal="center" vertical="center" wrapText="1"/>
    </xf>
    <xf numFmtId="0" fontId="55" fillId="0" borderId="26" xfId="162" applyFont="1" applyBorder="1" applyAlignment="1">
      <alignment horizontal="center" vertical="center"/>
    </xf>
    <xf numFmtId="0" fontId="55" fillId="0" borderId="28" xfId="162" applyFont="1" applyBorder="1" applyAlignment="1">
      <alignment horizontal="center" vertical="center"/>
    </xf>
    <xf numFmtId="0" fontId="55" fillId="0" borderId="25" xfId="162" applyFont="1" applyBorder="1" applyAlignment="1">
      <alignment horizontal="center" vertical="center"/>
    </xf>
    <xf numFmtId="0" fontId="55" fillId="0" borderId="0" xfId="162" applyFont="1" applyAlignment="1">
      <alignment wrapText="1"/>
    </xf>
    <xf numFmtId="0" fontId="0" fillId="0" borderId="0" xfId="162" applyFont="1"/>
    <xf numFmtId="0" fontId="107" fillId="97" borderId="0" xfId="162" applyFont="1" applyFill="1"/>
    <xf numFmtId="0" fontId="55" fillId="97" borderId="0" xfId="162" applyFont="1" applyFill="1"/>
    <xf numFmtId="0" fontId="55" fillId="97" borderId="29" xfId="162" applyFont="1" applyFill="1" applyBorder="1" applyAlignment="1">
      <alignment horizontal="center"/>
    </xf>
    <xf numFmtId="0" fontId="55" fillId="97" borderId="0" xfId="162" applyFont="1" applyFill="1" applyAlignment="1">
      <alignment horizontal="center"/>
    </xf>
    <xf numFmtId="0" fontId="103" fillId="98" borderId="64" xfId="164" applyFont="1" applyFill="1" applyBorder="1" applyAlignment="1">
      <alignment horizontal="center" vertical="center" wrapText="1"/>
    </xf>
    <xf numFmtId="0" fontId="103" fillId="98" borderId="67" xfId="164" applyFont="1" applyFill="1" applyBorder="1" applyAlignment="1">
      <alignment horizontal="center" vertical="center" wrapText="1"/>
    </xf>
    <xf numFmtId="0" fontId="103" fillId="98" borderId="65" xfId="164" applyFont="1" applyFill="1" applyBorder="1" applyAlignment="1">
      <alignment horizontal="center" vertical="center" wrapText="1"/>
    </xf>
    <xf numFmtId="0" fontId="103" fillId="98" borderId="80" xfId="164" applyFont="1" applyFill="1" applyBorder="1" applyAlignment="1">
      <alignment horizontal="center" vertical="center" wrapText="1"/>
    </xf>
    <xf numFmtId="0" fontId="103" fillId="98" borderId="66" xfId="164" applyFont="1" applyFill="1" applyBorder="1" applyAlignment="1">
      <alignment horizontal="center" vertical="center" wrapText="1"/>
    </xf>
    <xf numFmtId="0" fontId="103" fillId="98" borderId="81" xfId="164" applyFont="1" applyFill="1" applyBorder="1" applyAlignment="1">
      <alignment horizontal="center" vertical="center" wrapText="1"/>
    </xf>
    <xf numFmtId="0" fontId="104" fillId="0" borderId="0" xfId="162" applyFont="1" applyAlignment="1">
      <alignment horizontal="center" vertical="center" wrapText="1"/>
    </xf>
    <xf numFmtId="0" fontId="103" fillId="99" borderId="29" xfId="164" applyFont="1" applyFill="1" applyBorder="1" applyAlignment="1">
      <alignment horizontal="center" vertical="center" wrapText="1"/>
    </xf>
    <xf numFmtId="0" fontId="55" fillId="97" borderId="29" xfId="162" applyFont="1" applyFill="1" applyBorder="1" applyAlignment="1">
      <alignment horizontal="center" vertical="center" wrapText="1"/>
    </xf>
    <xf numFmtId="0" fontId="104" fillId="0" borderId="82" xfId="162" applyFont="1" applyBorder="1" applyAlignment="1">
      <alignment horizontal="center" vertical="center"/>
    </xf>
    <xf numFmtId="0" fontId="104" fillId="0" borderId="82" xfId="162" applyFont="1" applyBorder="1" applyAlignment="1">
      <alignment horizontal="left" vertical="center" wrapText="1"/>
    </xf>
    <xf numFmtId="0" fontId="104" fillId="0" borderId="82" xfId="162" applyFont="1" applyBorder="1" applyAlignment="1">
      <alignment horizontal="center" vertical="center" wrapText="1"/>
    </xf>
    <xf numFmtId="0" fontId="104" fillId="0" borderId="83" xfId="162" applyFont="1" applyBorder="1" applyAlignment="1">
      <alignment horizontal="center" vertical="center"/>
    </xf>
    <xf numFmtId="184" fontId="104" fillId="0" borderId="69" xfId="162" applyNumberFormat="1" applyFont="1" applyBorder="1" applyAlignment="1">
      <alignment horizontal="right" vertical="center"/>
    </xf>
    <xf numFmtId="184" fontId="104" fillId="0" borderId="83" xfId="162" applyNumberFormat="1" applyFont="1" applyBorder="1" applyAlignment="1">
      <alignment horizontal="right" vertical="center"/>
    </xf>
    <xf numFmtId="2" fontId="104" fillId="0" borderId="84" xfId="162" applyNumberFormat="1" applyFont="1" applyBorder="1" applyAlignment="1">
      <alignment horizontal="center" vertical="center"/>
    </xf>
    <xf numFmtId="184" fontId="104" fillId="0" borderId="82" xfId="162" applyNumberFormat="1" applyFont="1" applyBorder="1" applyAlignment="1">
      <alignment horizontal="right" vertical="center"/>
    </xf>
    <xf numFmtId="184" fontId="104" fillId="0" borderId="85" xfId="162" applyNumberFormat="1" applyFont="1" applyBorder="1" applyAlignment="1">
      <alignment horizontal="right" vertical="center"/>
    </xf>
    <xf numFmtId="9" fontId="104" fillId="0" borderId="69" xfId="165" applyFont="1" applyBorder="1" applyAlignment="1">
      <alignment horizontal="center" vertical="center"/>
    </xf>
    <xf numFmtId="9" fontId="104" fillId="0" borderId="82" xfId="165" applyFont="1" applyBorder="1" applyAlignment="1">
      <alignment horizontal="center" vertical="center"/>
    </xf>
    <xf numFmtId="9" fontId="104" fillId="0" borderId="85" xfId="165" applyFont="1" applyBorder="1" applyAlignment="1">
      <alignment horizontal="center" vertical="center"/>
    </xf>
    <xf numFmtId="0" fontId="104" fillId="0" borderId="86" xfId="162" applyFont="1" applyBorder="1" applyAlignment="1">
      <alignment horizontal="left" vertical="center"/>
    </xf>
    <xf numFmtId="0" fontId="104" fillId="0" borderId="85" xfId="162" applyFont="1" applyBorder="1" applyAlignment="1">
      <alignment horizontal="left" vertical="center" wrapText="1"/>
    </xf>
    <xf numFmtId="0" fontId="104" fillId="0" borderId="0" xfId="162" applyFont="1" applyAlignment="1">
      <alignment horizontal="center" vertical="center"/>
    </xf>
    <xf numFmtId="0" fontId="55" fillId="0" borderId="0" xfId="162" applyFont="1" applyAlignment="1">
      <alignment horizontal="center" vertical="center"/>
    </xf>
    <xf numFmtId="0" fontId="55" fillId="0" borderId="87" xfId="162" applyFont="1" applyBorder="1" applyAlignment="1">
      <alignment horizontal="left" vertical="center"/>
    </xf>
    <xf numFmtId="0" fontId="55" fillId="0" borderId="87" xfId="162" applyFont="1" applyBorder="1" applyAlignment="1">
      <alignment vertical="center"/>
    </xf>
    <xf numFmtId="0" fontId="55" fillId="0" borderId="82" xfId="162" applyFont="1" applyBorder="1" applyAlignment="1">
      <alignment horizontal="center" vertical="center"/>
    </xf>
    <xf numFmtId="0" fontId="55" fillId="100" borderId="82" xfId="162" applyFont="1" applyFill="1" applyBorder="1" applyAlignment="1">
      <alignment horizontal="center" vertical="center"/>
    </xf>
    <xf numFmtId="0" fontId="55" fillId="0" borderId="87" xfId="162" applyFont="1" applyBorder="1" applyAlignment="1">
      <alignment horizontal="center" vertical="center"/>
    </xf>
    <xf numFmtId="0" fontId="55" fillId="0" borderId="0" xfId="162" applyFont="1" applyAlignment="1">
      <alignment horizontal="center"/>
    </xf>
    <xf numFmtId="4" fontId="49" fillId="0" borderId="1" xfId="0" applyNumberFormat="1" applyFont="1" applyBorder="1"/>
    <xf numFmtId="4" fontId="49" fillId="0" borderId="9" xfId="0" applyNumberFormat="1" applyFont="1" applyBorder="1"/>
    <xf numFmtId="6" fontId="49" fillId="24" borderId="0" xfId="0" applyNumberFormat="1" applyFont="1" applyFill="1"/>
    <xf numFmtId="0" fontId="49" fillId="101" borderId="26" xfId="0" applyFont="1" applyFill="1" applyBorder="1" applyAlignment="1">
      <alignment horizontal="center"/>
    </xf>
    <xf numFmtId="0" fontId="49" fillId="101" borderId="25" xfId="0" applyFont="1" applyFill="1" applyBorder="1" applyAlignment="1">
      <alignment horizontal="center"/>
    </xf>
    <xf numFmtId="0" fontId="98" fillId="81" borderId="29" xfId="0" applyFont="1" applyFill="1" applyBorder="1" applyAlignment="1">
      <alignment horizontal="left" vertical="center" wrapText="1"/>
    </xf>
    <xf numFmtId="3" fontId="98" fillId="81" borderId="44" xfId="0" applyNumberFormat="1" applyFont="1" applyFill="1" applyBorder="1" applyAlignment="1">
      <alignment horizontal="right" vertical="center" wrapText="1"/>
    </xf>
    <xf numFmtId="0" fontId="98" fillId="81" borderId="44" xfId="0" applyFont="1" applyFill="1" applyBorder="1" applyAlignment="1">
      <alignment horizontal="right" vertical="center" wrapText="1"/>
    </xf>
    <xf numFmtId="0" fontId="98" fillId="84" borderId="29" xfId="0" applyFont="1" applyFill="1" applyBorder="1" applyAlignment="1">
      <alignment horizontal="right" vertical="center"/>
    </xf>
    <xf numFmtId="3" fontId="98" fillId="84" borderId="29" xfId="0" applyNumberFormat="1" applyFont="1" applyFill="1" applyBorder="1" applyAlignment="1">
      <alignment horizontal="right" vertical="center"/>
    </xf>
  </cellXfs>
  <cellStyles count="3087">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2 4" xfId="3080"/>
    <cellStyle name="Normal 122 5" xfId="3082"/>
    <cellStyle name="Normal 122 6" xfId="3084"/>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 2" xfId="3086"/>
    <cellStyle name="SAPBEXstdDataEmph" xfId="3042"/>
    <cellStyle name="SAPBEXstdItem" xfId="3043"/>
    <cellStyle name="SAPBEXstdItem 2" xfId="3085"/>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458">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14996795556505021"/>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43070</c:v>
                </c:pt>
                <c:pt idx="1">
                  <c:v>43101</c:v>
                </c:pt>
                <c:pt idx="2">
                  <c:v>43132</c:v>
                </c:pt>
                <c:pt idx="3">
                  <c:v>43160</c:v>
                </c:pt>
                <c:pt idx="4">
                  <c:v>43191</c:v>
                </c:pt>
                <c:pt idx="5">
                  <c:v>43221</c:v>
                </c:pt>
                <c:pt idx="6">
                  <c:v>43252</c:v>
                </c:pt>
                <c:pt idx="7">
                  <c:v>43282</c:v>
                </c:pt>
              </c:numCache>
            </c:numRef>
          </c:cat>
          <c:val>
            <c:numRef>
              <c:f>'1-Summary'!$D$7:$K$7</c:f>
              <c:numCache>
                <c:formatCode>"£"#,##0.00_);[Red]\("£"#,##0.00\)</c:formatCode>
                <c:ptCount val="8"/>
                <c:pt idx="0">
                  <c:v>299923728.54000002</c:v>
                </c:pt>
                <c:pt idx="1">
                  <c:v>300085873.04000002</c:v>
                </c:pt>
                <c:pt idx="2">
                  <c:v>271243893.06999999</c:v>
                </c:pt>
                <c:pt idx="3">
                  <c:v>300714752.62000006</c:v>
                </c:pt>
                <c:pt idx="4" formatCode="&quot;£&quot;#,##0.00">
                  <c:v>302200317.26999998</c:v>
                </c:pt>
                <c:pt idx="5" formatCode="&quot;£&quot;#,##0.00">
                  <c:v>312174512.16000003</c:v>
                </c:pt>
                <c:pt idx="6" formatCode="&quot;£&quot;#,##0.00">
                  <c:v>302299412.98999995</c:v>
                </c:pt>
                <c:pt idx="7" formatCode="&quot;£&quot;#,##0.00">
                  <c:v>312562745.62000012</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43070</c:v>
                </c:pt>
                <c:pt idx="1">
                  <c:v>43101</c:v>
                </c:pt>
                <c:pt idx="2">
                  <c:v>43132</c:v>
                </c:pt>
                <c:pt idx="3">
                  <c:v>43160</c:v>
                </c:pt>
                <c:pt idx="4">
                  <c:v>43191</c:v>
                </c:pt>
                <c:pt idx="5">
                  <c:v>43221</c:v>
                </c:pt>
                <c:pt idx="6">
                  <c:v>43252</c:v>
                </c:pt>
                <c:pt idx="7">
                  <c:v>43282</c:v>
                </c:pt>
              </c:numCache>
            </c:numRef>
          </c:cat>
          <c:val>
            <c:numRef>
              <c:f>'1-Summary'!$D$8:$K$8</c:f>
              <c:numCache>
                <c:formatCode>"£"#,##0.00_);[Red]\("£"#,##0.00\)</c:formatCode>
                <c:ptCount val="8"/>
                <c:pt idx="0">
                  <c:v>49314715.490000002</c:v>
                </c:pt>
                <c:pt idx="1">
                  <c:v>51013861.409999996</c:v>
                </c:pt>
                <c:pt idx="2">
                  <c:v>49577294.909999989</c:v>
                </c:pt>
                <c:pt idx="3">
                  <c:v>47885458.159999989</c:v>
                </c:pt>
                <c:pt idx="4" formatCode="&quot;£&quot;#,##0.00">
                  <c:v>29034584.309999999</c:v>
                </c:pt>
                <c:pt idx="5" formatCode="&quot;£&quot;#,##0.00">
                  <c:v>19449237</c:v>
                </c:pt>
                <c:pt idx="6" formatCode="&quot;£&quot;#,##0.00">
                  <c:v>14591606.040000001</c:v>
                </c:pt>
                <c:pt idx="7" formatCode="&quot;£&quot;#,##0.00">
                  <c:v>14290600.700000003</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43070</c:v>
                </c:pt>
                <c:pt idx="1">
                  <c:v>43101</c:v>
                </c:pt>
                <c:pt idx="2">
                  <c:v>43132</c:v>
                </c:pt>
                <c:pt idx="3">
                  <c:v>43160</c:v>
                </c:pt>
                <c:pt idx="4">
                  <c:v>43191</c:v>
                </c:pt>
                <c:pt idx="5">
                  <c:v>43221</c:v>
                </c:pt>
                <c:pt idx="6">
                  <c:v>43252</c:v>
                </c:pt>
                <c:pt idx="7">
                  <c:v>43282</c:v>
                </c:pt>
              </c:numCache>
            </c:numRef>
          </c:cat>
          <c:val>
            <c:numRef>
              <c:f>'1-Summary'!$D$9:$K$9</c:f>
              <c:numCache>
                <c:formatCode>"£"#,##0</c:formatCode>
                <c:ptCount val="8"/>
                <c:pt idx="0" formatCode="&quot;£&quot;#,##0_);[Red]\(&quot;£&quot;#,##0\)">
                  <c:v>486751.91</c:v>
                </c:pt>
                <c:pt idx="1">
                  <c:v>398601</c:v>
                </c:pt>
                <c:pt idx="2">
                  <c:v>-97584.689999998547</c:v>
                </c:pt>
                <c:pt idx="3">
                  <c:v>435828.94000000041</c:v>
                </c:pt>
                <c:pt idx="4" formatCode="&quot;£&quot;#,##0.00">
                  <c:v>1543453.4400000013</c:v>
                </c:pt>
                <c:pt idx="5" formatCode="&quot;£&quot;#,##0.00">
                  <c:v>2024085.0699999984</c:v>
                </c:pt>
                <c:pt idx="6" formatCode="&quot;£&quot;#,##0.00">
                  <c:v>2213969.2899999991</c:v>
                </c:pt>
                <c:pt idx="7" formatCode="&quot;£&quot;#,##0.00">
                  <c:v>1483244.9600000009</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43070</c:v>
                </c:pt>
                <c:pt idx="1">
                  <c:v>43101</c:v>
                </c:pt>
                <c:pt idx="2">
                  <c:v>43132</c:v>
                </c:pt>
                <c:pt idx="3">
                  <c:v>43160</c:v>
                </c:pt>
                <c:pt idx="4">
                  <c:v>43191</c:v>
                </c:pt>
                <c:pt idx="5">
                  <c:v>43221</c:v>
                </c:pt>
                <c:pt idx="6">
                  <c:v>43252</c:v>
                </c:pt>
                <c:pt idx="7">
                  <c:v>43282</c:v>
                </c:pt>
              </c:numCache>
            </c:numRef>
          </c:cat>
          <c:val>
            <c:numRef>
              <c:f>'1-Summary'!$D$10:$K$10</c:f>
              <c:numCache>
                <c:formatCode>"£"#,##0.00_);[Red]\("£"#,##0.00\)</c:formatCode>
                <c:ptCount val="8"/>
                <c:pt idx="0" formatCode="&quot;£&quot;#,##0_);[Red]\(&quot;£&quot;#,##0\)">
                  <c:v>193840.34</c:v>
                </c:pt>
                <c:pt idx="1">
                  <c:v>193840</c:v>
                </c:pt>
                <c:pt idx="2">
                  <c:v>175082.40999999997</c:v>
                </c:pt>
                <c:pt idx="3">
                  <c:v>193565.33</c:v>
                </c:pt>
                <c:pt idx="4" formatCode="&quot;£&quot;#,##0.00">
                  <c:v>194233.30000000002</c:v>
                </c:pt>
                <c:pt idx="5" formatCode="&quot;£&quot;#,##0.00">
                  <c:v>200707.08000000002</c:v>
                </c:pt>
                <c:pt idx="6" formatCode="&quot;£&quot;#,##0.00">
                  <c:v>194233.54</c:v>
                </c:pt>
                <c:pt idx="7" formatCode="&quot;£&quot;#,##0.00">
                  <c:v>200707.69</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43070</c:v>
                </c:pt>
                <c:pt idx="1">
                  <c:v>43101</c:v>
                </c:pt>
                <c:pt idx="2">
                  <c:v>43132</c:v>
                </c:pt>
                <c:pt idx="3">
                  <c:v>43160</c:v>
                </c:pt>
                <c:pt idx="4">
                  <c:v>43191</c:v>
                </c:pt>
                <c:pt idx="5">
                  <c:v>43221</c:v>
                </c:pt>
                <c:pt idx="6">
                  <c:v>43252</c:v>
                </c:pt>
                <c:pt idx="7">
                  <c:v>43282</c:v>
                </c:pt>
              </c:numCache>
            </c:numRef>
          </c:cat>
          <c:val>
            <c:numRef>
              <c:f>'1-Summary'!$D$11:$K$11</c:f>
              <c:numCache>
                <c:formatCode>"£"#,##0.00_);[Red]\("£"#,##0.00\)</c:formatCode>
                <c:ptCount val="8"/>
                <c:pt idx="0" formatCode="&quot;£&quot;#,##0_);[Red]\(&quot;£&quot;#,##0\)">
                  <c:v>12089719.210000001</c:v>
                </c:pt>
                <c:pt idx="1">
                  <c:v>13468961.26</c:v>
                </c:pt>
                <c:pt idx="2">
                  <c:v>10887736.939999996</c:v>
                </c:pt>
                <c:pt idx="3">
                  <c:v>12522228.639999999</c:v>
                </c:pt>
                <c:pt idx="4" formatCode="&quot;£&quot;#,##0.00">
                  <c:v>1577511.57</c:v>
                </c:pt>
                <c:pt idx="5" formatCode="&quot;£&quot;#,##0.00">
                  <c:v>1599795.5500000003</c:v>
                </c:pt>
                <c:pt idx="6" formatCode="&quot;£&quot;#,##0.00">
                  <c:v>1621553.6099999999</c:v>
                </c:pt>
                <c:pt idx="7" formatCode="&quot;£&quot;#,##0.00">
                  <c:v>1735803.7100000004</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43070</c:v>
                </c:pt>
                <c:pt idx="1">
                  <c:v>43101</c:v>
                </c:pt>
                <c:pt idx="2">
                  <c:v>43132</c:v>
                </c:pt>
                <c:pt idx="3">
                  <c:v>43160</c:v>
                </c:pt>
                <c:pt idx="4">
                  <c:v>43191</c:v>
                </c:pt>
                <c:pt idx="5">
                  <c:v>43221</c:v>
                </c:pt>
                <c:pt idx="6">
                  <c:v>43252</c:v>
                </c:pt>
                <c:pt idx="7">
                  <c:v>43282</c:v>
                </c:pt>
              </c:numCache>
            </c:numRef>
          </c:cat>
          <c:val>
            <c:numRef>
              <c:f>'1-Summary'!$D$12:$K$12</c:f>
              <c:numCache>
                <c:formatCode>"£"#,##0.00_);[Red]\("£"#,##0.00\)</c:formatCode>
                <c:ptCount val="8"/>
                <c:pt idx="0" formatCode="&quot;£&quot;#,##0_);[Red]\(&quot;£&quot;#,##0\)">
                  <c:v>18734838.829999998</c:v>
                </c:pt>
                <c:pt idx="1">
                  <c:v>18693319.210000001</c:v>
                </c:pt>
                <c:pt idx="2">
                  <c:v>16944144.320000008</c:v>
                </c:pt>
                <c:pt idx="3">
                  <c:v>16944144.32</c:v>
                </c:pt>
                <c:pt idx="4" formatCode="&quot;£&quot;#,##0.00">
                  <c:v>18111359.220000003</c:v>
                </c:pt>
                <c:pt idx="5" formatCode="&quot;£&quot;#,##0.00">
                  <c:v>18702620.75</c:v>
                </c:pt>
                <c:pt idx="6" formatCode="&quot;£&quot;#,##0.00">
                  <c:v>18117525.199999999</c:v>
                </c:pt>
                <c:pt idx="7" formatCode="&quot;£&quot;#,##0.00">
                  <c:v>18720256.489999998</c:v>
                </c:pt>
              </c:numCache>
            </c:numRef>
          </c:val>
        </c:ser>
        <c:dLbls>
          <c:showLegendKey val="0"/>
          <c:showVal val="0"/>
          <c:showCatName val="0"/>
          <c:showSerName val="0"/>
          <c:showPercent val="0"/>
          <c:showBubbleSize val="0"/>
        </c:dLbls>
        <c:gapWidth val="150"/>
        <c:shape val="cylinder"/>
        <c:axId val="228332288"/>
        <c:axId val="228333824"/>
        <c:axId val="0"/>
      </c:bar3DChart>
      <c:dateAx>
        <c:axId val="228332288"/>
        <c:scaling>
          <c:orientation val="minMax"/>
        </c:scaling>
        <c:delete val="0"/>
        <c:axPos val="b"/>
        <c:numFmt formatCode="mmm\-yy" sourceLinked="1"/>
        <c:majorTickMark val="out"/>
        <c:minorTickMark val="none"/>
        <c:tickLblPos val="nextTo"/>
        <c:crossAx val="228333824"/>
        <c:crosses val="autoZero"/>
        <c:auto val="1"/>
        <c:lblOffset val="100"/>
        <c:baseTimeUnit val="months"/>
      </c:dateAx>
      <c:valAx>
        <c:axId val="228333824"/>
        <c:scaling>
          <c:logBase val="10"/>
          <c:orientation val="minMax"/>
        </c:scaling>
        <c:delete val="0"/>
        <c:axPos val="l"/>
        <c:majorGridlines/>
        <c:numFmt formatCode="&quot;£&quot;#,##0_);[Red]\(&quot;£&quot;#,##0\)" sourceLinked="0"/>
        <c:majorTickMark val="out"/>
        <c:minorTickMark val="none"/>
        <c:tickLblPos val="nextTo"/>
        <c:crossAx val="228332288"/>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Jan</c:v>
                </c:pt>
                <c:pt idx="1">
                  <c:v>Feb</c:v>
                </c:pt>
                <c:pt idx="2">
                  <c:v>Mar</c:v>
                </c:pt>
                <c:pt idx="3">
                  <c:v>April</c:v>
                </c:pt>
                <c:pt idx="4">
                  <c:v>May</c:v>
                </c:pt>
                <c:pt idx="5">
                  <c:v>June</c:v>
                </c:pt>
                <c:pt idx="6">
                  <c:v>July</c:v>
                </c:pt>
                <c:pt idx="7">
                  <c:v>July</c:v>
                </c:pt>
              </c:strCache>
            </c:strRef>
          </c:cat>
          <c:val>
            <c:numRef>
              <c:f>'1-Summary'!$P$26:$W$26</c:f>
              <c:numCache>
                <c:formatCode>General</c:formatCode>
                <c:ptCount val="8"/>
                <c:pt idx="0" formatCode="#,##0">
                  <c:v>1067</c:v>
                </c:pt>
                <c:pt idx="1">
                  <c:v>990</c:v>
                </c:pt>
                <c:pt idx="2">
                  <c:v>930</c:v>
                </c:pt>
                <c:pt idx="3">
                  <c:v>449</c:v>
                </c:pt>
                <c:pt idx="4">
                  <c:v>420</c:v>
                </c:pt>
                <c:pt idx="5">
                  <c:v>422</c:v>
                </c:pt>
                <c:pt idx="6">
                  <c:v>427</c:v>
                </c:pt>
                <c:pt idx="7">
                  <c:v>427</c:v>
                </c:pt>
              </c:numCache>
            </c:numRef>
          </c:val>
          <c:smooth val="0"/>
        </c:ser>
        <c:ser>
          <c:idx val="1"/>
          <c:order val="1"/>
          <c:tx>
            <c:strRef>
              <c:f>'1-Summary'!$O$27</c:f>
              <c:strCache>
                <c:ptCount val="1"/>
                <c:pt idx="0">
                  <c:v>Class 2</c:v>
                </c:pt>
              </c:strCache>
            </c:strRef>
          </c:tx>
          <c:marker>
            <c:symbol val="none"/>
          </c:marker>
          <c:cat>
            <c:strRef>
              <c:f>'1-Summary'!$P$25:$W$25</c:f>
              <c:strCache>
                <c:ptCount val="8"/>
                <c:pt idx="0">
                  <c:v>Jan</c:v>
                </c:pt>
                <c:pt idx="1">
                  <c:v>Feb</c:v>
                </c:pt>
                <c:pt idx="2">
                  <c:v>Mar</c:v>
                </c:pt>
                <c:pt idx="3">
                  <c:v>April</c:v>
                </c:pt>
                <c:pt idx="4">
                  <c:v>May</c:v>
                </c:pt>
                <c:pt idx="5">
                  <c:v>June</c:v>
                </c:pt>
                <c:pt idx="6">
                  <c:v>July</c:v>
                </c:pt>
                <c:pt idx="7">
                  <c:v>July</c:v>
                </c:pt>
              </c:strCache>
            </c:strRef>
          </c:cat>
          <c:val>
            <c:numRef>
              <c:f>'1-Summary'!$P$27:$W$27</c:f>
              <c:numCache>
                <c:formatCode>General</c:formatCode>
                <c:ptCount val="8"/>
                <c:pt idx="0" formatCode="#,##0">
                  <c:v>53</c:v>
                </c:pt>
                <c:pt idx="1">
                  <c:v>115</c:v>
                </c:pt>
                <c:pt idx="2">
                  <c:v>179</c:v>
                </c:pt>
                <c:pt idx="3">
                  <c:v>663</c:v>
                </c:pt>
                <c:pt idx="4">
                  <c:v>686</c:v>
                </c:pt>
                <c:pt idx="5">
                  <c:v>687</c:v>
                </c:pt>
                <c:pt idx="6">
                  <c:v>658</c:v>
                </c:pt>
                <c:pt idx="7">
                  <c:v>655</c:v>
                </c:pt>
              </c:numCache>
            </c:numRef>
          </c:val>
          <c:smooth val="0"/>
        </c:ser>
        <c:ser>
          <c:idx val="2"/>
          <c:order val="2"/>
          <c:tx>
            <c:strRef>
              <c:f>'1-Summary'!$O$28</c:f>
              <c:strCache>
                <c:ptCount val="1"/>
                <c:pt idx="0">
                  <c:v>Class 3</c:v>
                </c:pt>
              </c:strCache>
            </c:strRef>
          </c:tx>
          <c:marker>
            <c:symbol val="none"/>
          </c:marker>
          <c:cat>
            <c:strRef>
              <c:f>'1-Summary'!$P$25:$W$25</c:f>
              <c:strCache>
                <c:ptCount val="8"/>
                <c:pt idx="0">
                  <c:v>Jan</c:v>
                </c:pt>
                <c:pt idx="1">
                  <c:v>Feb</c:v>
                </c:pt>
                <c:pt idx="2">
                  <c:v>Mar</c:v>
                </c:pt>
                <c:pt idx="3">
                  <c:v>April</c:v>
                </c:pt>
                <c:pt idx="4">
                  <c:v>May</c:v>
                </c:pt>
                <c:pt idx="5">
                  <c:v>June</c:v>
                </c:pt>
                <c:pt idx="6">
                  <c:v>July</c:v>
                </c:pt>
                <c:pt idx="7">
                  <c:v>July</c:v>
                </c:pt>
              </c:strCache>
            </c:strRef>
          </c:cat>
          <c:val>
            <c:numRef>
              <c:f>'1-Summary'!$P$28:$W$28</c:f>
              <c:numCache>
                <c:formatCode>#,##0</c:formatCode>
                <c:ptCount val="8"/>
                <c:pt idx="0">
                  <c:v>76685</c:v>
                </c:pt>
                <c:pt idx="1">
                  <c:v>78345</c:v>
                </c:pt>
                <c:pt idx="2">
                  <c:v>80084</c:v>
                </c:pt>
                <c:pt idx="3">
                  <c:v>119857</c:v>
                </c:pt>
                <c:pt idx="4">
                  <c:v>121241</c:v>
                </c:pt>
                <c:pt idx="5">
                  <c:v>123483</c:v>
                </c:pt>
                <c:pt idx="6">
                  <c:v>125491</c:v>
                </c:pt>
                <c:pt idx="7">
                  <c:v>78827</c:v>
                </c:pt>
              </c:numCache>
            </c:numRef>
          </c:val>
          <c:smooth val="0"/>
        </c:ser>
        <c:ser>
          <c:idx val="3"/>
          <c:order val="3"/>
          <c:tx>
            <c:strRef>
              <c:f>'1-Summary'!$O$29</c:f>
              <c:strCache>
                <c:ptCount val="1"/>
                <c:pt idx="0">
                  <c:v>Class 4</c:v>
                </c:pt>
              </c:strCache>
            </c:strRef>
          </c:tx>
          <c:marker>
            <c:symbol val="none"/>
          </c:marker>
          <c:cat>
            <c:strRef>
              <c:f>'1-Summary'!$P$25:$W$25</c:f>
              <c:strCache>
                <c:ptCount val="8"/>
                <c:pt idx="0">
                  <c:v>Jan</c:v>
                </c:pt>
                <c:pt idx="1">
                  <c:v>Feb</c:v>
                </c:pt>
                <c:pt idx="2">
                  <c:v>Mar</c:v>
                </c:pt>
                <c:pt idx="3">
                  <c:v>April</c:v>
                </c:pt>
                <c:pt idx="4">
                  <c:v>May</c:v>
                </c:pt>
                <c:pt idx="5">
                  <c:v>June</c:v>
                </c:pt>
                <c:pt idx="6">
                  <c:v>July</c:v>
                </c:pt>
                <c:pt idx="7">
                  <c:v>July</c:v>
                </c:pt>
              </c:strCache>
            </c:strRef>
          </c:cat>
          <c:val>
            <c:numRef>
              <c:f>'1-Summary'!$P$29:$W$29</c:f>
              <c:numCache>
                <c:formatCode>#,##0</c:formatCode>
                <c:ptCount val="8"/>
                <c:pt idx="0">
                  <c:v>23972323</c:v>
                </c:pt>
                <c:pt idx="1">
                  <c:v>23986004</c:v>
                </c:pt>
                <c:pt idx="2">
                  <c:v>23996449</c:v>
                </c:pt>
                <c:pt idx="3">
                  <c:v>23975239</c:v>
                </c:pt>
                <c:pt idx="4">
                  <c:v>23988139</c:v>
                </c:pt>
                <c:pt idx="5">
                  <c:v>24005430</c:v>
                </c:pt>
                <c:pt idx="6">
                  <c:v>24038014</c:v>
                </c:pt>
                <c:pt idx="7">
                  <c:v>24101362</c:v>
                </c:pt>
              </c:numCache>
            </c:numRef>
          </c:val>
          <c:smooth val="0"/>
        </c:ser>
        <c:dLbls>
          <c:showLegendKey val="0"/>
          <c:showVal val="0"/>
          <c:showCatName val="0"/>
          <c:showSerName val="0"/>
          <c:showPercent val="0"/>
          <c:showBubbleSize val="0"/>
        </c:dLbls>
        <c:marker val="1"/>
        <c:smooth val="0"/>
        <c:axId val="228385152"/>
        <c:axId val="228386688"/>
      </c:lineChart>
      <c:catAx>
        <c:axId val="228385152"/>
        <c:scaling>
          <c:orientation val="minMax"/>
        </c:scaling>
        <c:delete val="0"/>
        <c:axPos val="b"/>
        <c:majorTickMark val="out"/>
        <c:minorTickMark val="none"/>
        <c:tickLblPos val="nextTo"/>
        <c:crossAx val="228386688"/>
        <c:crosses val="autoZero"/>
        <c:auto val="1"/>
        <c:lblAlgn val="ctr"/>
        <c:lblOffset val="100"/>
        <c:noMultiLvlLbl val="0"/>
      </c:catAx>
      <c:valAx>
        <c:axId val="228386688"/>
        <c:scaling>
          <c:logBase val="10"/>
          <c:orientation val="minMax"/>
        </c:scaling>
        <c:delete val="0"/>
        <c:axPos val="l"/>
        <c:majorGridlines/>
        <c:numFmt formatCode="#,##0" sourceLinked="1"/>
        <c:majorTickMark val="out"/>
        <c:minorTickMark val="none"/>
        <c:tickLblPos val="nextTo"/>
        <c:crossAx val="2283851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11" name="Freeform 10">
          <a:extLst>
            <a:ext uri="{FF2B5EF4-FFF2-40B4-BE49-F238E27FC236}">
              <a16:creationId xmlns:a16="http://schemas.microsoft.com/office/drawing/2014/main" xmlns="" id="{00000000-0008-0000-0000-000003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11</xdr:col>
      <xdr:colOff>104775</xdr:colOff>
      <xdr:row>6</xdr:row>
      <xdr:rowOff>219074</xdr:rowOff>
    </xdr:from>
    <xdr:to>
      <xdr:col>16</xdr:col>
      <xdr:colOff>685800</xdr:colOff>
      <xdr:row>14</xdr:row>
      <xdr:rowOff>276224</xdr:rowOff>
    </xdr:to>
    <xdr:pic>
      <xdr:nvPicPr>
        <xdr:cNvPr id="15"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000249"/>
          <a:ext cx="4152900"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5.1%20KPI%20%20Report%20June%20%202018%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ummary"/>
      <sheetName val="2-KPIs"/>
      <sheetName val="3-UK Link Availability"/>
      <sheetName val="4-TP &amp; AS Services"/>
      <sheetName val="5-Change Report Summary"/>
      <sheetName val="6-Change Report Detail"/>
    </sheetNames>
    <sheetDataSet>
      <sheetData sheetId="0">
        <row r="1">
          <cell r="H1" t="str">
            <v>June 2018</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opLeftCell="A40" workbookViewId="0">
      <selection activeCell="C31" sqref="C31:L42"/>
    </sheetView>
  </sheetViews>
  <sheetFormatPr defaultRowHeight="14.25"/>
  <cols>
    <col min="1" max="1" width="1.140625" style="6" customWidth="1"/>
    <col min="2" max="2" width="2.140625" style="6" customWidth="1"/>
    <col min="3" max="3" width="24.5703125" style="6" customWidth="1"/>
    <col min="4" max="4" width="14.85546875" style="6" customWidth="1"/>
    <col min="5" max="5" width="15.42578125" style="6" customWidth="1"/>
    <col min="6" max="6" width="15" style="6" customWidth="1"/>
    <col min="7" max="7" width="15.140625" style="6" customWidth="1"/>
    <col min="8"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15</v>
      </c>
      <c r="H1" s="9" t="s">
        <v>839</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31</v>
      </c>
      <c r="D4" s="36"/>
      <c r="E4" s="36"/>
      <c r="F4" s="36"/>
      <c r="G4" s="36"/>
      <c r="H4" s="36"/>
      <c r="I4" s="36"/>
      <c r="J4" s="36"/>
      <c r="K4" s="36"/>
      <c r="L4" s="37"/>
      <c r="N4" s="34"/>
      <c r="O4" s="35" t="s">
        <v>16</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681</v>
      </c>
      <c r="D6" s="47">
        <v>43070</v>
      </c>
      <c r="E6" s="47">
        <v>43101</v>
      </c>
      <c r="F6" s="72">
        <v>43132</v>
      </c>
      <c r="G6" s="72">
        <v>43160</v>
      </c>
      <c r="H6" s="72">
        <v>43191</v>
      </c>
      <c r="I6" s="72">
        <v>43221</v>
      </c>
      <c r="J6" s="72">
        <v>43252</v>
      </c>
      <c r="K6" s="72">
        <v>43282</v>
      </c>
      <c r="L6" s="37"/>
      <c r="N6" s="34"/>
      <c r="O6" s="36" t="s">
        <v>17</v>
      </c>
      <c r="P6" s="36"/>
      <c r="Q6" s="36"/>
      <c r="R6" s="36"/>
      <c r="S6" s="36"/>
      <c r="T6" s="270">
        <v>1</v>
      </c>
      <c r="U6" s="271"/>
      <c r="V6" s="78"/>
      <c r="W6" s="36"/>
      <c r="X6" s="37"/>
    </row>
    <row r="7" spans="1:29" ht="15">
      <c r="B7" s="34"/>
      <c r="C7" s="48" t="s">
        <v>682</v>
      </c>
      <c r="D7" s="57">
        <v>299923728.54000002</v>
      </c>
      <c r="E7" s="57">
        <v>300085873.04000002</v>
      </c>
      <c r="F7" s="57">
        <v>271243893.06999999</v>
      </c>
      <c r="G7" s="57">
        <v>300714752.62000006</v>
      </c>
      <c r="H7" s="92">
        <v>302200317.26999998</v>
      </c>
      <c r="I7" s="92">
        <v>312174512.16000003</v>
      </c>
      <c r="J7" s="92">
        <v>302299412.98999995</v>
      </c>
      <c r="K7" s="92">
        <v>312562745.62000012</v>
      </c>
      <c r="L7" s="37"/>
      <c r="N7" s="34"/>
      <c r="O7" s="36"/>
      <c r="P7" s="36"/>
      <c r="Q7" s="36"/>
      <c r="R7" s="36"/>
      <c r="S7" s="36"/>
      <c r="T7" s="36"/>
      <c r="U7" s="36"/>
      <c r="V7" s="36"/>
      <c r="W7" s="36"/>
      <c r="X7" s="37"/>
    </row>
    <row r="8" spans="1:29" ht="15">
      <c r="B8" s="34"/>
      <c r="C8" s="48" t="s">
        <v>683</v>
      </c>
      <c r="D8" s="58">
        <v>49314715.490000002</v>
      </c>
      <c r="E8" s="66">
        <v>51013861.409999996</v>
      </c>
      <c r="F8" s="66">
        <v>49577294.909999989</v>
      </c>
      <c r="G8" s="66">
        <v>47885458.159999989</v>
      </c>
      <c r="H8" s="93">
        <v>29034584.309999999</v>
      </c>
      <c r="I8" s="93">
        <v>19449237</v>
      </c>
      <c r="J8" s="93">
        <v>14591606.040000001</v>
      </c>
      <c r="K8" s="93">
        <v>14290600.700000003</v>
      </c>
      <c r="L8" s="37"/>
      <c r="N8" s="34"/>
      <c r="O8" s="36" t="s">
        <v>18</v>
      </c>
      <c r="P8" s="36"/>
      <c r="Q8" s="36"/>
      <c r="R8" s="36"/>
      <c r="S8" s="36"/>
      <c r="T8" s="119">
        <v>0</v>
      </c>
      <c r="U8" s="120"/>
      <c r="V8" s="36"/>
      <c r="W8" s="36"/>
      <c r="X8" s="37"/>
    </row>
    <row r="9" spans="1:29" ht="15">
      <c r="B9" s="34"/>
      <c r="C9" s="49" t="s">
        <v>684</v>
      </c>
      <c r="D9" s="51">
        <v>486751.91</v>
      </c>
      <c r="E9" s="82">
        <v>398601</v>
      </c>
      <c r="F9" s="82">
        <v>-97584.689999998547</v>
      </c>
      <c r="G9" s="82">
        <v>435828.94000000041</v>
      </c>
      <c r="H9" s="94">
        <v>1543453.4400000013</v>
      </c>
      <c r="I9" s="94">
        <v>2024085.0699999984</v>
      </c>
      <c r="J9" s="94">
        <v>2213969.2899999991</v>
      </c>
      <c r="K9" s="94">
        <v>1483244.9600000009</v>
      </c>
      <c r="L9" s="37"/>
      <c r="N9" s="34"/>
      <c r="O9" s="36"/>
      <c r="P9" s="36"/>
      <c r="Q9" s="36"/>
      <c r="R9" s="36"/>
      <c r="S9" s="36"/>
      <c r="T9" s="36"/>
      <c r="U9" s="36"/>
      <c r="V9" s="36"/>
      <c r="W9" s="36"/>
      <c r="X9" s="37"/>
    </row>
    <row r="10" spans="1:29" ht="15">
      <c r="B10" s="34"/>
      <c r="C10" s="46" t="s">
        <v>685</v>
      </c>
      <c r="D10" s="50">
        <v>193840.34</v>
      </c>
      <c r="E10" s="66">
        <v>193840</v>
      </c>
      <c r="F10" s="66">
        <v>175082.40999999997</v>
      </c>
      <c r="G10" s="66">
        <v>193565.33</v>
      </c>
      <c r="H10" s="93">
        <v>194233.30000000002</v>
      </c>
      <c r="I10" s="93">
        <v>200707.08000000002</v>
      </c>
      <c r="J10" s="93">
        <v>194233.54</v>
      </c>
      <c r="K10" s="93">
        <v>200707.69</v>
      </c>
      <c r="L10" s="37"/>
      <c r="N10" s="34"/>
      <c r="O10" s="36" t="s">
        <v>698</v>
      </c>
      <c r="P10" s="36"/>
      <c r="Q10" s="36"/>
      <c r="R10" s="36"/>
      <c r="S10" s="36"/>
      <c r="T10" s="121">
        <v>1</v>
      </c>
      <c r="U10" s="122"/>
      <c r="V10" s="36"/>
      <c r="W10" s="36"/>
      <c r="X10" s="37"/>
    </row>
    <row r="11" spans="1:29" ht="15">
      <c r="B11" s="34"/>
      <c r="C11" s="49" t="s">
        <v>694</v>
      </c>
      <c r="D11" s="50">
        <v>12089719.210000001</v>
      </c>
      <c r="E11" s="66">
        <v>13468961.26</v>
      </c>
      <c r="F11" s="66">
        <v>10887736.939999996</v>
      </c>
      <c r="G11" s="66">
        <v>12522228.639999999</v>
      </c>
      <c r="H11" s="93">
        <v>1577511.57</v>
      </c>
      <c r="I11" s="93">
        <v>1599795.5500000003</v>
      </c>
      <c r="J11" s="93">
        <v>1621553.6099999999</v>
      </c>
      <c r="K11" s="93">
        <v>1735803.7100000004</v>
      </c>
      <c r="L11" s="37"/>
      <c r="N11" s="34"/>
      <c r="O11" s="36"/>
      <c r="P11" s="36"/>
      <c r="Q11" s="36"/>
      <c r="R11" s="36"/>
      <c r="S11" s="36"/>
      <c r="T11" s="36"/>
      <c r="U11" s="36"/>
      <c r="V11" s="36"/>
      <c r="W11" s="36"/>
      <c r="X11" s="37"/>
    </row>
    <row r="12" spans="1:29" ht="15">
      <c r="B12" s="34"/>
      <c r="C12" s="46" t="s">
        <v>695</v>
      </c>
      <c r="D12" s="50">
        <v>18734838.829999998</v>
      </c>
      <c r="E12" s="66">
        <v>18693319.210000001</v>
      </c>
      <c r="F12" s="66">
        <v>16944144.320000008</v>
      </c>
      <c r="G12" s="66">
        <v>16944144.32</v>
      </c>
      <c r="H12" s="93">
        <v>18111359.220000003</v>
      </c>
      <c r="I12" s="93">
        <v>18702620.75</v>
      </c>
      <c r="J12" s="93">
        <v>18117525.199999999</v>
      </c>
      <c r="K12" s="93">
        <v>18720256.489999998</v>
      </c>
      <c r="L12" s="37"/>
      <c r="N12" s="34"/>
      <c r="O12" s="36" t="s">
        <v>699</v>
      </c>
      <c r="P12" s="36"/>
      <c r="Q12" s="36"/>
      <c r="R12" s="36"/>
      <c r="S12" s="36"/>
      <c r="T12" s="121">
        <v>1</v>
      </c>
      <c r="U12" s="122"/>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26</v>
      </c>
      <c r="P14" s="36"/>
      <c r="Q14" s="36"/>
      <c r="R14" s="36"/>
      <c r="S14" s="36"/>
      <c r="T14" s="117">
        <v>26303.87</v>
      </c>
      <c r="U14" s="118"/>
      <c r="V14" s="79"/>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27</v>
      </c>
      <c r="P16" s="36"/>
      <c r="Q16" s="36"/>
      <c r="R16" s="36"/>
      <c r="S16" s="36"/>
      <c r="T16" s="117">
        <v>2760</v>
      </c>
      <c r="U16" s="118"/>
      <c r="V16" s="79"/>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29</v>
      </c>
      <c r="P18" s="36"/>
      <c r="Q18" s="36"/>
      <c r="R18" s="36"/>
      <c r="S18" s="36"/>
      <c r="T18" s="119" t="s">
        <v>30</v>
      </c>
      <c r="U18" s="120"/>
      <c r="V18" s="80"/>
      <c r="W18" s="36"/>
      <c r="X18" s="37"/>
    </row>
    <row r="19" spans="2:29">
      <c r="B19" s="34"/>
      <c r="C19" s="42"/>
      <c r="D19" s="36"/>
      <c r="E19" s="36"/>
      <c r="F19" s="36"/>
      <c r="G19" s="36"/>
      <c r="H19" s="36"/>
      <c r="I19" s="36"/>
      <c r="J19" s="81"/>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5"/>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32</v>
      </c>
      <c r="P23" s="36"/>
      <c r="Q23" s="36"/>
      <c r="R23" s="36"/>
      <c r="S23" s="36"/>
      <c r="T23" s="116"/>
      <c r="U23" s="116"/>
      <c r="V23" s="65"/>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c r="B25" s="34"/>
      <c r="C25" s="42"/>
      <c r="D25" s="36"/>
      <c r="E25" s="36"/>
      <c r="F25" s="36"/>
      <c r="G25" s="36"/>
      <c r="H25" s="36"/>
      <c r="I25" s="36"/>
      <c r="J25" s="36"/>
      <c r="K25" s="36"/>
      <c r="L25" s="37"/>
      <c r="N25" s="34"/>
      <c r="O25" s="52" t="s">
        <v>690</v>
      </c>
      <c r="P25" s="76" t="s">
        <v>697</v>
      </c>
      <c r="Q25" s="76" t="s">
        <v>700</v>
      </c>
      <c r="R25" s="76" t="s">
        <v>701</v>
      </c>
      <c r="S25" s="76" t="s">
        <v>702</v>
      </c>
      <c r="T25" s="76" t="s">
        <v>704</v>
      </c>
      <c r="U25" s="76" t="s">
        <v>716</v>
      </c>
      <c r="V25" s="76" t="s">
        <v>720</v>
      </c>
      <c r="W25" s="76" t="s">
        <v>720</v>
      </c>
      <c r="X25" s="37"/>
      <c r="AB25" s="10"/>
    </row>
    <row r="26" spans="2:29">
      <c r="B26" s="34"/>
      <c r="C26" s="42"/>
      <c r="D26" s="36"/>
      <c r="E26" s="36"/>
      <c r="F26" s="36"/>
      <c r="G26" s="36"/>
      <c r="H26" s="36"/>
      <c r="I26" s="36"/>
      <c r="J26" s="36"/>
      <c r="K26" s="36"/>
      <c r="L26" s="37"/>
      <c r="N26" s="34"/>
      <c r="O26" s="272" t="s">
        <v>686</v>
      </c>
      <c r="P26" s="273">
        <v>1067</v>
      </c>
      <c r="Q26" s="274">
        <v>990</v>
      </c>
      <c r="R26" s="274">
        <v>930</v>
      </c>
      <c r="S26" s="89">
        <v>449</v>
      </c>
      <c r="T26" s="89">
        <v>420</v>
      </c>
      <c r="U26" s="275">
        <v>422</v>
      </c>
      <c r="V26" s="275">
        <v>427</v>
      </c>
      <c r="W26" s="275">
        <v>427</v>
      </c>
      <c r="X26" s="37"/>
    </row>
    <row r="27" spans="2:29">
      <c r="B27" s="34"/>
      <c r="C27" s="36"/>
      <c r="D27" s="36"/>
      <c r="E27" s="36"/>
      <c r="F27" s="36"/>
      <c r="G27" s="36"/>
      <c r="H27" s="36"/>
      <c r="I27" s="36"/>
      <c r="J27" s="36"/>
      <c r="K27" s="36"/>
      <c r="L27" s="37"/>
      <c r="N27" s="34"/>
      <c r="O27" s="272" t="s">
        <v>687</v>
      </c>
      <c r="P27" s="273">
        <v>53</v>
      </c>
      <c r="Q27" s="274">
        <v>115</v>
      </c>
      <c r="R27" s="274">
        <v>179</v>
      </c>
      <c r="S27" s="89">
        <v>663</v>
      </c>
      <c r="T27" s="89">
        <v>686</v>
      </c>
      <c r="U27" s="275">
        <v>687</v>
      </c>
      <c r="V27" s="275">
        <v>658</v>
      </c>
      <c r="W27" s="275">
        <v>655</v>
      </c>
      <c r="X27" s="37"/>
      <c r="AB27" s="10"/>
    </row>
    <row r="28" spans="2:29">
      <c r="B28" s="34"/>
      <c r="C28" s="42"/>
      <c r="D28" s="36"/>
      <c r="E28" s="36"/>
      <c r="F28" s="36"/>
      <c r="G28" s="36"/>
      <c r="H28" s="36"/>
      <c r="I28" s="36"/>
      <c r="J28" s="36"/>
      <c r="K28" s="36"/>
      <c r="L28" s="37"/>
      <c r="N28" s="34"/>
      <c r="O28" s="272" t="s">
        <v>688</v>
      </c>
      <c r="P28" s="273">
        <v>76685</v>
      </c>
      <c r="Q28" s="273">
        <v>78345</v>
      </c>
      <c r="R28" s="273">
        <v>80084</v>
      </c>
      <c r="S28" s="91">
        <v>119857</v>
      </c>
      <c r="T28" s="91">
        <v>121241</v>
      </c>
      <c r="U28" s="276">
        <v>123483</v>
      </c>
      <c r="V28" s="276">
        <v>125491</v>
      </c>
      <c r="W28" s="276">
        <v>78827</v>
      </c>
      <c r="X28" s="37"/>
    </row>
    <row r="29" spans="2:29" ht="15" thickBot="1">
      <c r="B29" s="54"/>
      <c r="C29" s="55"/>
      <c r="D29" s="55"/>
      <c r="E29" s="55"/>
      <c r="F29" s="55"/>
      <c r="G29" s="55"/>
      <c r="H29" s="55"/>
      <c r="I29" s="55"/>
      <c r="J29" s="55"/>
      <c r="K29" s="55"/>
      <c r="L29" s="56"/>
      <c r="N29" s="34"/>
      <c r="O29" s="53" t="s">
        <v>689</v>
      </c>
      <c r="P29" s="90">
        <v>23972323</v>
      </c>
      <c r="Q29" s="90">
        <v>23986004</v>
      </c>
      <c r="R29" s="90">
        <v>23996449</v>
      </c>
      <c r="S29" s="91">
        <v>23975239</v>
      </c>
      <c r="T29" s="91">
        <v>23988139</v>
      </c>
      <c r="U29" s="276">
        <v>24005430</v>
      </c>
      <c r="V29" s="276">
        <v>24038014</v>
      </c>
      <c r="W29" s="276">
        <v>24101362</v>
      </c>
      <c r="X29" s="37"/>
    </row>
    <row r="30" spans="2:29" ht="5.25" customHeight="1" thickBot="1">
      <c r="N30" s="34"/>
      <c r="O30" s="36"/>
      <c r="P30" s="36"/>
      <c r="Q30" s="36"/>
      <c r="R30" s="36"/>
      <c r="S30" s="36"/>
      <c r="T30" s="36"/>
      <c r="U30" s="36"/>
      <c r="V30" s="36"/>
      <c r="W30" s="36"/>
      <c r="X30" s="37"/>
    </row>
    <row r="31" spans="2:29" ht="5.25" customHeight="1">
      <c r="B31" s="31"/>
      <c r="C31" s="136" t="s">
        <v>840</v>
      </c>
      <c r="D31" s="136"/>
      <c r="E31" s="136"/>
      <c r="F31" s="136"/>
      <c r="G31" s="136"/>
      <c r="H31" s="136"/>
      <c r="I31" s="136"/>
      <c r="J31" s="136"/>
      <c r="K31" s="136"/>
      <c r="L31" s="137"/>
      <c r="N31" s="34"/>
      <c r="O31" s="42"/>
      <c r="P31" s="42"/>
      <c r="Q31" s="42"/>
      <c r="R31" s="42"/>
      <c r="S31" s="36"/>
      <c r="T31" s="36"/>
      <c r="U31" s="36"/>
      <c r="V31" s="36"/>
      <c r="W31" s="36"/>
      <c r="X31" s="37"/>
      <c r="AC31" s="43"/>
    </row>
    <row r="32" spans="2:29" ht="15" customHeight="1">
      <c r="B32" s="34"/>
      <c r="C32" s="138"/>
      <c r="D32" s="138"/>
      <c r="E32" s="138"/>
      <c r="F32" s="138"/>
      <c r="G32" s="138"/>
      <c r="H32" s="138"/>
      <c r="I32" s="138"/>
      <c r="J32" s="138"/>
      <c r="K32" s="138"/>
      <c r="L32" s="139"/>
      <c r="N32" s="34"/>
      <c r="O32" s="42"/>
      <c r="P32" s="42"/>
      <c r="Q32" s="42"/>
      <c r="R32" s="42"/>
      <c r="S32" s="36"/>
      <c r="T32" s="36"/>
      <c r="U32" s="36"/>
      <c r="V32" s="36"/>
      <c r="W32" s="36"/>
      <c r="X32" s="37"/>
      <c r="AC32" s="43"/>
    </row>
    <row r="33" spans="2:29" ht="15" customHeight="1">
      <c r="B33" s="34"/>
      <c r="C33" s="138"/>
      <c r="D33" s="138"/>
      <c r="E33" s="138"/>
      <c r="F33" s="138"/>
      <c r="G33" s="138"/>
      <c r="H33" s="138"/>
      <c r="I33" s="138"/>
      <c r="J33" s="138"/>
      <c r="K33" s="138"/>
      <c r="L33" s="139"/>
      <c r="N33" s="34"/>
      <c r="O33" s="42"/>
      <c r="P33" s="42"/>
      <c r="Q33" s="42"/>
      <c r="R33" s="42"/>
      <c r="S33" s="36"/>
      <c r="T33" s="36"/>
      <c r="U33" s="36"/>
      <c r="V33" s="36"/>
      <c r="W33" s="36"/>
      <c r="X33" s="37"/>
      <c r="AC33" s="43"/>
    </row>
    <row r="34" spans="2:29" s="70" customFormat="1" ht="15" customHeight="1">
      <c r="B34" s="67"/>
      <c r="C34" s="138"/>
      <c r="D34" s="138"/>
      <c r="E34" s="138"/>
      <c r="F34" s="138"/>
      <c r="G34" s="138"/>
      <c r="H34" s="138"/>
      <c r="I34" s="138"/>
      <c r="J34" s="138"/>
      <c r="K34" s="138"/>
      <c r="L34" s="139"/>
      <c r="N34" s="67"/>
      <c r="O34" s="71"/>
      <c r="P34" s="71"/>
      <c r="Q34" s="71"/>
      <c r="R34" s="71"/>
      <c r="S34" s="68"/>
      <c r="T34" s="68"/>
      <c r="U34" s="68" t="s">
        <v>764</v>
      </c>
      <c r="V34" s="68"/>
      <c r="W34" s="68"/>
      <c r="X34" s="69"/>
      <c r="AC34" s="43"/>
    </row>
    <row r="35" spans="2:29" s="70" customFormat="1" ht="15" customHeight="1">
      <c r="B35" s="67"/>
      <c r="C35" s="138"/>
      <c r="D35" s="138"/>
      <c r="E35" s="138"/>
      <c r="F35" s="138"/>
      <c r="G35" s="138"/>
      <c r="H35" s="138"/>
      <c r="I35" s="138"/>
      <c r="J35" s="138"/>
      <c r="K35" s="138"/>
      <c r="L35" s="139"/>
      <c r="N35" s="67"/>
      <c r="O35" s="71"/>
      <c r="P35" s="71"/>
      <c r="Q35" s="71"/>
      <c r="R35" s="71"/>
      <c r="S35" s="68"/>
      <c r="T35" s="68"/>
      <c r="U35" s="68"/>
      <c r="V35" s="68"/>
      <c r="W35" s="68"/>
      <c r="X35" s="69"/>
      <c r="AC35" s="43"/>
    </row>
    <row r="36" spans="2:29" ht="15" customHeight="1">
      <c r="B36" s="34"/>
      <c r="C36" s="138"/>
      <c r="D36" s="138"/>
      <c r="E36" s="138"/>
      <c r="F36" s="138"/>
      <c r="G36" s="138"/>
      <c r="H36" s="138"/>
      <c r="I36" s="138"/>
      <c r="J36" s="138"/>
      <c r="K36" s="138"/>
      <c r="L36" s="139"/>
      <c r="N36" s="34"/>
      <c r="O36" s="42"/>
      <c r="P36" s="42"/>
      <c r="Q36" s="42"/>
      <c r="R36" s="42"/>
      <c r="S36" s="36"/>
      <c r="T36" s="36"/>
      <c r="U36" s="36"/>
      <c r="V36" s="36"/>
      <c r="W36" s="36"/>
      <c r="X36" s="37"/>
      <c r="AC36" s="43"/>
    </row>
    <row r="37" spans="2:29" ht="15" customHeight="1">
      <c r="B37" s="34"/>
      <c r="C37" s="138"/>
      <c r="D37" s="138"/>
      <c r="E37" s="138"/>
      <c r="F37" s="138"/>
      <c r="G37" s="138"/>
      <c r="H37" s="138"/>
      <c r="I37" s="138"/>
      <c r="J37" s="138"/>
      <c r="K37" s="138"/>
      <c r="L37" s="139"/>
      <c r="N37" s="34"/>
      <c r="O37" s="42"/>
      <c r="P37" s="42"/>
      <c r="Q37" s="42"/>
      <c r="R37" s="42"/>
      <c r="S37" s="36"/>
      <c r="T37" s="36"/>
      <c r="U37" s="36"/>
      <c r="V37" s="36"/>
      <c r="W37" s="36"/>
      <c r="X37" s="37"/>
    </row>
    <row r="38" spans="2:29" ht="15" customHeight="1">
      <c r="B38" s="34"/>
      <c r="C38" s="138"/>
      <c r="D38" s="138"/>
      <c r="E38" s="138"/>
      <c r="F38" s="138"/>
      <c r="G38" s="138"/>
      <c r="H38" s="138"/>
      <c r="I38" s="138"/>
      <c r="J38" s="138"/>
      <c r="K38" s="138"/>
      <c r="L38" s="139"/>
      <c r="N38" s="34"/>
      <c r="O38" s="42"/>
      <c r="P38" s="42"/>
      <c r="Q38" s="42"/>
      <c r="R38" s="42"/>
      <c r="S38" s="36"/>
      <c r="T38" s="36"/>
      <c r="U38" s="36"/>
      <c r="V38" s="36"/>
      <c r="W38" s="36"/>
      <c r="X38" s="37"/>
    </row>
    <row r="39" spans="2:29" ht="15" customHeight="1">
      <c r="B39" s="34"/>
      <c r="C39" s="138"/>
      <c r="D39" s="138"/>
      <c r="E39" s="138"/>
      <c r="F39" s="138"/>
      <c r="G39" s="138"/>
      <c r="H39" s="138"/>
      <c r="I39" s="138"/>
      <c r="J39" s="138"/>
      <c r="K39" s="138"/>
      <c r="L39" s="139"/>
      <c r="N39" s="34"/>
      <c r="O39" s="42"/>
      <c r="P39" s="42"/>
      <c r="Q39" s="42"/>
      <c r="R39" s="42"/>
      <c r="S39" s="36"/>
      <c r="T39" s="36"/>
      <c r="U39" s="36"/>
      <c r="V39" s="36"/>
      <c r="W39" s="36"/>
      <c r="X39" s="37"/>
      <c r="AC39" s="10"/>
    </row>
    <row r="40" spans="2:29" ht="15" customHeight="1">
      <c r="B40" s="34"/>
      <c r="C40" s="138"/>
      <c r="D40" s="138"/>
      <c r="E40" s="138"/>
      <c r="F40" s="138"/>
      <c r="G40" s="138"/>
      <c r="H40" s="138"/>
      <c r="I40" s="138"/>
      <c r="J40" s="138"/>
      <c r="K40" s="138"/>
      <c r="L40" s="139"/>
      <c r="N40" s="34"/>
      <c r="O40" s="42"/>
      <c r="P40" s="42"/>
      <c r="Q40" s="42"/>
      <c r="R40" s="42"/>
      <c r="S40" s="36"/>
      <c r="T40" s="36"/>
      <c r="U40" s="36"/>
      <c r="V40" s="36"/>
      <c r="W40" s="36"/>
      <c r="X40" s="37"/>
    </row>
    <row r="41" spans="2:29" ht="15" customHeight="1">
      <c r="B41" s="34"/>
      <c r="C41" s="138"/>
      <c r="D41" s="138"/>
      <c r="E41" s="138"/>
      <c r="F41" s="138"/>
      <c r="G41" s="138"/>
      <c r="H41" s="138"/>
      <c r="I41" s="138"/>
      <c r="J41" s="138"/>
      <c r="K41" s="138"/>
      <c r="L41" s="139"/>
      <c r="N41" s="34"/>
      <c r="O41" s="36"/>
      <c r="P41" s="36"/>
      <c r="Q41" s="36"/>
      <c r="R41" s="36"/>
      <c r="S41" s="36"/>
      <c r="T41" s="36"/>
      <c r="U41" s="36"/>
      <c r="V41" s="36"/>
      <c r="W41" s="36"/>
      <c r="X41" s="37"/>
      <c r="AA41" s="12"/>
      <c r="AC41" s="10"/>
    </row>
    <row r="42" spans="2:29" ht="7.5" customHeight="1" thickBot="1">
      <c r="B42" s="54"/>
      <c r="C42" s="140"/>
      <c r="D42" s="140"/>
      <c r="E42" s="140"/>
      <c r="F42" s="140"/>
      <c r="G42" s="140"/>
      <c r="H42" s="140"/>
      <c r="I42" s="140"/>
      <c r="J42" s="140"/>
      <c r="K42" s="140"/>
      <c r="L42" s="141"/>
      <c r="N42" s="38"/>
      <c r="O42" s="39"/>
      <c r="P42" s="39"/>
      <c r="Q42" s="39"/>
      <c r="R42" s="39"/>
      <c r="S42" s="39"/>
      <c r="T42" s="39"/>
      <c r="U42" s="39"/>
      <c r="V42" s="55"/>
      <c r="W42" s="39"/>
      <c r="X42" s="40"/>
    </row>
  </sheetData>
  <mergeCells count="9">
    <mergeCell ref="C31:L42"/>
    <mergeCell ref="T23:U23"/>
    <mergeCell ref="T16:U16"/>
    <mergeCell ref="T14:U14"/>
    <mergeCell ref="T18:U18"/>
    <mergeCell ref="T6:U6"/>
    <mergeCell ref="T8:U8"/>
    <mergeCell ref="T10:U10"/>
    <mergeCell ref="T12:U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opLeftCell="E1" zoomScale="80" zoomScaleNormal="80" workbookViewId="0">
      <selection activeCell="I47" sqref="I47"/>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14</v>
      </c>
      <c r="D1" s="9" t="str">
        <f>'[2]1-Summary'!H1</f>
        <v>June 2018</v>
      </c>
      <c r="L1" s="11" t="s">
        <v>703</v>
      </c>
    </row>
    <row r="2" spans="1:13" ht="46.5" customHeight="1">
      <c r="A2" s="13" t="s">
        <v>37</v>
      </c>
      <c r="B2" s="13" t="s">
        <v>38</v>
      </c>
      <c r="C2" s="13" t="s">
        <v>39</v>
      </c>
      <c r="D2" s="13" t="s">
        <v>40</v>
      </c>
      <c r="E2" s="13" t="s">
        <v>41</v>
      </c>
      <c r="F2" s="13" t="s">
        <v>42</v>
      </c>
      <c r="G2" s="13" t="s">
        <v>43</v>
      </c>
      <c r="H2" s="13" t="s">
        <v>44</v>
      </c>
      <c r="I2" s="13" t="s">
        <v>615</v>
      </c>
      <c r="J2" s="13" t="s">
        <v>616</v>
      </c>
      <c r="K2" s="13" t="s">
        <v>617</v>
      </c>
      <c r="L2" s="13" t="s">
        <v>618</v>
      </c>
      <c r="M2" s="13" t="s">
        <v>619</v>
      </c>
    </row>
    <row r="3" spans="1:13" ht="45">
      <c r="A3" s="14" t="s">
        <v>45</v>
      </c>
      <c r="B3" s="14" t="s">
        <v>46</v>
      </c>
      <c r="C3" s="14" t="s">
        <v>47</v>
      </c>
      <c r="D3" s="14" t="s">
        <v>48</v>
      </c>
      <c r="E3" s="14" t="s">
        <v>49</v>
      </c>
      <c r="F3" s="14" t="s">
        <v>50</v>
      </c>
      <c r="G3" s="14" t="s">
        <v>51</v>
      </c>
      <c r="H3" s="14" t="s">
        <v>52</v>
      </c>
      <c r="I3" s="15">
        <v>1</v>
      </c>
      <c r="J3" s="15" t="s">
        <v>620</v>
      </c>
      <c r="K3" s="16" t="s">
        <v>621</v>
      </c>
      <c r="L3" s="17"/>
      <c r="M3" s="18"/>
    </row>
    <row r="4" spans="1:13" ht="135">
      <c r="A4" s="14" t="s">
        <v>54</v>
      </c>
      <c r="B4" s="14" t="s">
        <v>55</v>
      </c>
      <c r="C4" s="14" t="s">
        <v>56</v>
      </c>
      <c r="D4" s="19" t="s">
        <v>57</v>
      </c>
      <c r="E4" s="19" t="s">
        <v>58</v>
      </c>
      <c r="F4" s="19" t="s">
        <v>50</v>
      </c>
      <c r="G4" s="20" t="s">
        <v>59</v>
      </c>
      <c r="H4" s="19" t="s">
        <v>60</v>
      </c>
      <c r="I4" s="15">
        <v>1</v>
      </c>
      <c r="J4" s="15" t="s">
        <v>622</v>
      </c>
      <c r="K4" s="16" t="s">
        <v>621</v>
      </c>
      <c r="L4" s="17"/>
      <c r="M4" s="18"/>
    </row>
    <row r="5" spans="1:13" ht="90">
      <c r="A5" s="19" t="s">
        <v>61</v>
      </c>
      <c r="B5" s="19" t="s">
        <v>657</v>
      </c>
      <c r="C5" s="19" t="s">
        <v>62</v>
      </c>
      <c r="D5" s="19" t="s">
        <v>63</v>
      </c>
      <c r="E5" s="19" t="s">
        <v>64</v>
      </c>
      <c r="F5" s="19" t="s">
        <v>50</v>
      </c>
      <c r="G5" s="20" t="s">
        <v>65</v>
      </c>
      <c r="H5" s="19" t="s">
        <v>66</v>
      </c>
      <c r="I5" s="15">
        <v>1</v>
      </c>
      <c r="J5" s="15" t="s">
        <v>622</v>
      </c>
      <c r="K5" s="16" t="s">
        <v>621</v>
      </c>
      <c r="L5" s="17"/>
      <c r="M5" s="18"/>
    </row>
    <row r="6" spans="1:13" ht="105">
      <c r="A6" s="14" t="s">
        <v>67</v>
      </c>
      <c r="B6" s="14" t="s">
        <v>68</v>
      </c>
      <c r="C6" s="14" t="s">
        <v>69</v>
      </c>
      <c r="D6" s="14" t="s">
        <v>70</v>
      </c>
      <c r="E6" s="14" t="s">
        <v>71</v>
      </c>
      <c r="F6" s="14" t="s">
        <v>50</v>
      </c>
      <c r="G6" s="21"/>
      <c r="H6" s="14" t="s">
        <v>72</v>
      </c>
      <c r="I6" s="15">
        <v>1</v>
      </c>
      <c r="J6" s="15" t="s">
        <v>622</v>
      </c>
      <c r="K6" s="16" t="s">
        <v>621</v>
      </c>
      <c r="L6" s="17"/>
      <c r="M6" s="18"/>
    </row>
    <row r="7" spans="1:13" ht="120">
      <c r="A7" s="14" t="s">
        <v>73</v>
      </c>
      <c r="B7" s="14" t="s">
        <v>658</v>
      </c>
      <c r="C7" s="14" t="s">
        <v>74</v>
      </c>
      <c r="D7" s="14" t="s">
        <v>75</v>
      </c>
      <c r="E7" s="14" t="s">
        <v>76</v>
      </c>
      <c r="F7" s="14" t="s">
        <v>50</v>
      </c>
      <c r="G7" s="21" t="s">
        <v>77</v>
      </c>
      <c r="H7" s="14" t="s">
        <v>78</v>
      </c>
      <c r="I7" s="15">
        <v>1</v>
      </c>
      <c r="J7" s="15" t="s">
        <v>622</v>
      </c>
      <c r="K7" s="16" t="s">
        <v>621</v>
      </c>
      <c r="L7" s="17"/>
      <c r="M7" s="18"/>
    </row>
    <row r="8" spans="1:13" ht="75">
      <c r="A8" s="14" t="s">
        <v>79</v>
      </c>
      <c r="B8" s="14" t="s">
        <v>80</v>
      </c>
      <c r="C8" s="14" t="s">
        <v>81</v>
      </c>
      <c r="D8" s="14" t="s">
        <v>82</v>
      </c>
      <c r="E8" s="14" t="s">
        <v>83</v>
      </c>
      <c r="F8" s="14" t="s">
        <v>50</v>
      </c>
      <c r="G8" s="21" t="s">
        <v>84</v>
      </c>
      <c r="H8" s="14" t="s">
        <v>85</v>
      </c>
      <c r="I8" s="15">
        <v>1</v>
      </c>
      <c r="J8" s="15" t="s">
        <v>622</v>
      </c>
      <c r="K8" s="16" t="s">
        <v>621</v>
      </c>
      <c r="L8" s="17"/>
      <c r="M8" s="18"/>
    </row>
    <row r="9" spans="1:13" ht="75">
      <c r="A9" s="14" t="s">
        <v>86</v>
      </c>
      <c r="B9" s="14" t="s">
        <v>87</v>
      </c>
      <c r="C9" s="14" t="s">
        <v>88</v>
      </c>
      <c r="D9" s="14" t="s">
        <v>89</v>
      </c>
      <c r="E9" s="14" t="s">
        <v>90</v>
      </c>
      <c r="F9" s="14" t="s">
        <v>50</v>
      </c>
      <c r="G9" s="21" t="s">
        <v>65</v>
      </c>
      <c r="H9" s="14" t="s">
        <v>91</v>
      </c>
      <c r="I9" s="15">
        <v>1</v>
      </c>
      <c r="J9" s="15" t="s">
        <v>622</v>
      </c>
      <c r="K9" s="16" t="s">
        <v>621</v>
      </c>
      <c r="L9" s="17"/>
      <c r="M9" s="18"/>
    </row>
    <row r="10" spans="1:13" ht="75">
      <c r="A10" s="14" t="s">
        <v>92</v>
      </c>
      <c r="B10" s="14" t="s">
        <v>93</v>
      </c>
      <c r="C10" s="14" t="s">
        <v>94</v>
      </c>
      <c r="D10" s="14" t="s">
        <v>95</v>
      </c>
      <c r="E10" s="14" t="s">
        <v>90</v>
      </c>
      <c r="F10" s="14" t="s">
        <v>50</v>
      </c>
      <c r="G10" s="21" t="s">
        <v>65</v>
      </c>
      <c r="H10" s="14" t="s">
        <v>96</v>
      </c>
      <c r="I10" s="15">
        <v>1</v>
      </c>
      <c r="J10" s="15" t="s">
        <v>622</v>
      </c>
      <c r="K10" s="16" t="s">
        <v>621</v>
      </c>
      <c r="L10" s="17"/>
      <c r="M10" s="18"/>
    </row>
    <row r="11" spans="1:13" ht="120">
      <c r="A11" s="14" t="s">
        <v>97</v>
      </c>
      <c r="B11" s="14" t="s">
        <v>98</v>
      </c>
      <c r="C11" s="14" t="s">
        <v>99</v>
      </c>
      <c r="D11" s="14" t="s">
        <v>100</v>
      </c>
      <c r="E11" s="14" t="s">
        <v>101</v>
      </c>
      <c r="F11" s="14" t="s">
        <v>50</v>
      </c>
      <c r="G11" s="21" t="s">
        <v>65</v>
      </c>
      <c r="H11" s="14" t="s">
        <v>102</v>
      </c>
      <c r="I11" s="15">
        <v>1</v>
      </c>
      <c r="J11" s="15" t="s">
        <v>622</v>
      </c>
      <c r="K11" s="16" t="s">
        <v>621</v>
      </c>
      <c r="L11" s="17"/>
      <c r="M11" s="18"/>
    </row>
    <row r="12" spans="1:13" ht="60">
      <c r="A12" s="14" t="s">
        <v>103</v>
      </c>
      <c r="B12" s="14" t="s">
        <v>104</v>
      </c>
      <c r="C12" s="14" t="s">
        <v>99</v>
      </c>
      <c r="D12" s="14" t="s">
        <v>105</v>
      </c>
      <c r="E12" s="14" t="s">
        <v>106</v>
      </c>
      <c r="F12" s="14" t="s">
        <v>50</v>
      </c>
      <c r="G12" s="21" t="s">
        <v>65</v>
      </c>
      <c r="H12" s="14" t="s">
        <v>107</v>
      </c>
      <c r="I12" s="15">
        <v>1</v>
      </c>
      <c r="J12" s="15" t="s">
        <v>622</v>
      </c>
      <c r="K12" s="16" t="s">
        <v>621</v>
      </c>
      <c r="L12" s="17"/>
      <c r="M12" s="18"/>
    </row>
    <row r="13" spans="1:13" ht="75">
      <c r="A13" s="14" t="s">
        <v>108</v>
      </c>
      <c r="B13" s="14" t="s">
        <v>109</v>
      </c>
      <c r="C13" s="14" t="s">
        <v>110</v>
      </c>
      <c r="D13" s="14" t="s">
        <v>111</v>
      </c>
      <c r="E13" s="14" t="s">
        <v>112</v>
      </c>
      <c r="F13" s="14" t="s">
        <v>50</v>
      </c>
      <c r="G13" s="14" t="s">
        <v>113</v>
      </c>
      <c r="H13" s="14" t="s">
        <v>114</v>
      </c>
      <c r="I13" s="15">
        <v>1</v>
      </c>
      <c r="J13" s="15" t="s">
        <v>623</v>
      </c>
      <c r="K13" s="16" t="s">
        <v>621</v>
      </c>
      <c r="L13" s="17"/>
      <c r="M13" s="18"/>
    </row>
    <row r="14" spans="1:13" ht="120">
      <c r="A14" s="14" t="s">
        <v>115</v>
      </c>
      <c r="B14" s="14" t="s">
        <v>116</v>
      </c>
      <c r="C14" s="14" t="s">
        <v>117</v>
      </c>
      <c r="D14" s="14" t="s">
        <v>118</v>
      </c>
      <c r="E14" s="14" t="s">
        <v>119</v>
      </c>
      <c r="F14" s="14" t="s">
        <v>50</v>
      </c>
      <c r="G14" s="14" t="s">
        <v>113</v>
      </c>
      <c r="H14" s="14" t="s">
        <v>120</v>
      </c>
      <c r="I14" s="15">
        <v>1</v>
      </c>
      <c r="J14" s="15" t="s">
        <v>623</v>
      </c>
      <c r="K14" s="16" t="s">
        <v>621</v>
      </c>
      <c r="L14" s="17"/>
      <c r="M14" s="18"/>
    </row>
    <row r="15" spans="1:13" ht="195">
      <c r="A15" s="14" t="s">
        <v>121</v>
      </c>
      <c r="B15" s="14" t="s">
        <v>122</v>
      </c>
      <c r="C15" s="14" t="s">
        <v>123</v>
      </c>
      <c r="D15" s="14" t="s">
        <v>124</v>
      </c>
      <c r="E15" s="14" t="s">
        <v>119</v>
      </c>
      <c r="F15" s="14" t="s">
        <v>50</v>
      </c>
      <c r="G15" s="14" t="s">
        <v>113</v>
      </c>
      <c r="H15" s="14" t="s">
        <v>125</v>
      </c>
      <c r="I15" s="15">
        <v>1</v>
      </c>
      <c r="J15" s="15" t="s">
        <v>623</v>
      </c>
      <c r="K15" s="16" t="s">
        <v>621</v>
      </c>
      <c r="L15" s="17"/>
      <c r="M15" s="18"/>
    </row>
    <row r="16" spans="1:13" ht="135">
      <c r="A16" s="14" t="s">
        <v>126</v>
      </c>
      <c r="B16" s="14" t="s">
        <v>127</v>
      </c>
      <c r="C16" s="14" t="s">
        <v>128</v>
      </c>
      <c r="D16" s="14" t="s">
        <v>129</v>
      </c>
      <c r="E16" s="14" t="s">
        <v>130</v>
      </c>
      <c r="F16" s="14" t="s">
        <v>131</v>
      </c>
      <c r="G16" s="21" t="s">
        <v>65</v>
      </c>
      <c r="H16" s="14" t="s">
        <v>132</v>
      </c>
      <c r="I16" s="15">
        <v>1</v>
      </c>
      <c r="J16" s="15" t="s">
        <v>622</v>
      </c>
      <c r="K16" s="16" t="s">
        <v>621</v>
      </c>
      <c r="L16" s="17"/>
      <c r="M16" s="18"/>
    </row>
    <row r="17" spans="1:17" ht="120">
      <c r="A17" s="14" t="s">
        <v>133</v>
      </c>
      <c r="B17" s="14" t="s">
        <v>134</v>
      </c>
      <c r="C17" s="14" t="s">
        <v>135</v>
      </c>
      <c r="D17" s="14" t="s">
        <v>136</v>
      </c>
      <c r="E17" s="14" t="s">
        <v>130</v>
      </c>
      <c r="F17" s="14" t="s">
        <v>131</v>
      </c>
      <c r="G17" s="21" t="s">
        <v>65</v>
      </c>
      <c r="H17" s="14" t="s">
        <v>137</v>
      </c>
      <c r="I17" s="15">
        <v>1</v>
      </c>
      <c r="J17" s="15" t="s">
        <v>622</v>
      </c>
      <c r="K17" s="16" t="s">
        <v>621</v>
      </c>
      <c r="L17" s="17"/>
      <c r="M17" s="18"/>
    </row>
    <row r="18" spans="1:17" ht="60">
      <c r="A18" s="14" t="s">
        <v>138</v>
      </c>
      <c r="B18" s="14" t="s">
        <v>139</v>
      </c>
      <c r="C18" s="14" t="s">
        <v>140</v>
      </c>
      <c r="D18" s="14" t="s">
        <v>141</v>
      </c>
      <c r="E18" s="14" t="s">
        <v>142</v>
      </c>
      <c r="F18" s="14" t="s">
        <v>131</v>
      </c>
      <c r="G18" s="21" t="s">
        <v>53</v>
      </c>
      <c r="H18" s="14" t="s">
        <v>143</v>
      </c>
      <c r="I18" s="15">
        <v>1</v>
      </c>
      <c r="J18" s="15" t="s">
        <v>624</v>
      </c>
      <c r="K18" s="16" t="s">
        <v>621</v>
      </c>
      <c r="L18" s="17"/>
      <c r="M18" s="18"/>
    </row>
    <row r="19" spans="1:17" ht="135">
      <c r="A19" s="14" t="s">
        <v>144</v>
      </c>
      <c r="B19" s="14" t="s">
        <v>145</v>
      </c>
      <c r="C19" s="14" t="s">
        <v>146</v>
      </c>
      <c r="D19" s="14" t="s">
        <v>147</v>
      </c>
      <c r="E19" s="14" t="s">
        <v>148</v>
      </c>
      <c r="F19" s="14" t="s">
        <v>149</v>
      </c>
      <c r="G19" s="21" t="s">
        <v>150</v>
      </c>
      <c r="H19" s="14" t="s">
        <v>151</v>
      </c>
      <c r="I19" s="15">
        <v>1</v>
      </c>
      <c r="J19" s="15" t="s">
        <v>624</v>
      </c>
      <c r="K19" s="16" t="s">
        <v>621</v>
      </c>
      <c r="L19" s="17"/>
      <c r="M19" s="18"/>
    </row>
    <row r="20" spans="1:17" ht="75">
      <c r="A20" s="14" t="s">
        <v>152</v>
      </c>
      <c r="B20" s="14" t="s">
        <v>153</v>
      </c>
      <c r="C20" s="14" t="s">
        <v>154</v>
      </c>
      <c r="D20" s="14" t="s">
        <v>155</v>
      </c>
      <c r="E20" s="14" t="s">
        <v>156</v>
      </c>
      <c r="F20" s="14" t="s">
        <v>50</v>
      </c>
      <c r="G20" s="21" t="s">
        <v>65</v>
      </c>
      <c r="H20" s="22" t="s">
        <v>157</v>
      </c>
      <c r="I20" s="15">
        <v>1</v>
      </c>
      <c r="J20" s="15" t="s">
        <v>622</v>
      </c>
      <c r="K20" s="16" t="s">
        <v>621</v>
      </c>
      <c r="L20" s="17"/>
      <c r="M20" s="18"/>
    </row>
    <row r="21" spans="1:17" ht="105">
      <c r="A21" s="14" t="s">
        <v>158</v>
      </c>
      <c r="B21" s="14" t="s">
        <v>159</v>
      </c>
      <c r="C21" s="14" t="s">
        <v>160</v>
      </c>
      <c r="D21" s="14" t="s">
        <v>161</v>
      </c>
      <c r="E21" s="14" t="s">
        <v>156</v>
      </c>
      <c r="F21" s="14" t="s">
        <v>50</v>
      </c>
      <c r="G21" s="21" t="s">
        <v>65</v>
      </c>
      <c r="H21" s="22" t="s">
        <v>162</v>
      </c>
      <c r="I21" s="22">
        <v>1</v>
      </c>
      <c r="J21" s="15" t="s">
        <v>622</v>
      </c>
      <c r="K21" s="16" t="s">
        <v>621</v>
      </c>
      <c r="L21" s="17"/>
      <c r="M21" s="18"/>
    </row>
    <row r="22" spans="1:17" ht="90">
      <c r="A22" s="14" t="s">
        <v>659</v>
      </c>
      <c r="B22" s="14" t="s">
        <v>661</v>
      </c>
      <c r="C22" s="14" t="s">
        <v>662</v>
      </c>
      <c r="D22" s="14" t="s">
        <v>663</v>
      </c>
      <c r="E22" s="14" t="s">
        <v>667</v>
      </c>
      <c r="F22" s="14" t="s">
        <v>149</v>
      </c>
      <c r="G22" s="21" t="s">
        <v>668</v>
      </c>
      <c r="H22" s="22" t="s">
        <v>669</v>
      </c>
      <c r="I22" s="22">
        <v>1</v>
      </c>
      <c r="J22" s="15" t="s">
        <v>671</v>
      </c>
      <c r="K22" s="16" t="s">
        <v>621</v>
      </c>
      <c r="L22" s="17"/>
      <c r="M22" s="18"/>
    </row>
    <row r="23" spans="1:17" ht="90">
      <c r="A23" s="14" t="s">
        <v>660</v>
      </c>
      <c r="B23" s="14" t="s">
        <v>664</v>
      </c>
      <c r="C23" s="14" t="s">
        <v>665</v>
      </c>
      <c r="D23" s="14" t="s">
        <v>666</v>
      </c>
      <c r="E23" s="14" t="s">
        <v>667</v>
      </c>
      <c r="F23" s="14" t="s">
        <v>149</v>
      </c>
      <c r="G23" s="21" t="s">
        <v>668</v>
      </c>
      <c r="H23" s="22" t="s">
        <v>670</v>
      </c>
      <c r="I23" s="22">
        <v>1</v>
      </c>
      <c r="J23" s="15" t="s">
        <v>671</v>
      </c>
      <c r="K23" s="16" t="s">
        <v>621</v>
      </c>
      <c r="L23" s="17"/>
      <c r="M23" s="18"/>
    </row>
    <row r="24" spans="1:17" ht="315">
      <c r="A24" s="14" t="s">
        <v>163</v>
      </c>
      <c r="B24" s="14" t="s">
        <v>164</v>
      </c>
      <c r="C24" s="14" t="s">
        <v>165</v>
      </c>
      <c r="D24" s="14" t="s">
        <v>166</v>
      </c>
      <c r="E24" s="14" t="s">
        <v>167</v>
      </c>
      <c r="F24" s="14" t="s">
        <v>168</v>
      </c>
      <c r="G24" s="19" t="s">
        <v>169</v>
      </c>
      <c r="H24" s="19" t="s">
        <v>170</v>
      </c>
      <c r="I24" s="15">
        <v>2</v>
      </c>
      <c r="J24" s="15" t="s">
        <v>625</v>
      </c>
      <c r="K24" s="16" t="s">
        <v>621</v>
      </c>
      <c r="L24" s="17"/>
      <c r="M24" s="18"/>
    </row>
    <row r="25" spans="1:17" ht="180">
      <c r="A25" s="14" t="s">
        <v>171</v>
      </c>
      <c r="B25" s="14" t="s">
        <v>172</v>
      </c>
      <c r="C25" s="14" t="s">
        <v>173</v>
      </c>
      <c r="D25" s="14" t="s">
        <v>174</v>
      </c>
      <c r="E25" s="14" t="s">
        <v>175</v>
      </c>
      <c r="F25" s="14" t="s">
        <v>168</v>
      </c>
      <c r="G25" s="14" t="s">
        <v>176</v>
      </c>
      <c r="H25" s="22" t="s">
        <v>177</v>
      </c>
      <c r="I25" s="22">
        <v>4</v>
      </c>
      <c r="J25" s="22" t="s">
        <v>626</v>
      </c>
      <c r="K25" s="16" t="s">
        <v>621</v>
      </c>
      <c r="L25" s="23"/>
      <c r="M25" s="17"/>
    </row>
    <row r="26" spans="1:17" ht="195">
      <c r="A26" s="14" t="s">
        <v>178</v>
      </c>
      <c r="B26" s="14" t="s">
        <v>179</v>
      </c>
      <c r="C26" s="14" t="s">
        <v>180</v>
      </c>
      <c r="D26" s="14" t="s">
        <v>181</v>
      </c>
      <c r="E26" s="14" t="s">
        <v>175</v>
      </c>
      <c r="F26" s="14" t="s">
        <v>168</v>
      </c>
      <c r="G26" s="14" t="s">
        <v>182</v>
      </c>
      <c r="H26" s="22" t="s">
        <v>177</v>
      </c>
      <c r="I26" s="22">
        <v>3</v>
      </c>
      <c r="J26" s="22" t="s">
        <v>627</v>
      </c>
      <c r="K26" s="16" t="s">
        <v>621</v>
      </c>
      <c r="L26" s="17"/>
      <c r="M26" s="18"/>
    </row>
    <row r="27" spans="1:17" ht="195.75" customHeight="1">
      <c r="A27" s="14" t="s">
        <v>183</v>
      </c>
      <c r="B27" s="14" t="s">
        <v>184</v>
      </c>
      <c r="C27" s="14" t="s">
        <v>185</v>
      </c>
      <c r="D27" s="14" t="s">
        <v>186</v>
      </c>
      <c r="E27" s="14" t="s">
        <v>187</v>
      </c>
      <c r="F27" s="14" t="s">
        <v>131</v>
      </c>
      <c r="G27" s="14"/>
      <c r="H27" s="14" t="s">
        <v>188</v>
      </c>
      <c r="I27" s="22">
        <v>2</v>
      </c>
      <c r="J27" s="22" t="s">
        <v>628</v>
      </c>
      <c r="K27" s="16" t="s">
        <v>621</v>
      </c>
      <c r="L27" s="17"/>
      <c r="M27" s="77"/>
    </row>
    <row r="28" spans="1:17" ht="135">
      <c r="A28" s="21" t="s">
        <v>189</v>
      </c>
      <c r="B28" s="19" t="s">
        <v>190</v>
      </c>
      <c r="C28" s="19" t="s">
        <v>191</v>
      </c>
      <c r="D28" s="19" t="s">
        <v>192</v>
      </c>
      <c r="E28" s="19" t="s">
        <v>193</v>
      </c>
      <c r="F28" s="19" t="s">
        <v>194</v>
      </c>
      <c r="G28" s="19"/>
      <c r="H28" s="19" t="s">
        <v>195</v>
      </c>
      <c r="I28" s="15">
        <v>2</v>
      </c>
      <c r="J28" s="22" t="s">
        <v>628</v>
      </c>
      <c r="K28" s="16" t="s">
        <v>621</v>
      </c>
      <c r="L28" s="17"/>
      <c r="M28" s="17"/>
    </row>
    <row r="29" spans="1:17" ht="135">
      <c r="A29" s="21" t="s">
        <v>196</v>
      </c>
      <c r="B29" s="19" t="s">
        <v>197</v>
      </c>
      <c r="C29" s="19" t="s">
        <v>191</v>
      </c>
      <c r="D29" s="19" t="s">
        <v>192</v>
      </c>
      <c r="E29" s="19" t="s">
        <v>193</v>
      </c>
      <c r="F29" s="19" t="s">
        <v>194</v>
      </c>
      <c r="G29" s="19"/>
      <c r="H29" s="19" t="s">
        <v>195</v>
      </c>
      <c r="I29" s="15">
        <v>2</v>
      </c>
      <c r="J29" s="22" t="s">
        <v>628</v>
      </c>
      <c r="K29" s="16" t="s">
        <v>621</v>
      </c>
      <c r="L29" s="17"/>
      <c r="M29" s="17"/>
    </row>
    <row r="30" spans="1:17" ht="60">
      <c r="A30" s="21" t="s">
        <v>198</v>
      </c>
      <c r="B30" s="19" t="s">
        <v>199</v>
      </c>
      <c r="C30" s="19" t="s">
        <v>200</v>
      </c>
      <c r="D30" s="19" t="s">
        <v>201</v>
      </c>
      <c r="E30" s="19" t="s">
        <v>202</v>
      </c>
      <c r="F30" s="19" t="s">
        <v>203</v>
      </c>
      <c r="G30" s="19"/>
      <c r="H30" s="19" t="s">
        <v>204</v>
      </c>
      <c r="I30" s="15">
        <v>2</v>
      </c>
      <c r="J30" s="15" t="s">
        <v>629</v>
      </c>
      <c r="K30" s="16" t="s">
        <v>621</v>
      </c>
      <c r="L30" s="17"/>
      <c r="M30" s="17"/>
    </row>
    <row r="31" spans="1:17" ht="90">
      <c r="A31" s="21" t="s">
        <v>205</v>
      </c>
      <c r="B31" s="19" t="s">
        <v>206</v>
      </c>
      <c r="C31" s="19" t="s">
        <v>200</v>
      </c>
      <c r="D31" s="19" t="s">
        <v>201</v>
      </c>
      <c r="E31" s="19" t="s">
        <v>207</v>
      </c>
      <c r="F31" s="19" t="s">
        <v>203</v>
      </c>
      <c r="G31" s="19"/>
      <c r="H31" s="19" t="s">
        <v>208</v>
      </c>
      <c r="I31" s="15">
        <v>2</v>
      </c>
      <c r="J31" s="15" t="s">
        <v>629</v>
      </c>
      <c r="K31" s="16" t="s">
        <v>621</v>
      </c>
      <c r="L31" s="17"/>
      <c r="M31" s="18"/>
    </row>
    <row r="32" spans="1:17" ht="174.75" customHeight="1">
      <c r="A32" s="21" t="s">
        <v>209</v>
      </c>
      <c r="B32" s="19" t="s">
        <v>210</v>
      </c>
      <c r="C32" s="19" t="s">
        <v>200</v>
      </c>
      <c r="D32" s="19" t="s">
        <v>201</v>
      </c>
      <c r="E32" s="19" t="s">
        <v>207</v>
      </c>
      <c r="F32" s="19" t="s">
        <v>203</v>
      </c>
      <c r="G32" s="19"/>
      <c r="H32" s="19" t="s">
        <v>211</v>
      </c>
      <c r="I32" s="15">
        <v>2</v>
      </c>
      <c r="J32" s="15" t="s">
        <v>629</v>
      </c>
      <c r="K32" s="16" t="s">
        <v>621</v>
      </c>
      <c r="L32" s="87"/>
      <c r="M32" s="87"/>
      <c r="N32" s="123"/>
      <c r="O32" s="124"/>
      <c r="P32" s="124"/>
      <c r="Q32" s="124"/>
    </row>
    <row r="33" spans="1:14" ht="165">
      <c r="A33" s="14" t="s">
        <v>212</v>
      </c>
      <c r="B33" s="14" t="s">
        <v>213</v>
      </c>
      <c r="C33" s="14" t="s">
        <v>214</v>
      </c>
      <c r="D33" s="14" t="s">
        <v>215</v>
      </c>
      <c r="E33" s="14" t="s">
        <v>216</v>
      </c>
      <c r="F33" s="14" t="s">
        <v>50</v>
      </c>
      <c r="G33" s="14" t="s">
        <v>65</v>
      </c>
      <c r="H33" s="14" t="s">
        <v>217</v>
      </c>
      <c r="I33" s="22">
        <v>2</v>
      </c>
      <c r="J33" s="22" t="s">
        <v>630</v>
      </c>
      <c r="K33" s="16" t="s">
        <v>621</v>
      </c>
      <c r="L33" s="17"/>
      <c r="M33" s="18"/>
    </row>
    <row r="34" spans="1:14" ht="75">
      <c r="A34" s="19" t="s">
        <v>218</v>
      </c>
      <c r="B34" s="19" t="s">
        <v>219</v>
      </c>
      <c r="C34" s="19" t="s">
        <v>220</v>
      </c>
      <c r="D34" s="19" t="s">
        <v>221</v>
      </c>
      <c r="E34" s="20" t="s">
        <v>222</v>
      </c>
      <c r="F34" s="19" t="s">
        <v>50</v>
      </c>
      <c r="G34" s="19"/>
      <c r="H34" s="19" t="s">
        <v>223</v>
      </c>
      <c r="I34" s="15">
        <v>2</v>
      </c>
      <c r="J34" s="15" t="s">
        <v>224</v>
      </c>
      <c r="K34" s="16" t="s">
        <v>621</v>
      </c>
      <c r="L34" s="17"/>
      <c r="M34" s="18"/>
    </row>
    <row r="35" spans="1:14" ht="60">
      <c r="A35" s="19" t="s">
        <v>225</v>
      </c>
      <c r="B35" s="19" t="s">
        <v>226</v>
      </c>
      <c r="C35" s="19" t="s">
        <v>227</v>
      </c>
      <c r="D35" s="19" t="s">
        <v>228</v>
      </c>
      <c r="E35" s="19" t="s">
        <v>229</v>
      </c>
      <c r="F35" s="19" t="s">
        <v>50</v>
      </c>
      <c r="G35" s="19"/>
      <c r="H35" s="19" t="s">
        <v>230</v>
      </c>
      <c r="I35" s="15">
        <v>2</v>
      </c>
      <c r="J35" s="15" t="s">
        <v>224</v>
      </c>
      <c r="K35" s="16" t="s">
        <v>621</v>
      </c>
      <c r="L35" s="17"/>
      <c r="M35" s="18"/>
    </row>
    <row r="36" spans="1:14" ht="165">
      <c r="A36" s="19" t="s">
        <v>231</v>
      </c>
      <c r="B36" s="19" t="s">
        <v>232</v>
      </c>
      <c r="C36" s="19" t="s">
        <v>227</v>
      </c>
      <c r="D36" s="19" t="s">
        <v>233</v>
      </c>
      <c r="E36" s="19" t="s">
        <v>234</v>
      </c>
      <c r="F36" s="19" t="s">
        <v>50</v>
      </c>
      <c r="G36" s="19"/>
      <c r="H36" s="19" t="s">
        <v>235</v>
      </c>
      <c r="I36" s="15">
        <v>2</v>
      </c>
      <c r="J36" s="15" t="s">
        <v>224</v>
      </c>
      <c r="K36" s="16" t="s">
        <v>621</v>
      </c>
      <c r="L36" s="17"/>
      <c r="M36" s="75"/>
      <c r="N36" s="11"/>
    </row>
    <row r="37" spans="1:14" ht="90" customHeight="1">
      <c r="A37" s="19" t="s">
        <v>236</v>
      </c>
      <c r="B37" s="19" t="s">
        <v>237</v>
      </c>
      <c r="C37" s="19" t="s">
        <v>238</v>
      </c>
      <c r="D37" s="19" t="s">
        <v>239</v>
      </c>
      <c r="E37" s="19" t="s">
        <v>240</v>
      </c>
      <c r="F37" s="19" t="s">
        <v>50</v>
      </c>
      <c r="G37" s="19" t="s">
        <v>729</v>
      </c>
      <c r="H37" s="15" t="s">
        <v>241</v>
      </c>
      <c r="I37" s="15">
        <v>2</v>
      </c>
      <c r="J37" s="15" t="s">
        <v>224</v>
      </c>
      <c r="K37" s="16" t="s">
        <v>621</v>
      </c>
      <c r="L37" s="17"/>
      <c r="M37" s="18"/>
    </row>
    <row r="38" spans="1:14" ht="120" customHeight="1">
      <c r="A38" s="21" t="s">
        <v>242</v>
      </c>
      <c r="B38" s="14" t="s">
        <v>243</v>
      </c>
      <c r="C38" s="14" t="s">
        <v>244</v>
      </c>
      <c r="D38" s="14" t="s">
        <v>245</v>
      </c>
      <c r="E38" s="14" t="s">
        <v>246</v>
      </c>
      <c r="F38" s="14" t="s">
        <v>247</v>
      </c>
      <c r="G38" s="24" t="s">
        <v>730</v>
      </c>
      <c r="H38" s="15" t="s">
        <v>248</v>
      </c>
      <c r="I38" s="22">
        <v>3</v>
      </c>
      <c r="J38" s="22" t="s">
        <v>631</v>
      </c>
      <c r="K38" s="16" t="s">
        <v>621</v>
      </c>
      <c r="L38" s="17"/>
      <c r="M38" s="18"/>
    </row>
    <row r="39" spans="1:14" ht="75" customHeight="1">
      <c r="A39" s="14" t="s">
        <v>249</v>
      </c>
      <c r="B39" s="14" t="s">
        <v>250</v>
      </c>
      <c r="C39" s="14" t="s">
        <v>251</v>
      </c>
      <c r="D39" s="14" t="s">
        <v>252</v>
      </c>
      <c r="E39" s="14" t="s">
        <v>253</v>
      </c>
      <c r="F39" s="14" t="s">
        <v>254</v>
      </c>
      <c r="G39" s="14" t="s">
        <v>731</v>
      </c>
      <c r="H39" s="15" t="s">
        <v>255</v>
      </c>
      <c r="I39" s="22">
        <v>3</v>
      </c>
      <c r="J39" s="22" t="s">
        <v>632</v>
      </c>
      <c r="K39" s="16" t="s">
        <v>621</v>
      </c>
      <c r="L39" s="17"/>
      <c r="M39" s="18"/>
    </row>
    <row r="40" spans="1:14" ht="60">
      <c r="A40" s="14" t="s">
        <v>256</v>
      </c>
      <c r="B40" s="21" t="s">
        <v>257</v>
      </c>
      <c r="C40" s="21" t="s">
        <v>258</v>
      </c>
      <c r="D40" s="21" t="s">
        <v>259</v>
      </c>
      <c r="E40" s="21" t="s">
        <v>260</v>
      </c>
      <c r="F40" s="21" t="s">
        <v>261</v>
      </c>
      <c r="G40" s="14"/>
      <c r="H40" s="22"/>
      <c r="I40" s="22">
        <v>2</v>
      </c>
      <c r="J40" s="22" t="s">
        <v>262</v>
      </c>
      <c r="K40" s="16" t="s">
        <v>621</v>
      </c>
      <c r="L40" s="17"/>
      <c r="M40" s="18"/>
    </row>
    <row r="41" spans="1:14" ht="60">
      <c r="A41" s="14" t="s">
        <v>263</v>
      </c>
      <c r="B41" s="21" t="s">
        <v>264</v>
      </c>
      <c r="C41" s="21" t="s">
        <v>265</v>
      </c>
      <c r="D41" s="21" t="s">
        <v>266</v>
      </c>
      <c r="E41" s="21" t="s">
        <v>267</v>
      </c>
      <c r="F41" s="21" t="s">
        <v>50</v>
      </c>
      <c r="G41" s="14" t="s">
        <v>268</v>
      </c>
      <c r="H41" s="22"/>
      <c r="I41" s="22">
        <v>4</v>
      </c>
      <c r="J41" s="22" t="s">
        <v>633</v>
      </c>
      <c r="K41" s="16" t="s">
        <v>621</v>
      </c>
      <c r="L41" s="17"/>
      <c r="M41" s="18"/>
    </row>
    <row r="42" spans="1:14" ht="180">
      <c r="A42" s="19" t="s">
        <v>269</v>
      </c>
      <c r="B42" s="19" t="s">
        <v>164</v>
      </c>
      <c r="C42" s="19" t="s">
        <v>270</v>
      </c>
      <c r="D42" s="19" t="s">
        <v>166</v>
      </c>
      <c r="E42" s="19" t="s">
        <v>167</v>
      </c>
      <c r="F42" s="19" t="s">
        <v>168</v>
      </c>
      <c r="G42" s="20" t="s">
        <v>271</v>
      </c>
      <c r="H42" s="19" t="s">
        <v>272</v>
      </c>
      <c r="I42" s="15">
        <v>2</v>
      </c>
      <c r="J42" s="15" t="s">
        <v>634</v>
      </c>
      <c r="K42" s="16" t="s">
        <v>621</v>
      </c>
      <c r="L42" s="17"/>
      <c r="M42" s="18"/>
    </row>
    <row r="43" spans="1:14" ht="105" customHeight="1">
      <c r="A43" s="19" t="s">
        <v>273</v>
      </c>
      <c r="B43" s="20" t="s">
        <v>274</v>
      </c>
      <c r="C43" s="20" t="s">
        <v>275</v>
      </c>
      <c r="D43" s="20" t="s">
        <v>276</v>
      </c>
      <c r="E43" s="20" t="s">
        <v>277</v>
      </c>
      <c r="F43" s="20" t="s">
        <v>278</v>
      </c>
      <c r="G43" s="20" t="s">
        <v>279</v>
      </c>
      <c r="H43" s="15" t="s">
        <v>280</v>
      </c>
      <c r="I43" s="15">
        <v>2</v>
      </c>
      <c r="J43" s="15" t="s">
        <v>635</v>
      </c>
      <c r="K43" s="16" t="s">
        <v>621</v>
      </c>
      <c r="L43" s="17"/>
      <c r="M43" s="18"/>
    </row>
    <row r="44" spans="1:14" ht="333.75" customHeight="1">
      <c r="A44" s="19" t="s">
        <v>281</v>
      </c>
      <c r="B44" s="19" t="s">
        <v>282</v>
      </c>
      <c r="C44" s="19" t="s">
        <v>283</v>
      </c>
      <c r="D44" s="19" t="s">
        <v>284</v>
      </c>
      <c r="E44" s="19" t="s">
        <v>285</v>
      </c>
      <c r="F44" s="19" t="s">
        <v>194</v>
      </c>
      <c r="G44" s="19"/>
      <c r="H44" s="19" t="s">
        <v>286</v>
      </c>
      <c r="I44" s="15">
        <v>2</v>
      </c>
      <c r="J44" s="15" t="s">
        <v>636</v>
      </c>
      <c r="K44" s="16" t="s">
        <v>621</v>
      </c>
      <c r="L44" s="17"/>
      <c r="M44" s="17"/>
    </row>
    <row r="45" spans="1:14" ht="195">
      <c r="A45" s="19" t="s">
        <v>287</v>
      </c>
      <c r="B45" s="19" t="s">
        <v>288</v>
      </c>
      <c r="C45" s="19" t="s">
        <v>289</v>
      </c>
      <c r="D45" s="19" t="s">
        <v>290</v>
      </c>
      <c r="E45" s="19" t="s">
        <v>291</v>
      </c>
      <c r="F45" s="19" t="s">
        <v>50</v>
      </c>
      <c r="G45" s="19" t="s">
        <v>637</v>
      </c>
      <c r="H45" s="19" t="s">
        <v>293</v>
      </c>
      <c r="I45" s="15">
        <v>1</v>
      </c>
      <c r="J45" s="15" t="s">
        <v>638</v>
      </c>
      <c r="K45" s="16" t="s">
        <v>621</v>
      </c>
      <c r="L45" s="17"/>
      <c r="M45" s="75"/>
    </row>
    <row r="46" spans="1:14" ht="45">
      <c r="A46" s="19" t="s">
        <v>294</v>
      </c>
      <c r="B46" s="19" t="s">
        <v>295</v>
      </c>
      <c r="C46" s="19" t="s">
        <v>296</v>
      </c>
      <c r="D46" s="19" t="s">
        <v>297</v>
      </c>
      <c r="E46" s="19" t="s">
        <v>639</v>
      </c>
      <c r="F46" s="19" t="s">
        <v>298</v>
      </c>
      <c r="G46" s="19" t="s">
        <v>299</v>
      </c>
      <c r="H46" s="19" t="s">
        <v>300</v>
      </c>
      <c r="I46" s="15">
        <v>1</v>
      </c>
      <c r="J46" s="15" t="s">
        <v>640</v>
      </c>
      <c r="K46" s="16" t="s">
        <v>621</v>
      </c>
      <c r="L46" s="17"/>
      <c r="M46" s="18"/>
    </row>
    <row r="47" spans="1:14" ht="180">
      <c r="A47" s="19" t="s">
        <v>301</v>
      </c>
      <c r="B47" s="19" t="s">
        <v>302</v>
      </c>
      <c r="C47" s="19" t="s">
        <v>303</v>
      </c>
      <c r="D47" s="19" t="s">
        <v>304</v>
      </c>
      <c r="E47" s="19" t="s">
        <v>305</v>
      </c>
      <c r="F47" s="19" t="s">
        <v>306</v>
      </c>
      <c r="G47" s="19" t="s">
        <v>292</v>
      </c>
      <c r="H47" s="19" t="s">
        <v>307</v>
      </c>
      <c r="I47" s="15">
        <v>1</v>
      </c>
      <c r="J47" s="15" t="s">
        <v>641</v>
      </c>
      <c r="K47" s="16" t="s">
        <v>762</v>
      </c>
      <c r="L47" s="142" t="s">
        <v>763</v>
      </c>
      <c r="M47" s="18"/>
    </row>
    <row r="48" spans="1:14" ht="90">
      <c r="A48" s="19" t="s">
        <v>308</v>
      </c>
      <c r="B48" s="19" t="s">
        <v>309</v>
      </c>
      <c r="C48" s="19" t="s">
        <v>310</v>
      </c>
      <c r="D48" s="19" t="s">
        <v>311</v>
      </c>
      <c r="E48" s="19" t="s">
        <v>312</v>
      </c>
      <c r="F48" s="19" t="s">
        <v>131</v>
      </c>
      <c r="G48" s="19" t="s">
        <v>313</v>
      </c>
      <c r="H48" s="19" t="s">
        <v>314</v>
      </c>
      <c r="I48" s="15">
        <v>1</v>
      </c>
      <c r="J48" s="15" t="s">
        <v>642</v>
      </c>
      <c r="K48" s="16" t="s">
        <v>621</v>
      </c>
      <c r="L48" s="17"/>
      <c r="M48" s="18"/>
    </row>
    <row r="49" spans="1:13" ht="120">
      <c r="A49" s="19" t="s">
        <v>315</v>
      </c>
      <c r="B49" s="19" t="s">
        <v>316</v>
      </c>
      <c r="C49" s="19" t="s">
        <v>317</v>
      </c>
      <c r="D49" s="19" t="s">
        <v>318</v>
      </c>
      <c r="E49" s="19" t="s">
        <v>319</v>
      </c>
      <c r="F49" s="19" t="s">
        <v>50</v>
      </c>
      <c r="G49" s="19" t="s">
        <v>320</v>
      </c>
      <c r="H49" s="19" t="s">
        <v>321</v>
      </c>
      <c r="I49" s="15">
        <v>1</v>
      </c>
      <c r="J49" s="15" t="s">
        <v>643</v>
      </c>
      <c r="K49" s="16" t="s">
        <v>621</v>
      </c>
      <c r="L49" s="17"/>
      <c r="M49" s="18"/>
    </row>
    <row r="50" spans="1:13" ht="90">
      <c r="A50" s="19" t="s">
        <v>322</v>
      </c>
      <c r="B50" s="19" t="s">
        <v>323</v>
      </c>
      <c r="C50" s="19" t="s">
        <v>324</v>
      </c>
      <c r="D50" s="19" t="s">
        <v>325</v>
      </c>
      <c r="E50" s="19" t="s">
        <v>326</v>
      </c>
      <c r="F50" s="19" t="s">
        <v>327</v>
      </c>
      <c r="G50" s="19" t="s">
        <v>328</v>
      </c>
      <c r="H50" s="19" t="s">
        <v>329</v>
      </c>
      <c r="I50" s="15">
        <v>3</v>
      </c>
      <c r="J50" s="15" t="s">
        <v>644</v>
      </c>
      <c r="K50" s="16" t="s">
        <v>621</v>
      </c>
      <c r="L50" s="17"/>
      <c r="M50" s="18"/>
    </row>
    <row r="51" spans="1:13" ht="75">
      <c r="A51" s="19" t="s">
        <v>330</v>
      </c>
      <c r="B51" s="19" t="s">
        <v>331</v>
      </c>
      <c r="C51" s="19" t="s">
        <v>332</v>
      </c>
      <c r="D51" s="19" t="s">
        <v>333</v>
      </c>
      <c r="E51" s="19" t="s">
        <v>334</v>
      </c>
      <c r="F51" s="19" t="s">
        <v>335</v>
      </c>
      <c r="G51" s="19" t="s">
        <v>328</v>
      </c>
      <c r="H51" s="19" t="s">
        <v>336</v>
      </c>
      <c r="I51" s="15">
        <v>3</v>
      </c>
      <c r="J51" s="15" t="s">
        <v>644</v>
      </c>
      <c r="K51" s="16" t="s">
        <v>621</v>
      </c>
      <c r="L51" s="17"/>
      <c r="M51" s="18"/>
    </row>
    <row r="52" spans="1:13" ht="75">
      <c r="A52" s="19" t="s">
        <v>337</v>
      </c>
      <c r="B52" s="19" t="s">
        <v>338</v>
      </c>
      <c r="C52" s="19" t="s">
        <v>339</v>
      </c>
      <c r="D52" s="19" t="s">
        <v>340</v>
      </c>
      <c r="E52" s="19" t="s">
        <v>341</v>
      </c>
      <c r="F52" s="19" t="s">
        <v>335</v>
      </c>
      <c r="G52" s="19" t="s">
        <v>328</v>
      </c>
      <c r="H52" s="19" t="s">
        <v>342</v>
      </c>
      <c r="I52" s="15">
        <v>3</v>
      </c>
      <c r="J52" s="15" t="s">
        <v>644</v>
      </c>
      <c r="K52" s="16" t="s">
        <v>621</v>
      </c>
      <c r="L52" s="17"/>
      <c r="M52" s="18"/>
    </row>
    <row r="53" spans="1:13" ht="75">
      <c r="A53" s="19" t="s">
        <v>343</v>
      </c>
      <c r="B53" s="19" t="s">
        <v>344</v>
      </c>
      <c r="C53" s="19" t="s">
        <v>345</v>
      </c>
      <c r="D53" s="19" t="s">
        <v>340</v>
      </c>
      <c r="E53" s="19" t="s">
        <v>346</v>
      </c>
      <c r="F53" s="19" t="s">
        <v>335</v>
      </c>
      <c r="G53" s="19" t="s">
        <v>328</v>
      </c>
      <c r="H53" s="19" t="s">
        <v>347</v>
      </c>
      <c r="I53" s="15">
        <v>3</v>
      </c>
      <c r="J53" s="15" t="s">
        <v>644</v>
      </c>
      <c r="K53" s="16" t="s">
        <v>621</v>
      </c>
      <c r="L53" s="17"/>
      <c r="M53" s="18"/>
    </row>
    <row r="54" spans="1:13" ht="120">
      <c r="A54" s="19" t="s">
        <v>348</v>
      </c>
      <c r="B54" s="19" t="s">
        <v>349</v>
      </c>
      <c r="C54" s="19" t="s">
        <v>350</v>
      </c>
      <c r="D54" s="19" t="s">
        <v>351</v>
      </c>
      <c r="E54" s="19" t="s">
        <v>352</v>
      </c>
      <c r="F54" s="19" t="s">
        <v>353</v>
      </c>
      <c r="G54" s="19" t="s">
        <v>354</v>
      </c>
      <c r="H54" s="19" t="s">
        <v>355</v>
      </c>
      <c r="I54" s="15">
        <v>3</v>
      </c>
      <c r="J54" s="15" t="s">
        <v>645</v>
      </c>
      <c r="K54" s="16" t="s">
        <v>621</v>
      </c>
      <c r="L54" s="17"/>
      <c r="M54" s="18"/>
    </row>
    <row r="55" spans="1:13" ht="75">
      <c r="A55" s="19" t="s">
        <v>356</v>
      </c>
      <c r="B55" s="19" t="s">
        <v>357</v>
      </c>
      <c r="C55" s="19" t="s">
        <v>358</v>
      </c>
      <c r="D55" s="19" t="s">
        <v>359</v>
      </c>
      <c r="E55" s="19" t="s">
        <v>360</v>
      </c>
      <c r="F55" s="19" t="s">
        <v>361</v>
      </c>
      <c r="G55" s="19" t="s">
        <v>362</v>
      </c>
      <c r="H55" s="19" t="s">
        <v>363</v>
      </c>
      <c r="I55" s="15">
        <v>3</v>
      </c>
      <c r="J55" s="15" t="s">
        <v>646</v>
      </c>
      <c r="K55" s="16" t="s">
        <v>621</v>
      </c>
      <c r="L55" s="17"/>
      <c r="M55" s="18"/>
    </row>
    <row r="56" spans="1:13" ht="90">
      <c r="A56" s="19" t="s">
        <v>364</v>
      </c>
      <c r="B56" s="19" t="s">
        <v>365</v>
      </c>
      <c r="C56" s="19" t="s">
        <v>366</v>
      </c>
      <c r="D56" s="19" t="s">
        <v>367</v>
      </c>
      <c r="E56" s="19" t="s">
        <v>368</v>
      </c>
      <c r="F56" s="19" t="s">
        <v>369</v>
      </c>
      <c r="G56" s="19" t="s">
        <v>370</v>
      </c>
      <c r="H56" s="19" t="s">
        <v>371</v>
      </c>
      <c r="I56" s="15">
        <v>3</v>
      </c>
      <c r="J56" s="15" t="s">
        <v>647</v>
      </c>
      <c r="K56" s="16" t="s">
        <v>621</v>
      </c>
      <c r="L56" s="17"/>
      <c r="M56" s="18"/>
    </row>
    <row r="57" spans="1:13" ht="90">
      <c r="A57" s="19" t="s">
        <v>372</v>
      </c>
      <c r="B57" s="20" t="s">
        <v>373</v>
      </c>
      <c r="C57" s="20" t="s">
        <v>374</v>
      </c>
      <c r="D57" s="20" t="s">
        <v>375</v>
      </c>
      <c r="E57" s="20" t="s">
        <v>240</v>
      </c>
      <c r="F57" s="20" t="s">
        <v>376</v>
      </c>
      <c r="G57" s="19" t="s">
        <v>377</v>
      </c>
      <c r="H57" s="20" t="s">
        <v>378</v>
      </c>
      <c r="I57" s="15">
        <v>1</v>
      </c>
      <c r="J57" s="15" t="s">
        <v>262</v>
      </c>
      <c r="K57" s="16" t="s">
        <v>621</v>
      </c>
      <c r="L57" s="17"/>
      <c r="M57" s="18"/>
    </row>
    <row r="58" spans="1:13" ht="75">
      <c r="A58" s="19" t="s">
        <v>379</v>
      </c>
      <c r="B58" s="19" t="s">
        <v>380</v>
      </c>
      <c r="C58" s="19" t="s">
        <v>381</v>
      </c>
      <c r="D58" s="19" t="s">
        <v>382</v>
      </c>
      <c r="E58" s="19" t="s">
        <v>326</v>
      </c>
      <c r="F58" s="19" t="s">
        <v>383</v>
      </c>
      <c r="G58" s="19" t="s">
        <v>384</v>
      </c>
      <c r="H58" s="15" t="s">
        <v>385</v>
      </c>
      <c r="I58" s="15">
        <v>1</v>
      </c>
      <c r="J58" s="15" t="s">
        <v>648</v>
      </c>
      <c r="K58" s="16" t="s">
        <v>621</v>
      </c>
      <c r="L58" s="17"/>
      <c r="M58" s="18"/>
    </row>
    <row r="59" spans="1:13" ht="75">
      <c r="A59" s="19" t="s">
        <v>386</v>
      </c>
      <c r="B59" s="19" t="s">
        <v>387</v>
      </c>
      <c r="C59" s="19" t="s">
        <v>388</v>
      </c>
      <c r="D59" s="19" t="s">
        <v>389</v>
      </c>
      <c r="E59" s="19" t="s">
        <v>326</v>
      </c>
      <c r="F59" s="19" t="s">
        <v>390</v>
      </c>
      <c r="G59" s="19" t="s">
        <v>384</v>
      </c>
      <c r="H59" s="15" t="s">
        <v>385</v>
      </c>
      <c r="I59" s="15">
        <v>1</v>
      </c>
      <c r="J59" s="15" t="s">
        <v>648</v>
      </c>
      <c r="K59" s="16" t="s">
        <v>621</v>
      </c>
      <c r="L59" s="17"/>
      <c r="M59" s="18"/>
    </row>
    <row r="60" spans="1:13" ht="75">
      <c r="A60" s="19" t="s">
        <v>391</v>
      </c>
      <c r="B60" s="19" t="s">
        <v>392</v>
      </c>
      <c r="C60" s="19" t="s">
        <v>393</v>
      </c>
      <c r="D60" s="19" t="s">
        <v>394</v>
      </c>
      <c r="E60" s="19" t="s">
        <v>326</v>
      </c>
      <c r="F60" s="19" t="s">
        <v>390</v>
      </c>
      <c r="G60" s="19" t="s">
        <v>384</v>
      </c>
      <c r="H60" s="15" t="s">
        <v>385</v>
      </c>
      <c r="I60" s="15">
        <v>1</v>
      </c>
      <c r="J60" s="15" t="s">
        <v>648</v>
      </c>
      <c r="K60" s="16" t="s">
        <v>621</v>
      </c>
      <c r="L60" s="17"/>
      <c r="M60" s="18"/>
    </row>
    <row r="61" spans="1:13" ht="75">
      <c r="A61" s="21" t="s">
        <v>395</v>
      </c>
      <c r="B61" s="21" t="s">
        <v>396</v>
      </c>
      <c r="C61" s="21" t="s">
        <v>397</v>
      </c>
      <c r="D61" s="21" t="s">
        <v>398</v>
      </c>
      <c r="E61" s="21" t="s">
        <v>399</v>
      </c>
      <c r="F61" s="21" t="s">
        <v>247</v>
      </c>
      <c r="G61" s="14" t="s">
        <v>400</v>
      </c>
      <c r="H61" s="22" t="s">
        <v>401</v>
      </c>
      <c r="I61" s="22">
        <v>4</v>
      </c>
      <c r="J61" s="22" t="s">
        <v>649</v>
      </c>
      <c r="K61" s="16" t="s">
        <v>621</v>
      </c>
      <c r="L61" s="17"/>
      <c r="M61" s="18"/>
    </row>
    <row r="62" spans="1:13" ht="75">
      <c r="A62" s="21" t="s">
        <v>402</v>
      </c>
      <c r="B62" s="21" t="s">
        <v>403</v>
      </c>
      <c r="C62" s="21" t="s">
        <v>404</v>
      </c>
      <c r="D62" s="21" t="s">
        <v>405</v>
      </c>
      <c r="E62" s="21" t="s">
        <v>406</v>
      </c>
      <c r="F62" s="21" t="s">
        <v>50</v>
      </c>
      <c r="G62" s="14" t="s">
        <v>407</v>
      </c>
      <c r="H62" s="22" t="s">
        <v>408</v>
      </c>
      <c r="I62" s="22">
        <v>2</v>
      </c>
      <c r="J62" s="22" t="s">
        <v>53</v>
      </c>
      <c r="K62" s="16" t="s">
        <v>621</v>
      </c>
      <c r="L62" s="17"/>
      <c r="M62" s="25"/>
    </row>
    <row r="63" spans="1:13" ht="180">
      <c r="A63" s="21" t="s">
        <v>409</v>
      </c>
      <c r="B63" s="21" t="s">
        <v>410</v>
      </c>
      <c r="C63" s="21" t="s">
        <v>411</v>
      </c>
      <c r="D63" s="21" t="s">
        <v>412</v>
      </c>
      <c r="E63" s="21" t="s">
        <v>413</v>
      </c>
      <c r="F63" s="21" t="s">
        <v>414</v>
      </c>
      <c r="G63" s="14" t="s">
        <v>415</v>
      </c>
      <c r="H63" s="22" t="s">
        <v>416</v>
      </c>
      <c r="I63" s="22">
        <v>3</v>
      </c>
      <c r="J63" s="22" t="s">
        <v>650</v>
      </c>
      <c r="K63" s="16" t="s">
        <v>621</v>
      </c>
      <c r="L63" s="17"/>
      <c r="M63" s="18"/>
    </row>
    <row r="64" spans="1:13" ht="90">
      <c r="A64" s="21" t="s">
        <v>417</v>
      </c>
      <c r="B64" s="21" t="s">
        <v>418</v>
      </c>
      <c r="C64" s="21" t="s">
        <v>419</v>
      </c>
      <c r="D64" s="21" t="s">
        <v>420</v>
      </c>
      <c r="E64" s="21" t="s">
        <v>421</v>
      </c>
      <c r="F64" s="21" t="s">
        <v>422</v>
      </c>
      <c r="G64" s="14" t="s">
        <v>423</v>
      </c>
      <c r="H64" s="22"/>
      <c r="I64" s="22">
        <v>2</v>
      </c>
      <c r="J64" s="22" t="s">
        <v>651</v>
      </c>
      <c r="K64" s="16" t="s">
        <v>621</v>
      </c>
      <c r="L64" s="17"/>
      <c r="M64" s="18"/>
    </row>
    <row r="65" spans="1:13" ht="120">
      <c r="A65" s="20" t="s">
        <v>424</v>
      </c>
      <c r="B65" s="20" t="s">
        <v>425</v>
      </c>
      <c r="C65" s="20" t="s">
        <v>426</v>
      </c>
      <c r="D65" s="20" t="s">
        <v>427</v>
      </c>
      <c r="E65" s="20" t="s">
        <v>428</v>
      </c>
      <c r="F65" s="20" t="s">
        <v>168</v>
      </c>
      <c r="G65" s="19" t="s">
        <v>429</v>
      </c>
      <c r="H65" s="15"/>
      <c r="I65" s="15">
        <v>3</v>
      </c>
      <c r="J65" s="15" t="s">
        <v>652</v>
      </c>
      <c r="K65" s="16" t="s">
        <v>621</v>
      </c>
      <c r="L65" s="17"/>
      <c r="M65" s="18"/>
    </row>
    <row r="66" spans="1:13" ht="90" customHeight="1">
      <c r="A66" s="21" t="s">
        <v>430</v>
      </c>
      <c r="B66" s="21" t="s">
        <v>431</v>
      </c>
      <c r="C66" s="21" t="s">
        <v>432</v>
      </c>
      <c r="D66" s="21" t="s">
        <v>433</v>
      </c>
      <c r="E66" s="21" t="s">
        <v>434</v>
      </c>
      <c r="F66" s="21" t="s">
        <v>435</v>
      </c>
      <c r="G66" s="14" t="s">
        <v>436</v>
      </c>
      <c r="H66" s="22"/>
      <c r="I66" s="22">
        <v>1</v>
      </c>
      <c r="J66" s="22" t="s">
        <v>653</v>
      </c>
      <c r="K66" s="16" t="s">
        <v>621</v>
      </c>
      <c r="L66" s="17"/>
      <c r="M66" s="75"/>
    </row>
    <row r="67" spans="1:13" ht="90">
      <c r="A67" s="14" t="s">
        <v>437</v>
      </c>
      <c r="B67" s="19" t="s">
        <v>438</v>
      </c>
      <c r="C67" s="19" t="s">
        <v>439</v>
      </c>
      <c r="D67" s="19" t="s">
        <v>440</v>
      </c>
      <c r="E67" s="19" t="s">
        <v>441</v>
      </c>
      <c r="F67" s="19" t="s">
        <v>442</v>
      </c>
      <c r="G67" s="19"/>
      <c r="H67" s="19" t="s">
        <v>443</v>
      </c>
      <c r="I67" s="15">
        <v>4</v>
      </c>
      <c r="J67" s="15" t="s">
        <v>654</v>
      </c>
      <c r="K67" s="16" t="s">
        <v>621</v>
      </c>
      <c r="L67" s="17"/>
      <c r="M67" s="18"/>
    </row>
    <row r="68" spans="1:13" ht="90">
      <c r="A68" s="19" t="s">
        <v>444</v>
      </c>
      <c r="B68" s="19" t="s">
        <v>445</v>
      </c>
      <c r="C68" s="19" t="s">
        <v>446</v>
      </c>
      <c r="D68" s="19" t="s">
        <v>447</v>
      </c>
      <c r="E68" s="19" t="s">
        <v>441</v>
      </c>
      <c r="F68" s="19" t="s">
        <v>442</v>
      </c>
      <c r="G68" s="19"/>
      <c r="H68" s="19" t="s">
        <v>443</v>
      </c>
      <c r="I68" s="15">
        <v>4</v>
      </c>
      <c r="J68" s="15" t="s">
        <v>655</v>
      </c>
      <c r="K68" s="16" t="s">
        <v>621</v>
      </c>
      <c r="L68" s="17"/>
      <c r="M68" s="18"/>
    </row>
    <row r="69" spans="1:13" ht="45">
      <c r="A69" s="14" t="s">
        <v>448</v>
      </c>
      <c r="B69" s="14" t="s">
        <v>449</v>
      </c>
      <c r="C69" s="14" t="s">
        <v>450</v>
      </c>
      <c r="D69" s="14" t="s">
        <v>451</v>
      </c>
      <c r="E69" s="14" t="s">
        <v>452</v>
      </c>
      <c r="F69" s="14" t="s">
        <v>203</v>
      </c>
      <c r="G69" s="26"/>
      <c r="H69" s="19" t="s">
        <v>443</v>
      </c>
      <c r="I69" s="22">
        <v>4</v>
      </c>
      <c r="J69" s="22" t="s">
        <v>655</v>
      </c>
      <c r="K69" s="16" t="s">
        <v>621</v>
      </c>
      <c r="L69" s="17"/>
      <c r="M69" s="18"/>
    </row>
    <row r="70" spans="1:13" ht="165">
      <c r="A70" s="14" t="s">
        <v>453</v>
      </c>
      <c r="B70" s="14" t="s">
        <v>454</v>
      </c>
      <c r="C70" s="14" t="s">
        <v>455</v>
      </c>
      <c r="D70" s="14" t="s">
        <v>456</v>
      </c>
      <c r="E70" s="14" t="s">
        <v>457</v>
      </c>
      <c r="F70" s="14" t="s">
        <v>458</v>
      </c>
      <c r="G70" s="21" t="s">
        <v>459</v>
      </c>
      <c r="H70" s="14" t="s">
        <v>460</v>
      </c>
      <c r="I70" s="22">
        <v>3</v>
      </c>
      <c r="J70" s="22" t="s">
        <v>656</v>
      </c>
      <c r="K70" s="16" t="s">
        <v>621</v>
      </c>
      <c r="L70" s="17"/>
      <c r="M70" s="18"/>
    </row>
    <row r="71" spans="1:13" ht="102" customHeight="1">
      <c r="A71" s="14" t="s">
        <v>461</v>
      </c>
      <c r="B71" s="14" t="s">
        <v>462</v>
      </c>
      <c r="C71" s="14" t="s">
        <v>455</v>
      </c>
      <c r="D71" s="14" t="s">
        <v>463</v>
      </c>
      <c r="E71" s="14" t="s">
        <v>457</v>
      </c>
      <c r="F71" s="14" t="s">
        <v>458</v>
      </c>
      <c r="G71" s="21" t="s">
        <v>464</v>
      </c>
      <c r="H71" s="14" t="s">
        <v>460</v>
      </c>
      <c r="I71" s="22">
        <v>3</v>
      </c>
      <c r="J71" s="22" t="s">
        <v>656</v>
      </c>
      <c r="K71" s="16" t="s">
        <v>621</v>
      </c>
      <c r="L71" s="17"/>
      <c r="M71" s="17"/>
    </row>
    <row r="72" spans="1:13" ht="180">
      <c r="A72" s="14" t="s">
        <v>465</v>
      </c>
      <c r="B72" s="14" t="s">
        <v>466</v>
      </c>
      <c r="C72" s="14" t="s">
        <v>455</v>
      </c>
      <c r="D72" s="14" t="s">
        <v>467</v>
      </c>
      <c r="E72" s="14" t="s">
        <v>457</v>
      </c>
      <c r="F72" s="14" t="s">
        <v>458</v>
      </c>
      <c r="G72" s="21" t="s">
        <v>464</v>
      </c>
      <c r="H72" s="14" t="s">
        <v>460</v>
      </c>
      <c r="I72" s="22">
        <v>3</v>
      </c>
      <c r="J72" s="22" t="s">
        <v>656</v>
      </c>
      <c r="K72" s="16" t="s">
        <v>621</v>
      </c>
      <c r="L72" s="17"/>
      <c r="M72" s="17"/>
    </row>
    <row r="73" spans="1:13" ht="321.75" customHeight="1">
      <c r="A73" s="14" t="s">
        <v>468</v>
      </c>
      <c r="B73" s="14" t="s">
        <v>469</v>
      </c>
      <c r="C73" s="14" t="s">
        <v>470</v>
      </c>
      <c r="D73" s="14" t="s">
        <v>471</v>
      </c>
      <c r="E73" s="14" t="s">
        <v>472</v>
      </c>
      <c r="F73" s="27" t="s">
        <v>473</v>
      </c>
      <c r="G73" s="14" t="s">
        <v>474</v>
      </c>
      <c r="H73" s="21"/>
      <c r="I73" s="22">
        <v>3</v>
      </c>
      <c r="J73" s="22" t="s">
        <v>53</v>
      </c>
      <c r="K73" s="16" t="s">
        <v>621</v>
      </c>
      <c r="L73" s="17"/>
      <c r="M73" s="17"/>
    </row>
    <row r="74" spans="1:13" ht="96.75" customHeight="1">
      <c r="A74" s="14" t="s">
        <v>475</v>
      </c>
      <c r="B74" s="21" t="s">
        <v>476</v>
      </c>
      <c r="C74" s="21" t="s">
        <v>477</v>
      </c>
      <c r="D74" s="21" t="s">
        <v>478</v>
      </c>
      <c r="E74" s="21" t="s">
        <v>479</v>
      </c>
      <c r="F74" s="21" t="s">
        <v>480</v>
      </c>
      <c r="G74" s="14"/>
      <c r="H74" s="21" t="s">
        <v>53</v>
      </c>
      <c r="I74" s="22">
        <v>3</v>
      </c>
      <c r="J74" s="22" t="s">
        <v>53</v>
      </c>
      <c r="K74" s="16" t="s">
        <v>621</v>
      </c>
      <c r="L74" s="17"/>
      <c r="M74" s="17"/>
    </row>
    <row r="75" spans="1:13" ht="105.75" customHeight="1">
      <c r="A75" s="14" t="s">
        <v>481</v>
      </c>
      <c r="B75" s="21" t="s">
        <v>482</v>
      </c>
      <c r="C75" s="21" t="s">
        <v>477</v>
      </c>
      <c r="D75" s="21" t="s">
        <v>478</v>
      </c>
      <c r="E75" s="21" t="s">
        <v>483</v>
      </c>
      <c r="F75" s="21" t="s">
        <v>480</v>
      </c>
      <c r="G75" s="14"/>
      <c r="H75" s="21"/>
      <c r="I75" s="22">
        <v>3</v>
      </c>
      <c r="J75" s="22" t="s">
        <v>53</v>
      </c>
      <c r="K75" s="16" t="s">
        <v>621</v>
      </c>
      <c r="L75" s="17"/>
      <c r="M75" s="17"/>
    </row>
    <row r="76" spans="1:13" ht="150" customHeight="1">
      <c r="A76" s="14" t="s">
        <v>484</v>
      </c>
      <c r="B76" s="21" t="s">
        <v>485</v>
      </c>
      <c r="C76" s="21" t="s">
        <v>477</v>
      </c>
      <c r="D76" s="21" t="s">
        <v>478</v>
      </c>
      <c r="E76" s="21" t="s">
        <v>479</v>
      </c>
      <c r="F76" s="21" t="s">
        <v>480</v>
      </c>
      <c r="G76" s="14"/>
      <c r="H76" s="21" t="s">
        <v>53</v>
      </c>
      <c r="I76" s="22">
        <v>3</v>
      </c>
      <c r="J76" s="22" t="s">
        <v>53</v>
      </c>
      <c r="K76" s="16" t="s">
        <v>621</v>
      </c>
      <c r="L76" s="17"/>
      <c r="M76" s="17"/>
    </row>
    <row r="77" spans="1:13" ht="120" customHeight="1">
      <c r="A77" s="14" t="s">
        <v>486</v>
      </c>
      <c r="B77" s="21" t="s">
        <v>487</v>
      </c>
      <c r="C77" s="21" t="s">
        <v>477</v>
      </c>
      <c r="D77" s="21" t="s">
        <v>478</v>
      </c>
      <c r="E77" s="21" t="s">
        <v>479</v>
      </c>
      <c r="F77" s="21" t="s">
        <v>480</v>
      </c>
      <c r="G77" s="14"/>
      <c r="H77" s="21" t="s">
        <v>53</v>
      </c>
      <c r="I77" s="22">
        <v>3</v>
      </c>
      <c r="J77" s="22" t="s">
        <v>53</v>
      </c>
      <c r="K77" s="16" t="s">
        <v>621</v>
      </c>
      <c r="L77" s="17"/>
      <c r="M77" s="17"/>
    </row>
    <row r="78" spans="1:13" ht="120" customHeight="1">
      <c r="A78" s="14" t="s">
        <v>488</v>
      </c>
      <c r="B78" s="21" t="s">
        <v>489</v>
      </c>
      <c r="C78" s="21" t="s">
        <v>477</v>
      </c>
      <c r="D78" s="21" t="s">
        <v>478</v>
      </c>
      <c r="E78" s="21" t="s">
        <v>479</v>
      </c>
      <c r="F78" s="21" t="s">
        <v>480</v>
      </c>
      <c r="G78" s="14"/>
      <c r="H78" s="21" t="s">
        <v>53</v>
      </c>
      <c r="I78" s="22">
        <v>3</v>
      </c>
      <c r="J78" s="22" t="s">
        <v>53</v>
      </c>
      <c r="K78" s="16" t="s">
        <v>621</v>
      </c>
      <c r="L78" s="17"/>
      <c r="M78" s="17"/>
    </row>
    <row r="79" spans="1:13" ht="105" customHeight="1">
      <c r="A79" s="14" t="s">
        <v>490</v>
      </c>
      <c r="B79" s="21" t="s">
        <v>491</v>
      </c>
      <c r="C79" s="21" t="s">
        <v>477</v>
      </c>
      <c r="D79" s="21" t="s">
        <v>478</v>
      </c>
      <c r="E79" s="21" t="s">
        <v>479</v>
      </c>
      <c r="F79" s="21" t="s">
        <v>480</v>
      </c>
      <c r="G79" s="14"/>
      <c r="H79" s="21" t="s">
        <v>53</v>
      </c>
      <c r="I79" s="22">
        <v>3</v>
      </c>
      <c r="J79" s="22" t="s">
        <v>53</v>
      </c>
      <c r="K79" s="16" t="s">
        <v>621</v>
      </c>
      <c r="L79" s="17"/>
      <c r="M79" s="17"/>
    </row>
    <row r="80" spans="1:13" ht="120">
      <c r="A80" s="14" t="s">
        <v>492</v>
      </c>
      <c r="B80" s="21" t="s">
        <v>493</v>
      </c>
      <c r="C80" s="21" t="s">
        <v>477</v>
      </c>
      <c r="D80" s="21" t="s">
        <v>478</v>
      </c>
      <c r="E80" s="21" t="s">
        <v>479</v>
      </c>
      <c r="F80" s="21" t="s">
        <v>480</v>
      </c>
      <c r="G80" s="14"/>
      <c r="H80" s="21" t="s">
        <v>53</v>
      </c>
      <c r="I80" s="22">
        <v>3</v>
      </c>
      <c r="J80" s="22" t="s">
        <v>53</v>
      </c>
      <c r="K80" s="16" t="s">
        <v>621</v>
      </c>
      <c r="L80" s="17"/>
      <c r="M80" s="17"/>
    </row>
    <row r="81" spans="1:13" ht="120">
      <c r="A81" s="14" t="s">
        <v>494</v>
      </c>
      <c r="B81" s="21" t="s">
        <v>495</v>
      </c>
      <c r="C81" s="21" t="s">
        <v>496</v>
      </c>
      <c r="D81" s="21" t="s">
        <v>478</v>
      </c>
      <c r="E81" s="21" t="s">
        <v>479</v>
      </c>
      <c r="F81" s="21" t="s">
        <v>480</v>
      </c>
      <c r="G81" s="14"/>
      <c r="H81" s="21" t="s">
        <v>53</v>
      </c>
      <c r="I81" s="22">
        <v>3</v>
      </c>
      <c r="J81" s="22" t="s">
        <v>53</v>
      </c>
      <c r="K81" s="16" t="s">
        <v>621</v>
      </c>
      <c r="L81" s="17"/>
      <c r="M81" s="17"/>
    </row>
    <row r="82" spans="1:13" ht="135">
      <c r="A82" s="14" t="s">
        <v>497</v>
      </c>
      <c r="B82" s="21" t="s">
        <v>498</v>
      </c>
      <c r="C82" s="21" t="s">
        <v>477</v>
      </c>
      <c r="D82" s="21" t="s">
        <v>478</v>
      </c>
      <c r="E82" s="21" t="s">
        <v>479</v>
      </c>
      <c r="F82" s="21" t="s">
        <v>480</v>
      </c>
      <c r="G82" s="14"/>
      <c r="H82" s="21" t="s">
        <v>53</v>
      </c>
      <c r="I82" s="22">
        <v>3</v>
      </c>
      <c r="J82" s="22" t="s">
        <v>53</v>
      </c>
      <c r="K82" s="16" t="s">
        <v>621</v>
      </c>
      <c r="L82" s="17"/>
      <c r="M82" s="17"/>
    </row>
    <row r="83" spans="1:13" ht="135">
      <c r="A83" s="14" t="s">
        <v>499</v>
      </c>
      <c r="B83" s="21" t="s">
        <v>498</v>
      </c>
      <c r="C83" s="21" t="s">
        <v>477</v>
      </c>
      <c r="D83" s="21" t="s">
        <v>478</v>
      </c>
      <c r="E83" s="21" t="s">
        <v>479</v>
      </c>
      <c r="F83" s="21" t="s">
        <v>480</v>
      </c>
      <c r="G83" s="14"/>
      <c r="H83" s="21" t="s">
        <v>53</v>
      </c>
      <c r="I83" s="22">
        <v>3</v>
      </c>
      <c r="J83" s="22" t="s">
        <v>53</v>
      </c>
      <c r="K83" s="16" t="s">
        <v>621</v>
      </c>
      <c r="L83" s="17"/>
      <c r="M83" s="17"/>
    </row>
    <row r="84" spans="1:13" ht="135">
      <c r="A84" s="14" t="s">
        <v>500</v>
      </c>
      <c r="B84" s="21" t="s">
        <v>498</v>
      </c>
      <c r="C84" s="21" t="s">
        <v>477</v>
      </c>
      <c r="D84" s="21" t="s">
        <v>478</v>
      </c>
      <c r="E84" s="21" t="s">
        <v>479</v>
      </c>
      <c r="F84" s="21" t="s">
        <v>480</v>
      </c>
      <c r="G84" s="14"/>
      <c r="H84" s="21" t="s">
        <v>53</v>
      </c>
      <c r="I84" s="22">
        <v>3</v>
      </c>
      <c r="J84" s="22" t="s">
        <v>53</v>
      </c>
      <c r="K84" s="16" t="s">
        <v>621</v>
      </c>
      <c r="L84" s="17"/>
      <c r="M84" s="17"/>
    </row>
    <row r="85" spans="1:13" ht="105">
      <c r="A85" s="14" t="s">
        <v>501</v>
      </c>
      <c r="B85" s="21" t="s">
        <v>502</v>
      </c>
      <c r="C85" s="21" t="s">
        <v>503</v>
      </c>
      <c r="D85" s="21" t="s">
        <v>478</v>
      </c>
      <c r="E85" s="21" t="s">
        <v>479</v>
      </c>
      <c r="F85" s="21" t="s">
        <v>480</v>
      </c>
      <c r="G85" s="28"/>
      <c r="H85" s="28"/>
      <c r="I85" s="22">
        <v>3</v>
      </c>
      <c r="J85" s="29" t="s">
        <v>53</v>
      </c>
      <c r="K85" s="16" t="s">
        <v>621</v>
      </c>
      <c r="L85" s="17"/>
      <c r="M85" s="17"/>
    </row>
    <row r="86" spans="1:13" ht="105">
      <c r="A86" s="14" t="s">
        <v>504</v>
      </c>
      <c r="B86" s="21" t="s">
        <v>502</v>
      </c>
      <c r="C86" s="21" t="s">
        <v>503</v>
      </c>
      <c r="D86" s="21" t="s">
        <v>478</v>
      </c>
      <c r="E86" s="21" t="s">
        <v>479</v>
      </c>
      <c r="F86" s="21" t="s">
        <v>480</v>
      </c>
      <c r="G86" s="28"/>
      <c r="H86" s="28"/>
      <c r="I86" s="29">
        <v>3</v>
      </c>
      <c r="J86" s="29" t="s">
        <v>53</v>
      </c>
      <c r="K86" s="16" t="s">
        <v>621</v>
      </c>
      <c r="L86" s="17"/>
      <c r="M86" s="17"/>
    </row>
    <row r="87" spans="1:13" ht="180">
      <c r="A87" s="14" t="s">
        <v>505</v>
      </c>
      <c r="B87" s="14" t="s">
        <v>506</v>
      </c>
      <c r="C87" s="14" t="s">
        <v>507</v>
      </c>
      <c r="D87" s="14" t="s">
        <v>508</v>
      </c>
      <c r="E87" s="14" t="s">
        <v>326</v>
      </c>
      <c r="F87" s="14" t="s">
        <v>509</v>
      </c>
      <c r="G87" s="14"/>
      <c r="H87" s="14"/>
      <c r="I87" s="22">
        <v>4</v>
      </c>
      <c r="J87" s="22" t="s">
        <v>53</v>
      </c>
      <c r="K87" s="16" t="s">
        <v>621</v>
      </c>
      <c r="L87" s="17"/>
      <c r="M87" s="17"/>
    </row>
    <row r="88" spans="1:13" ht="105">
      <c r="A88" s="14" t="s">
        <v>510</v>
      </c>
      <c r="B88" s="14" t="s">
        <v>511</v>
      </c>
      <c r="C88" s="14" t="s">
        <v>512</v>
      </c>
      <c r="D88" s="14" t="s">
        <v>513</v>
      </c>
      <c r="E88" s="14" t="s">
        <v>514</v>
      </c>
      <c r="F88" s="14" t="s">
        <v>509</v>
      </c>
      <c r="G88" s="14" t="s">
        <v>514</v>
      </c>
      <c r="H88" s="14"/>
      <c r="I88" s="22">
        <v>4</v>
      </c>
      <c r="J88" s="22" t="s">
        <v>53</v>
      </c>
      <c r="K88" s="16" t="s">
        <v>621</v>
      </c>
      <c r="L88" s="17"/>
      <c r="M88" s="17"/>
    </row>
    <row r="89" spans="1:13" ht="105">
      <c r="A89" s="14" t="s">
        <v>515</v>
      </c>
      <c r="B89" s="14" t="s">
        <v>511</v>
      </c>
      <c r="C89" s="14" t="s">
        <v>516</v>
      </c>
      <c r="D89" s="14" t="s">
        <v>513</v>
      </c>
      <c r="E89" s="14" t="s">
        <v>517</v>
      </c>
      <c r="F89" s="14" t="s">
        <v>509</v>
      </c>
      <c r="G89" s="14" t="s">
        <v>517</v>
      </c>
      <c r="H89" s="14"/>
      <c r="I89" s="22">
        <v>4</v>
      </c>
      <c r="J89" s="22" t="s">
        <v>53</v>
      </c>
      <c r="K89" s="16" t="s">
        <v>621</v>
      </c>
      <c r="L89" s="17"/>
      <c r="M89" s="17"/>
    </row>
    <row r="90" spans="1:13" ht="120">
      <c r="A90" s="14" t="s">
        <v>518</v>
      </c>
      <c r="B90" s="14" t="s">
        <v>519</v>
      </c>
      <c r="C90" s="14" t="s">
        <v>512</v>
      </c>
      <c r="D90" s="14" t="s">
        <v>513</v>
      </c>
      <c r="E90" s="14" t="s">
        <v>520</v>
      </c>
      <c r="F90" s="14" t="s">
        <v>509</v>
      </c>
      <c r="G90" s="14" t="s">
        <v>520</v>
      </c>
      <c r="H90" s="14"/>
      <c r="I90" s="22">
        <v>4</v>
      </c>
      <c r="J90" s="22" t="s">
        <v>53</v>
      </c>
      <c r="K90" s="16" t="s">
        <v>621</v>
      </c>
      <c r="L90" s="17"/>
      <c r="M90" s="17"/>
    </row>
    <row r="91" spans="1:13" ht="120">
      <c r="A91" s="14" t="s">
        <v>521</v>
      </c>
      <c r="B91" s="14" t="s">
        <v>519</v>
      </c>
      <c r="C91" s="14" t="s">
        <v>516</v>
      </c>
      <c r="D91" s="14" t="s">
        <v>513</v>
      </c>
      <c r="E91" s="14" t="s">
        <v>522</v>
      </c>
      <c r="F91" s="14" t="s">
        <v>509</v>
      </c>
      <c r="G91" s="14" t="s">
        <v>522</v>
      </c>
      <c r="H91" s="14"/>
      <c r="I91" s="22">
        <v>4</v>
      </c>
      <c r="J91" s="22" t="s">
        <v>53</v>
      </c>
      <c r="K91" s="16" t="s">
        <v>621</v>
      </c>
      <c r="L91" s="17"/>
      <c r="M91" s="17"/>
    </row>
    <row r="92" spans="1:13" ht="195">
      <c r="A92" s="14" t="s">
        <v>523</v>
      </c>
      <c r="B92" s="14" t="s">
        <v>524</v>
      </c>
      <c r="C92" s="14" t="s">
        <v>525</v>
      </c>
      <c r="D92" s="14" t="s">
        <v>526</v>
      </c>
      <c r="E92" s="14" t="s">
        <v>527</v>
      </c>
      <c r="F92" s="14" t="s">
        <v>528</v>
      </c>
      <c r="G92" s="14" t="s">
        <v>529</v>
      </c>
      <c r="H92" s="24" t="s">
        <v>53</v>
      </c>
      <c r="I92" s="22">
        <v>2</v>
      </c>
      <c r="J92" s="22" t="s">
        <v>53</v>
      </c>
      <c r="K92" s="16" t="s">
        <v>621</v>
      </c>
      <c r="L92" s="17"/>
      <c r="M92" s="17"/>
    </row>
    <row r="93" spans="1:13" ht="90">
      <c r="A93" s="14" t="s">
        <v>530</v>
      </c>
      <c r="B93" s="14" t="s">
        <v>531</v>
      </c>
      <c r="C93" s="14" t="s">
        <v>326</v>
      </c>
      <c r="D93" s="14" t="s">
        <v>532</v>
      </c>
      <c r="E93" s="14" t="s">
        <v>533</v>
      </c>
      <c r="F93" s="14" t="s">
        <v>534</v>
      </c>
      <c r="G93" s="14" t="s">
        <v>53</v>
      </c>
      <c r="H93" s="14" t="s">
        <v>53</v>
      </c>
      <c r="I93" s="22">
        <v>2</v>
      </c>
      <c r="J93" s="22" t="s">
        <v>53</v>
      </c>
      <c r="K93" s="16" t="s">
        <v>621</v>
      </c>
      <c r="L93" s="17"/>
      <c r="M93" s="17"/>
    </row>
    <row r="94" spans="1:13" ht="90">
      <c r="A94" s="14" t="s">
        <v>535</v>
      </c>
      <c r="B94" s="14" t="s">
        <v>536</v>
      </c>
      <c r="C94" s="14" t="s">
        <v>537</v>
      </c>
      <c r="D94" s="14" t="s">
        <v>538</v>
      </c>
      <c r="E94" s="14" t="s">
        <v>539</v>
      </c>
      <c r="F94" s="14" t="s">
        <v>509</v>
      </c>
      <c r="G94" s="30" t="s">
        <v>540</v>
      </c>
      <c r="H94" s="14" t="s">
        <v>53</v>
      </c>
      <c r="I94" s="22">
        <v>3</v>
      </c>
      <c r="J94" s="22" t="s">
        <v>53</v>
      </c>
      <c r="K94" s="16" t="s">
        <v>621</v>
      </c>
      <c r="L94" s="17"/>
      <c r="M94" s="17"/>
    </row>
    <row r="95" spans="1:13" ht="150">
      <c r="A95" s="14" t="s">
        <v>541</v>
      </c>
      <c r="B95" s="14" t="s">
        <v>542</v>
      </c>
      <c r="C95" s="14" t="s">
        <v>538</v>
      </c>
      <c r="D95" s="14" t="s">
        <v>543</v>
      </c>
      <c r="E95" s="14" t="s">
        <v>544</v>
      </c>
      <c r="F95" s="14" t="s">
        <v>509</v>
      </c>
      <c r="G95" s="14" t="s">
        <v>545</v>
      </c>
      <c r="H95" s="14" t="s">
        <v>53</v>
      </c>
      <c r="I95" s="22">
        <v>3</v>
      </c>
      <c r="J95" s="22" t="s">
        <v>53</v>
      </c>
      <c r="K95" s="16" t="s">
        <v>621</v>
      </c>
      <c r="L95" s="17"/>
      <c r="M95" s="17"/>
    </row>
    <row r="96" spans="1:13" ht="120">
      <c r="A96" s="14" t="s">
        <v>546</v>
      </c>
      <c r="B96" s="14" t="s">
        <v>547</v>
      </c>
      <c r="C96" s="14" t="s">
        <v>538</v>
      </c>
      <c r="D96" s="14" t="s">
        <v>548</v>
      </c>
      <c r="E96" s="14" t="s">
        <v>544</v>
      </c>
      <c r="F96" s="14" t="s">
        <v>509</v>
      </c>
      <c r="G96" s="14" t="s">
        <v>544</v>
      </c>
      <c r="H96" s="14" t="s">
        <v>53</v>
      </c>
      <c r="I96" s="22">
        <v>4</v>
      </c>
      <c r="J96" s="22" t="s">
        <v>53</v>
      </c>
      <c r="K96" s="16" t="s">
        <v>621</v>
      </c>
      <c r="L96" s="17"/>
      <c r="M96" s="17"/>
    </row>
    <row r="97" spans="1:13" ht="115.5" customHeight="1">
      <c r="A97" s="14" t="s">
        <v>549</v>
      </c>
      <c r="B97" s="14" t="s">
        <v>550</v>
      </c>
      <c r="C97" s="14" t="s">
        <v>551</v>
      </c>
      <c r="D97" s="14" t="s">
        <v>552</v>
      </c>
      <c r="E97" s="14" t="s">
        <v>553</v>
      </c>
      <c r="F97" s="14" t="s">
        <v>554</v>
      </c>
      <c r="G97" s="14" t="s">
        <v>553</v>
      </c>
      <c r="H97" s="14"/>
      <c r="I97" s="22">
        <v>3</v>
      </c>
      <c r="J97" s="22" t="s">
        <v>53</v>
      </c>
      <c r="K97" s="16" t="s">
        <v>621</v>
      </c>
      <c r="L97" s="17"/>
      <c r="M97" s="17"/>
    </row>
    <row r="98" spans="1:13" ht="105">
      <c r="A98" s="14" t="s">
        <v>555</v>
      </c>
      <c r="B98" s="14" t="s">
        <v>556</v>
      </c>
      <c r="C98" s="14" t="s">
        <v>557</v>
      </c>
      <c r="D98" s="14" t="s">
        <v>558</v>
      </c>
      <c r="E98" s="14" t="s">
        <v>326</v>
      </c>
      <c r="F98" s="14" t="s">
        <v>554</v>
      </c>
      <c r="G98" s="14" t="s">
        <v>22</v>
      </c>
      <c r="H98" s="14"/>
      <c r="I98" s="22">
        <v>3</v>
      </c>
      <c r="J98" s="22" t="s">
        <v>53</v>
      </c>
      <c r="K98" s="16" t="s">
        <v>621</v>
      </c>
      <c r="L98" s="17"/>
      <c r="M98" s="17"/>
    </row>
    <row r="99" spans="1:13" ht="240">
      <c r="A99" s="14" t="s">
        <v>559</v>
      </c>
      <c r="B99" s="14" t="s">
        <v>560</v>
      </c>
      <c r="C99" s="14" t="s">
        <v>561</v>
      </c>
      <c r="D99" s="14" t="s">
        <v>562</v>
      </c>
      <c r="E99" s="14" t="s">
        <v>563</v>
      </c>
      <c r="F99" s="14" t="s">
        <v>564</v>
      </c>
      <c r="G99" s="14" t="s">
        <v>565</v>
      </c>
      <c r="H99" s="14"/>
      <c r="I99" s="22">
        <v>3</v>
      </c>
      <c r="J99" s="22" t="s">
        <v>53</v>
      </c>
      <c r="K99" s="16" t="s">
        <v>621</v>
      </c>
      <c r="L99" s="17"/>
      <c r="M99" s="17"/>
    </row>
    <row r="100" spans="1:13" ht="75">
      <c r="A100" s="19" t="s">
        <v>566</v>
      </c>
      <c r="B100" s="20" t="s">
        <v>373</v>
      </c>
      <c r="C100" s="20" t="s">
        <v>567</v>
      </c>
      <c r="D100" s="20" t="s">
        <v>568</v>
      </c>
      <c r="E100" s="20" t="s">
        <v>569</v>
      </c>
      <c r="F100" s="20" t="s">
        <v>376</v>
      </c>
      <c r="G100" s="19" t="s">
        <v>570</v>
      </c>
      <c r="H100" s="15"/>
      <c r="I100" s="15">
        <v>1</v>
      </c>
      <c r="J100" s="15" t="s">
        <v>262</v>
      </c>
      <c r="K100" s="16" t="s">
        <v>621</v>
      </c>
      <c r="L100" s="17"/>
      <c r="M100" s="17"/>
    </row>
    <row r="101" spans="1:13" ht="75">
      <c r="A101" s="19" t="s">
        <v>571</v>
      </c>
      <c r="B101" s="20" t="s">
        <v>572</v>
      </c>
      <c r="C101" s="20" t="s">
        <v>573</v>
      </c>
      <c r="D101" s="20" t="s">
        <v>574</v>
      </c>
      <c r="E101" s="20" t="s">
        <v>569</v>
      </c>
      <c r="F101" s="20" t="s">
        <v>376</v>
      </c>
      <c r="G101" s="19" t="s">
        <v>570</v>
      </c>
      <c r="H101" s="15"/>
      <c r="I101" s="15">
        <v>1</v>
      </c>
      <c r="J101" s="15" t="s">
        <v>262</v>
      </c>
      <c r="K101" s="16" t="s">
        <v>621</v>
      </c>
      <c r="L101" s="17"/>
      <c r="M101" s="17"/>
    </row>
    <row r="102" spans="1:13" ht="90">
      <c r="A102" s="19" t="s">
        <v>575</v>
      </c>
      <c r="B102" s="20" t="s">
        <v>576</v>
      </c>
      <c r="C102" s="20" t="s">
        <v>577</v>
      </c>
      <c r="D102" s="20" t="s">
        <v>578</v>
      </c>
      <c r="E102" s="20" t="s">
        <v>569</v>
      </c>
      <c r="F102" s="20" t="s">
        <v>376</v>
      </c>
      <c r="G102" s="19" t="s">
        <v>570</v>
      </c>
      <c r="H102" s="15"/>
      <c r="I102" s="15">
        <v>1</v>
      </c>
      <c r="J102" s="15" t="s">
        <v>262</v>
      </c>
      <c r="K102" s="16" t="s">
        <v>621</v>
      </c>
      <c r="L102" s="17"/>
      <c r="M102" s="17"/>
    </row>
    <row r="103" spans="1:13" ht="135">
      <c r="A103" s="21" t="s">
        <v>579</v>
      </c>
      <c r="B103" s="14" t="s">
        <v>580</v>
      </c>
      <c r="C103" s="14" t="s">
        <v>581</v>
      </c>
      <c r="D103" s="14" t="s">
        <v>181</v>
      </c>
      <c r="E103" s="14" t="s">
        <v>175</v>
      </c>
      <c r="F103" s="19" t="s">
        <v>168</v>
      </c>
      <c r="G103" s="14" t="s">
        <v>582</v>
      </c>
      <c r="H103" s="22"/>
      <c r="I103" s="22">
        <v>3</v>
      </c>
      <c r="J103" s="22" t="s">
        <v>262</v>
      </c>
      <c r="K103" s="16" t="s">
        <v>621</v>
      </c>
      <c r="L103" s="17"/>
      <c r="M103" s="17"/>
    </row>
    <row r="104" spans="1:13" ht="75">
      <c r="A104" s="21" t="s">
        <v>583</v>
      </c>
      <c r="B104" s="21" t="s">
        <v>396</v>
      </c>
      <c r="C104" s="21" t="s">
        <v>397</v>
      </c>
      <c r="D104" s="21" t="s">
        <v>398</v>
      </c>
      <c r="E104" s="21" t="s">
        <v>399</v>
      </c>
      <c r="F104" s="21" t="s">
        <v>247</v>
      </c>
      <c r="G104" s="14" t="s">
        <v>400</v>
      </c>
      <c r="H104" s="22"/>
      <c r="I104" s="22">
        <v>4</v>
      </c>
      <c r="J104" s="22" t="s">
        <v>262</v>
      </c>
      <c r="K104" s="16" t="s">
        <v>621</v>
      </c>
      <c r="L104" s="17"/>
      <c r="M104" s="17"/>
    </row>
    <row r="105" spans="1:13" ht="195">
      <c r="A105" s="21" t="s">
        <v>584</v>
      </c>
      <c r="B105" s="21" t="s">
        <v>410</v>
      </c>
      <c r="C105" s="21" t="s">
        <v>585</v>
      </c>
      <c r="D105" s="21" t="s">
        <v>412</v>
      </c>
      <c r="E105" s="21" t="s">
        <v>413</v>
      </c>
      <c r="F105" s="21" t="s">
        <v>414</v>
      </c>
      <c r="G105" s="14" t="s">
        <v>415</v>
      </c>
      <c r="H105" s="22"/>
      <c r="I105" s="22">
        <v>3</v>
      </c>
      <c r="J105" s="22" t="s">
        <v>262</v>
      </c>
      <c r="K105" s="16" t="s">
        <v>621</v>
      </c>
      <c r="L105" s="17"/>
      <c r="M105" s="17"/>
    </row>
    <row r="106" spans="1:13" ht="30">
      <c r="A106" s="19" t="s">
        <v>586</v>
      </c>
      <c r="B106" s="19" t="s">
        <v>587</v>
      </c>
      <c r="C106" s="19" t="s">
        <v>326</v>
      </c>
      <c r="D106" s="19" t="s">
        <v>588</v>
      </c>
      <c r="E106" s="19" t="s">
        <v>589</v>
      </c>
      <c r="F106" s="19" t="s">
        <v>50</v>
      </c>
      <c r="G106" s="19" t="s">
        <v>590</v>
      </c>
      <c r="H106" s="15"/>
      <c r="I106" s="15">
        <v>1</v>
      </c>
      <c r="J106" s="15" t="s">
        <v>262</v>
      </c>
      <c r="K106" s="16" t="s">
        <v>621</v>
      </c>
      <c r="L106" s="17"/>
      <c r="M106" s="17"/>
    </row>
    <row r="107" spans="1:13" ht="60">
      <c r="A107" s="19" t="s">
        <v>591</v>
      </c>
      <c r="B107" s="19" t="s">
        <v>592</v>
      </c>
      <c r="C107" s="19" t="s">
        <v>593</v>
      </c>
      <c r="D107" s="19" t="s">
        <v>594</v>
      </c>
      <c r="E107" s="19" t="s">
        <v>593</v>
      </c>
      <c r="F107" s="19" t="s">
        <v>595</v>
      </c>
      <c r="G107" s="19" t="s">
        <v>596</v>
      </c>
      <c r="H107" s="15"/>
      <c r="I107" s="15">
        <v>3</v>
      </c>
      <c r="J107" s="15" t="s">
        <v>262</v>
      </c>
      <c r="K107" s="16" t="s">
        <v>621</v>
      </c>
      <c r="L107" s="17"/>
      <c r="M107" s="17"/>
    </row>
    <row r="108" spans="1:13" ht="60">
      <c r="A108" s="19" t="s">
        <v>597</v>
      </c>
      <c r="B108" s="19" t="s">
        <v>598</v>
      </c>
      <c r="C108" s="19" t="s">
        <v>599</v>
      </c>
      <c r="D108" s="19" t="s">
        <v>600</v>
      </c>
      <c r="E108" s="19" t="s">
        <v>601</v>
      </c>
      <c r="F108" s="19" t="s">
        <v>595</v>
      </c>
      <c r="G108" s="19" t="s">
        <v>602</v>
      </c>
      <c r="H108" s="15"/>
      <c r="I108" s="15">
        <v>4</v>
      </c>
      <c r="J108" s="15" t="s">
        <v>262</v>
      </c>
      <c r="K108" s="16" t="s">
        <v>621</v>
      </c>
      <c r="L108" s="17"/>
      <c r="M108" s="17"/>
    </row>
    <row r="109" spans="1:13" ht="75">
      <c r="A109" s="19" t="s">
        <v>603</v>
      </c>
      <c r="B109" s="19" t="s">
        <v>604</v>
      </c>
      <c r="C109" s="19" t="s">
        <v>605</v>
      </c>
      <c r="D109" s="19" t="s">
        <v>606</v>
      </c>
      <c r="E109" s="19" t="s">
        <v>607</v>
      </c>
      <c r="F109" s="19" t="s">
        <v>203</v>
      </c>
      <c r="G109" s="19" t="s">
        <v>608</v>
      </c>
      <c r="H109" s="15"/>
      <c r="I109" s="15">
        <v>3</v>
      </c>
      <c r="J109" s="15" t="s">
        <v>262</v>
      </c>
      <c r="K109" s="16" t="s">
        <v>621</v>
      </c>
      <c r="L109" s="17"/>
      <c r="M109" s="17"/>
    </row>
    <row r="110" spans="1:13" ht="43.5" customHeight="1">
      <c r="A110" s="19" t="s">
        <v>609</v>
      </c>
      <c r="B110" s="19" t="s">
        <v>610</v>
      </c>
      <c r="C110" s="19" t="s">
        <v>611</v>
      </c>
      <c r="D110" s="14" t="s">
        <v>612</v>
      </c>
      <c r="E110" s="19" t="s">
        <v>613</v>
      </c>
      <c r="F110" s="19" t="s">
        <v>376</v>
      </c>
      <c r="G110" s="19" t="s">
        <v>614</v>
      </c>
      <c r="H110" s="15"/>
      <c r="I110" s="15">
        <v>4</v>
      </c>
      <c r="J110" s="15" t="s">
        <v>262</v>
      </c>
      <c r="K110" s="16" t="s">
        <v>621</v>
      </c>
      <c r="L110" s="17"/>
      <c r="M110" s="17"/>
    </row>
  </sheetData>
  <autoFilter ref="K1:K110"/>
  <sortState ref="A3:L112">
    <sortCondition ref="I3:I112"/>
    <sortCondition ref="A3:A112"/>
  </sortState>
  <mergeCells count="1">
    <mergeCell ref="N32:Q32"/>
  </mergeCells>
  <conditionalFormatting sqref="K3:K107">
    <cfRule type="cellIs" dxfId="457" priority="4" operator="equal">
      <formula>"A"</formula>
    </cfRule>
    <cfRule type="cellIs" dxfId="456" priority="5" operator="equal">
      <formula>"G"</formula>
    </cfRule>
    <cfRule type="cellIs" dxfId="455" priority="6" operator="equal">
      <formula>"R"</formula>
    </cfRule>
  </conditionalFormatting>
  <conditionalFormatting sqref="K108:K110">
    <cfRule type="cellIs" dxfId="454" priority="1" operator="equal">
      <formula>"A"</formula>
    </cfRule>
    <cfRule type="cellIs" dxfId="453" priority="2" operator="equal">
      <formula>"G"</formula>
    </cfRule>
    <cfRule type="cellIs" dxfId="452" priority="3" operator="equal">
      <formula>"R"</formula>
    </cfRule>
  </conditionalFormatting>
  <dataValidations count="2">
    <dataValidation allowBlank="1" showInputMessage="1" showErrorMessage="1" prompt="Comments of anykind including KPI's at risk of failing" sqref="M44"/>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40" sqref="A40"/>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20</v>
      </c>
      <c r="B1" s="9" t="str">
        <f>'1-Summary'!H1</f>
        <v>Aug 2018</v>
      </c>
      <c r="C1" s="9"/>
    </row>
    <row r="2" spans="1:7" ht="15.75" customHeight="1" thickBot="1">
      <c r="A2" s="95"/>
      <c r="B2" s="83"/>
      <c r="C2" s="83"/>
      <c r="D2" s="125"/>
      <c r="E2" s="125"/>
      <c r="F2" s="125"/>
      <c r="G2" s="125"/>
    </row>
    <row r="3" spans="1:7" ht="15.75" customHeight="1" thickBot="1">
      <c r="A3" s="126" t="s">
        <v>0</v>
      </c>
      <c r="B3" s="127"/>
      <c r="C3" s="127"/>
      <c r="D3" s="127"/>
      <c r="E3" s="127"/>
      <c r="F3" s="129"/>
      <c r="G3" s="86"/>
    </row>
    <row r="4" spans="1:7" ht="15.75" customHeight="1" thickBot="1">
      <c r="A4" s="1"/>
      <c r="B4" s="97"/>
      <c r="C4" s="130" t="s">
        <v>765</v>
      </c>
      <c r="D4" s="131"/>
      <c r="E4" s="131"/>
      <c r="F4" s="133"/>
      <c r="G4" s="86"/>
    </row>
    <row r="5" spans="1:7" ht="15.75" customHeight="1" thickBot="1">
      <c r="A5" s="1" t="s">
        <v>1</v>
      </c>
      <c r="B5" s="97" t="s">
        <v>2</v>
      </c>
      <c r="C5" s="59">
        <v>43313</v>
      </c>
      <c r="D5" s="98">
        <v>43282</v>
      </c>
      <c r="E5" s="98">
        <v>43252</v>
      </c>
      <c r="F5" s="98">
        <v>43221</v>
      </c>
      <c r="G5" s="86"/>
    </row>
    <row r="6" spans="1:7" ht="15.75" thickBot="1">
      <c r="A6" s="2" t="s">
        <v>672</v>
      </c>
      <c r="B6" s="97"/>
      <c r="C6" s="60" t="s">
        <v>766</v>
      </c>
      <c r="D6" s="60" t="s">
        <v>732</v>
      </c>
      <c r="E6" s="60" t="s">
        <v>718</v>
      </c>
      <c r="F6" s="60" t="s">
        <v>708</v>
      </c>
      <c r="G6" s="86"/>
    </row>
    <row r="7" spans="1:7" ht="15.75" thickBot="1">
      <c r="A7" s="3" t="s">
        <v>3</v>
      </c>
      <c r="B7" s="4">
        <v>0.99</v>
      </c>
      <c r="C7" s="62">
        <v>1</v>
      </c>
      <c r="D7" s="61">
        <v>0.99950000000000006</v>
      </c>
      <c r="E7" s="61">
        <v>0.99119999999999997</v>
      </c>
      <c r="F7" s="62">
        <v>1</v>
      </c>
      <c r="G7" s="86"/>
    </row>
    <row r="8" spans="1:7" ht="15.75" thickBot="1">
      <c r="A8" s="5" t="s">
        <v>4</v>
      </c>
      <c r="B8" s="62">
        <v>0.99</v>
      </c>
      <c r="C8" s="62">
        <v>1</v>
      </c>
      <c r="D8" s="62">
        <v>1</v>
      </c>
      <c r="E8" s="62">
        <v>1</v>
      </c>
      <c r="F8" s="62">
        <v>1</v>
      </c>
      <c r="G8" s="86"/>
    </row>
    <row r="9" spans="1:7" ht="15.75" thickBot="1">
      <c r="A9" s="5" t="s">
        <v>5</v>
      </c>
      <c r="B9" s="63">
        <v>8300</v>
      </c>
      <c r="C9" s="60">
        <v>5968</v>
      </c>
      <c r="D9" s="60">
        <v>5894</v>
      </c>
      <c r="E9" s="60">
        <v>5704</v>
      </c>
      <c r="F9" s="60">
        <v>5725</v>
      </c>
      <c r="G9" s="86"/>
    </row>
    <row r="10" spans="1:7" ht="15.75" thickBot="1">
      <c r="A10" s="5" t="s">
        <v>733</v>
      </c>
      <c r="B10" s="63">
        <v>4200</v>
      </c>
      <c r="C10" s="60">
        <v>28289</v>
      </c>
      <c r="D10" s="60">
        <v>27432</v>
      </c>
      <c r="E10" s="60">
        <v>27274</v>
      </c>
      <c r="F10" s="60">
        <v>27260</v>
      </c>
      <c r="G10" s="86"/>
    </row>
    <row r="11" spans="1:7" ht="15.75" thickBot="1">
      <c r="A11" s="5" t="s">
        <v>6</v>
      </c>
      <c r="B11" s="62">
        <v>0.95</v>
      </c>
      <c r="C11" s="62">
        <v>1</v>
      </c>
      <c r="D11" s="62">
        <v>1</v>
      </c>
      <c r="E11" s="62">
        <v>1</v>
      </c>
      <c r="F11" s="62">
        <v>1</v>
      </c>
      <c r="G11" s="86"/>
    </row>
    <row r="12" spans="1:7" ht="15.75" thickBot="1">
      <c r="A12" s="5" t="s">
        <v>7</v>
      </c>
      <c r="B12" s="60" t="s">
        <v>8</v>
      </c>
      <c r="C12" s="60">
        <v>0.51</v>
      </c>
      <c r="D12" s="60">
        <v>0.51</v>
      </c>
      <c r="E12" s="60">
        <v>0.53</v>
      </c>
      <c r="F12" s="60">
        <v>0.6</v>
      </c>
      <c r="G12" s="86"/>
    </row>
    <row r="13" spans="1:7" ht="15.75" thickBot="1">
      <c r="A13" s="5" t="s">
        <v>9</v>
      </c>
      <c r="B13" s="60" t="s">
        <v>8</v>
      </c>
      <c r="C13" s="60">
        <v>955310</v>
      </c>
      <c r="D13" s="60">
        <v>907884</v>
      </c>
      <c r="E13" s="60">
        <v>687596</v>
      </c>
      <c r="F13" s="60">
        <v>717479</v>
      </c>
    </row>
    <row r="14" spans="1:7" ht="15.75" thickBot="1">
      <c r="A14" s="5" t="s">
        <v>10</v>
      </c>
      <c r="B14" s="60" t="s">
        <v>8</v>
      </c>
      <c r="C14" s="61">
        <v>5.2200000000000003E-2</v>
      </c>
      <c r="D14" s="61">
        <v>0.32300000000000001</v>
      </c>
      <c r="E14" s="61">
        <v>-4.1599999999999998E-2</v>
      </c>
      <c r="F14" s="60">
        <v>6.36</v>
      </c>
    </row>
    <row r="15" spans="1:7" ht="15.75" thickBot="1">
      <c r="A15" s="99"/>
      <c r="B15" s="88"/>
      <c r="C15" s="96"/>
      <c r="D15" s="100"/>
      <c r="E15" s="100"/>
      <c r="F15" s="100"/>
    </row>
    <row r="16" spans="1:7" ht="15.75" customHeight="1" thickBot="1">
      <c r="A16" s="126" t="s">
        <v>11</v>
      </c>
      <c r="B16" s="127"/>
      <c r="C16" s="128"/>
      <c r="D16" s="127"/>
      <c r="E16" s="127"/>
      <c r="F16" s="127"/>
      <c r="G16" s="129"/>
    </row>
    <row r="17" spans="1:7" ht="15.75" customHeight="1" thickBot="1">
      <c r="A17" s="1"/>
      <c r="B17" s="83"/>
      <c r="C17" s="84"/>
      <c r="D17" s="130" t="s">
        <v>717</v>
      </c>
      <c r="E17" s="131"/>
      <c r="F17" s="132"/>
      <c r="G17" s="133"/>
    </row>
    <row r="18" spans="1:7" ht="15.75" customHeight="1" thickBot="1">
      <c r="A18" s="1" t="s">
        <v>1</v>
      </c>
      <c r="B18" s="83" t="s">
        <v>2</v>
      </c>
      <c r="C18" s="73">
        <v>43313</v>
      </c>
      <c r="D18" s="98">
        <v>43282</v>
      </c>
      <c r="E18" s="98">
        <v>43252</v>
      </c>
      <c r="F18" s="98">
        <v>43221</v>
      </c>
    </row>
    <row r="19" spans="1:7" ht="15.75" customHeight="1" thickBot="1">
      <c r="A19" s="2"/>
      <c r="B19" s="83"/>
      <c r="C19" s="74" t="s">
        <v>767</v>
      </c>
      <c r="D19" s="60" t="s">
        <v>734</v>
      </c>
      <c r="E19" s="60" t="s">
        <v>719</v>
      </c>
      <c r="F19" s="60" t="s">
        <v>709</v>
      </c>
    </row>
    <row r="20" spans="1:7" ht="15.75" thickBot="1">
      <c r="A20" s="3" t="s">
        <v>12</v>
      </c>
      <c r="B20" s="4">
        <v>0.99</v>
      </c>
      <c r="C20" s="85">
        <v>1</v>
      </c>
      <c r="D20" s="62">
        <v>1</v>
      </c>
      <c r="E20" s="62">
        <v>1</v>
      </c>
      <c r="F20" s="62">
        <v>1</v>
      </c>
    </row>
    <row r="21" spans="1:7" ht="15.75" thickBot="1">
      <c r="A21" s="5" t="s">
        <v>13</v>
      </c>
      <c r="B21" s="62">
        <v>0.99</v>
      </c>
      <c r="C21" s="85">
        <v>1</v>
      </c>
      <c r="D21" s="62">
        <v>1</v>
      </c>
      <c r="E21" s="62">
        <v>1</v>
      </c>
      <c r="F21" s="62">
        <v>1</v>
      </c>
    </row>
    <row r="22" spans="1:7">
      <c r="F22" s="107"/>
    </row>
    <row r="23" spans="1:7" ht="15.75" customHeight="1">
      <c r="A23" s="64" t="s">
        <v>696</v>
      </c>
    </row>
    <row r="24" spans="1:7" ht="15.75" thickBot="1"/>
    <row r="25" spans="1:7" ht="15.75" thickBot="1">
      <c r="A25" s="101" t="s">
        <v>710</v>
      </c>
      <c r="B25" s="102" t="s">
        <v>711</v>
      </c>
      <c r="C25" s="102" t="s">
        <v>712</v>
      </c>
      <c r="D25" s="102" t="s">
        <v>713</v>
      </c>
      <c r="E25" s="102" t="s">
        <v>714</v>
      </c>
      <c r="F25" s="102" t="s">
        <v>715</v>
      </c>
      <c r="G25" s="103" t="s">
        <v>36</v>
      </c>
    </row>
    <row r="26" spans="1:7">
      <c r="A26" s="143">
        <v>42979</v>
      </c>
      <c r="B26" s="144">
        <v>1</v>
      </c>
      <c r="C26" s="145">
        <v>48</v>
      </c>
      <c r="D26" s="144">
        <v>45</v>
      </c>
      <c r="E26" s="146">
        <v>4</v>
      </c>
      <c r="F26" s="146">
        <v>0</v>
      </c>
      <c r="G26" s="147">
        <v>98</v>
      </c>
    </row>
    <row r="27" spans="1:7">
      <c r="A27" s="143">
        <v>43009</v>
      </c>
      <c r="B27" s="144">
        <v>2</v>
      </c>
      <c r="C27" s="145">
        <v>1</v>
      </c>
      <c r="D27" s="144">
        <v>25</v>
      </c>
      <c r="E27" s="146">
        <v>0</v>
      </c>
      <c r="F27" s="146">
        <v>0</v>
      </c>
      <c r="G27" s="147">
        <v>28</v>
      </c>
    </row>
    <row r="28" spans="1:7">
      <c r="A28" s="143">
        <v>43040</v>
      </c>
      <c r="B28" s="144">
        <v>3</v>
      </c>
      <c r="C28" s="145">
        <v>61</v>
      </c>
      <c r="D28" s="144">
        <v>43</v>
      </c>
      <c r="E28" s="146">
        <v>0</v>
      </c>
      <c r="F28" s="146">
        <v>0</v>
      </c>
      <c r="G28" s="147">
        <v>107</v>
      </c>
    </row>
    <row r="29" spans="1:7">
      <c r="A29" s="143">
        <v>43070</v>
      </c>
      <c r="B29" s="144">
        <v>0</v>
      </c>
      <c r="C29" s="145">
        <v>39</v>
      </c>
      <c r="D29" s="144">
        <v>45</v>
      </c>
      <c r="E29" s="146">
        <v>1</v>
      </c>
      <c r="F29" s="146">
        <v>0</v>
      </c>
      <c r="G29" s="147">
        <v>85</v>
      </c>
    </row>
    <row r="30" spans="1:7">
      <c r="A30" s="143">
        <v>43101</v>
      </c>
      <c r="B30" s="144">
        <v>1</v>
      </c>
      <c r="C30" s="145">
        <v>46</v>
      </c>
      <c r="D30" s="144">
        <v>62</v>
      </c>
      <c r="E30" s="146">
        <v>0</v>
      </c>
      <c r="F30" s="146">
        <v>0</v>
      </c>
      <c r="G30" s="147">
        <v>109</v>
      </c>
    </row>
    <row r="31" spans="1:7">
      <c r="A31" s="143">
        <v>43132</v>
      </c>
      <c r="B31" s="144">
        <v>0</v>
      </c>
      <c r="C31" s="145">
        <v>22</v>
      </c>
      <c r="D31" s="144">
        <v>28</v>
      </c>
      <c r="E31" s="146">
        <v>0</v>
      </c>
      <c r="F31" s="146">
        <v>0</v>
      </c>
      <c r="G31" s="147">
        <v>50</v>
      </c>
    </row>
    <row r="32" spans="1:7">
      <c r="A32" s="143">
        <v>43160</v>
      </c>
      <c r="B32" s="144">
        <v>0</v>
      </c>
      <c r="C32" s="145">
        <v>68</v>
      </c>
      <c r="D32" s="144">
        <v>37</v>
      </c>
      <c r="E32" s="146">
        <v>0</v>
      </c>
      <c r="F32" s="146">
        <v>0</v>
      </c>
      <c r="G32" s="147">
        <v>105</v>
      </c>
    </row>
    <row r="33" spans="1:7">
      <c r="A33" s="143">
        <v>43191</v>
      </c>
      <c r="B33" s="144">
        <v>0</v>
      </c>
      <c r="C33" s="145">
        <v>55</v>
      </c>
      <c r="D33" s="144">
        <v>22</v>
      </c>
      <c r="E33" s="146">
        <v>0</v>
      </c>
      <c r="F33" s="146">
        <v>0</v>
      </c>
      <c r="G33" s="147">
        <v>77</v>
      </c>
    </row>
    <row r="34" spans="1:7">
      <c r="A34" s="143">
        <v>43221</v>
      </c>
      <c r="B34" s="144">
        <v>0</v>
      </c>
      <c r="C34" s="145">
        <v>17</v>
      </c>
      <c r="D34" s="144">
        <v>55</v>
      </c>
      <c r="E34" s="146">
        <v>1</v>
      </c>
      <c r="F34" s="146">
        <v>0</v>
      </c>
      <c r="G34" s="147">
        <v>73</v>
      </c>
    </row>
    <row r="35" spans="1:7">
      <c r="A35" s="143">
        <v>43252</v>
      </c>
      <c r="B35" s="148">
        <v>0</v>
      </c>
      <c r="C35" s="148">
        <v>26</v>
      </c>
      <c r="D35" s="148">
        <v>51</v>
      </c>
      <c r="E35" s="148">
        <v>3</v>
      </c>
      <c r="F35" s="148">
        <v>0</v>
      </c>
      <c r="G35" s="149">
        <v>80</v>
      </c>
    </row>
    <row r="36" spans="1:7" ht="15.75" thickBot="1">
      <c r="A36" s="143">
        <v>43282</v>
      </c>
      <c r="B36" s="104">
        <v>0</v>
      </c>
      <c r="C36" s="104">
        <v>43</v>
      </c>
      <c r="D36" s="104">
        <v>106</v>
      </c>
      <c r="E36" s="104">
        <v>4</v>
      </c>
      <c r="F36" s="104">
        <v>0</v>
      </c>
      <c r="G36" s="105">
        <v>153</v>
      </c>
    </row>
    <row r="37" spans="1:7" ht="15.75" thickBot="1">
      <c r="A37" s="143">
        <v>43313</v>
      </c>
      <c r="B37" s="104">
        <v>1</v>
      </c>
      <c r="C37" s="104">
        <v>20</v>
      </c>
      <c r="D37" s="104">
        <v>42</v>
      </c>
      <c r="E37" s="104">
        <v>0</v>
      </c>
      <c r="F37" s="104">
        <v>0</v>
      </c>
      <c r="G37" s="105">
        <v>63</v>
      </c>
    </row>
    <row r="38" spans="1:7" ht="15.75" thickBot="1">
      <c r="A38" s="106" t="s">
        <v>36</v>
      </c>
      <c r="B38" s="102">
        <f t="shared" ref="B38:G38" si="0">SUM(B26:B37)</f>
        <v>8</v>
      </c>
      <c r="C38" s="102">
        <f t="shared" si="0"/>
        <v>446</v>
      </c>
      <c r="D38" s="102">
        <f t="shared" si="0"/>
        <v>561</v>
      </c>
      <c r="E38" s="102">
        <f t="shared" si="0"/>
        <v>13</v>
      </c>
      <c r="F38" s="102">
        <f t="shared" si="0"/>
        <v>0</v>
      </c>
      <c r="G38" s="102">
        <f t="shared" si="0"/>
        <v>1028</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selection activeCell="F20" sqref="F20"/>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20" width="9.5703125" style="6" bestFit="1" customWidth="1"/>
    <col min="21" max="21" width="10.140625" style="6" bestFit="1" customWidth="1"/>
    <col min="22" max="16384" width="9.140625" style="6"/>
  </cols>
  <sheetData>
    <row r="1" spans="1:21" ht="23.25">
      <c r="A1" s="8" t="s">
        <v>19</v>
      </c>
      <c r="I1" s="9" t="str">
        <f>'1-Summary'!H1</f>
        <v>Aug 2018</v>
      </c>
    </row>
    <row r="2" spans="1:21" ht="15" thickBot="1">
      <c r="T2" s="113"/>
    </row>
    <row r="3" spans="1:21" ht="15" thickBot="1">
      <c r="F3" s="108">
        <v>42826</v>
      </c>
      <c r="G3" s="108">
        <v>42856</v>
      </c>
      <c r="H3" s="108">
        <v>42887</v>
      </c>
      <c r="I3" s="108">
        <v>42917</v>
      </c>
      <c r="J3" s="108">
        <v>42948</v>
      </c>
      <c r="K3" s="108">
        <v>42979</v>
      </c>
      <c r="L3" s="108">
        <v>43009</v>
      </c>
      <c r="M3" s="108">
        <v>43040</v>
      </c>
      <c r="N3" s="108">
        <v>43070</v>
      </c>
      <c r="O3" s="108">
        <v>43101</v>
      </c>
      <c r="P3" s="108">
        <v>43132</v>
      </c>
      <c r="Q3" s="108">
        <v>43160</v>
      </c>
      <c r="R3" s="108">
        <v>43191</v>
      </c>
      <c r="S3" s="110">
        <v>43221</v>
      </c>
      <c r="T3" s="110">
        <v>43252</v>
      </c>
      <c r="U3" s="108">
        <v>43282</v>
      </c>
    </row>
    <row r="4" spans="1:21" ht="15" thickBot="1">
      <c r="B4" s="6" t="s">
        <v>24</v>
      </c>
      <c r="F4" s="109">
        <v>8804</v>
      </c>
      <c r="G4" s="109">
        <v>26671</v>
      </c>
      <c r="H4" s="109">
        <v>13740</v>
      </c>
      <c r="I4" s="109">
        <v>15678</v>
      </c>
      <c r="J4" s="109">
        <v>9130</v>
      </c>
      <c r="K4" s="109">
        <v>10688</v>
      </c>
      <c r="L4" s="109">
        <v>39076</v>
      </c>
      <c r="M4" s="109">
        <v>11416</v>
      </c>
      <c r="N4" s="109">
        <v>10208</v>
      </c>
      <c r="O4" s="109">
        <v>13298</v>
      </c>
      <c r="P4" s="109">
        <v>11088</v>
      </c>
      <c r="Q4" s="109">
        <v>10560</v>
      </c>
      <c r="R4" s="109">
        <v>36300</v>
      </c>
      <c r="S4" s="111">
        <v>30049</v>
      </c>
      <c r="T4" s="111">
        <v>5697</v>
      </c>
      <c r="U4" s="267">
        <v>26303.87</v>
      </c>
    </row>
    <row r="5" spans="1:21" ht="15" thickBot="1">
      <c r="B5" s="6" t="s">
        <v>25</v>
      </c>
      <c r="F5" s="109">
        <v>4120</v>
      </c>
      <c r="G5" s="109">
        <v>254</v>
      </c>
      <c r="H5" s="109">
        <v>5242</v>
      </c>
      <c r="I5" s="109">
        <v>8263</v>
      </c>
      <c r="J5" s="109">
        <v>44894</v>
      </c>
      <c r="K5" s="109">
        <v>5230</v>
      </c>
      <c r="L5" s="109">
        <v>5938</v>
      </c>
      <c r="M5" s="109">
        <v>18372</v>
      </c>
      <c r="N5" s="109">
        <v>0</v>
      </c>
      <c r="O5" s="109">
        <v>5216</v>
      </c>
      <c r="P5" s="109">
        <v>2226</v>
      </c>
      <c r="Q5" s="109">
        <v>6297</v>
      </c>
      <c r="R5" s="109">
        <v>4118</v>
      </c>
      <c r="S5" s="111">
        <v>17155</v>
      </c>
      <c r="T5" s="111">
        <v>9289</v>
      </c>
      <c r="U5" s="268">
        <v>2760</v>
      </c>
    </row>
    <row r="6" spans="1:21">
      <c r="T6" s="112"/>
    </row>
    <row r="7" spans="1:21">
      <c r="B7" s="6" t="s">
        <v>678</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114">
        <f>R7+S4</f>
        <v>246706</v>
      </c>
      <c r="T7" s="115">
        <f>S7+T4</f>
        <v>252403</v>
      </c>
      <c r="U7" s="269">
        <f>T7+U4</f>
        <v>278706.87</v>
      </c>
    </row>
    <row r="10" spans="1:21">
      <c r="B10" s="6" t="s">
        <v>21</v>
      </c>
      <c r="I10" s="6" t="s">
        <v>22</v>
      </c>
    </row>
    <row r="12" spans="1:21">
      <c r="B12" s="6" t="s">
        <v>28</v>
      </c>
      <c r="I12" s="6" t="s">
        <v>22</v>
      </c>
    </row>
    <row r="14" spans="1:21">
      <c r="B14" s="6" t="s">
        <v>23</v>
      </c>
      <c r="I14" s="6" t="s">
        <v>22</v>
      </c>
    </row>
    <row r="16" spans="1:21" ht="15">
      <c r="B16" s="44" t="s">
        <v>679</v>
      </c>
      <c r="H16" s="134">
        <v>1786525</v>
      </c>
      <c r="I16" s="135"/>
    </row>
  </sheetData>
  <mergeCells count="1">
    <mergeCell ref="H16:I16"/>
  </mergeCells>
  <conditionalFormatting sqref="F7:Q7">
    <cfRule type="cellIs" dxfId="451" priority="236" operator="greaterThan">
      <formula>$H$16</formula>
    </cfRule>
    <cfRule type="cellIs" dxfId="450" priority="237" operator="lessThanOrEqual">
      <formula>$H$16*0.85</formula>
    </cfRule>
  </conditionalFormatting>
  <conditionalFormatting sqref="F7">
    <cfRule type="cellIs" dxfId="449" priority="5" operator="between">
      <formula>$H$16*0.85</formula>
      <formula>$H$16</formula>
    </cfRule>
  </conditionalFormatting>
  <conditionalFormatting sqref="G7:Q7">
    <cfRule type="cellIs" dxfId="448" priority="4" operator="between">
      <formula>$H$16*0.85</formula>
      <formula>$H$16</formula>
    </cfRule>
  </conditionalFormatting>
  <conditionalFormatting sqref="R7">
    <cfRule type="cellIs" dxfId="447" priority="2" operator="greaterThan">
      <formula>$H$16</formula>
    </cfRule>
    <cfRule type="cellIs" dxfId="446" priority="3" operator="lessThanOrEqual">
      <formula>$H$16*0.85</formula>
    </cfRule>
  </conditionalFormatting>
  <conditionalFormatting sqref="R7">
    <cfRule type="cellIs" dxfId="445"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workbookViewId="0">
      <selection activeCell="S14" sqref="S14"/>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ht="15.75">
      <c r="A1" s="150" t="s">
        <v>735</v>
      </c>
      <c r="B1" s="151"/>
      <c r="C1" s="151"/>
      <c r="D1" s="151"/>
      <c r="E1" s="151"/>
      <c r="F1" s="151"/>
      <c r="G1" s="151"/>
      <c r="H1" s="151"/>
      <c r="I1" s="151"/>
      <c r="J1" s="151"/>
      <c r="K1" s="151"/>
      <c r="L1" s="152"/>
      <c r="M1" s="153" t="s">
        <v>768</v>
      </c>
      <c r="N1" s="154"/>
      <c r="O1" s="154"/>
      <c r="P1" s="154"/>
      <c r="Q1" s="155"/>
    </row>
    <row r="2" spans="1:17" ht="15.75" customHeight="1">
      <c r="A2" s="156"/>
      <c r="B2" s="157"/>
      <c r="C2" s="157"/>
      <c r="D2" s="158" t="s">
        <v>769</v>
      </c>
      <c r="E2" s="159"/>
      <c r="F2" s="158" t="s">
        <v>770</v>
      </c>
      <c r="G2" s="160"/>
      <c r="H2" s="160"/>
      <c r="I2" s="159"/>
      <c r="J2" s="158" t="s">
        <v>617</v>
      </c>
      <c r="K2" s="159"/>
      <c r="L2" s="152"/>
      <c r="M2" s="161"/>
      <c r="N2" s="162"/>
      <c r="O2" s="162"/>
      <c r="P2" s="162"/>
      <c r="Q2" s="163"/>
    </row>
    <row r="3" spans="1:17" ht="63.75">
      <c r="A3" s="164" t="s">
        <v>736</v>
      </c>
      <c r="B3" s="165" t="s">
        <v>737</v>
      </c>
      <c r="C3" s="166" t="s">
        <v>738</v>
      </c>
      <c r="D3" s="165" t="s">
        <v>739</v>
      </c>
      <c r="E3" s="167" t="s">
        <v>740</v>
      </c>
      <c r="F3" s="165" t="s">
        <v>741</v>
      </c>
      <c r="G3" s="168" t="s">
        <v>742</v>
      </c>
      <c r="H3" s="169" t="s">
        <v>743</v>
      </c>
      <c r="I3" s="167" t="s">
        <v>744</v>
      </c>
      <c r="J3" s="170" t="s">
        <v>745</v>
      </c>
      <c r="K3" s="167" t="s">
        <v>771</v>
      </c>
      <c r="L3" s="171"/>
      <c r="M3" s="172" t="s">
        <v>746</v>
      </c>
      <c r="N3" s="173" t="s">
        <v>747</v>
      </c>
      <c r="O3" s="173" t="s">
        <v>748</v>
      </c>
      <c r="P3" s="173" t="s">
        <v>749</v>
      </c>
      <c r="Q3" s="174" t="s">
        <v>33</v>
      </c>
    </row>
    <row r="4" spans="1:17">
      <c r="A4" s="175" t="s">
        <v>750</v>
      </c>
      <c r="B4" s="176" t="s">
        <v>34</v>
      </c>
      <c r="C4" s="177">
        <v>2206.6799999999998</v>
      </c>
      <c r="D4" s="178">
        <v>2379.2290966386554</v>
      </c>
      <c r="E4" s="179">
        <v>1899.4742142857144</v>
      </c>
      <c r="F4" s="178">
        <v>508.50400000000002</v>
      </c>
      <c r="G4" s="180">
        <v>842.8870892857143</v>
      </c>
      <c r="H4" s="180">
        <v>548.083125</v>
      </c>
      <c r="I4" s="179">
        <v>0</v>
      </c>
      <c r="J4" s="181" t="s">
        <v>621</v>
      </c>
      <c r="K4" s="182" t="s">
        <v>621</v>
      </c>
      <c r="L4" s="171"/>
      <c r="M4" s="183">
        <v>280.26456844254523</v>
      </c>
      <c r="N4" s="184">
        <v>169.21088285714288</v>
      </c>
      <c r="O4" s="184">
        <v>76.287474285714296</v>
      </c>
      <c r="P4" s="184">
        <v>0</v>
      </c>
      <c r="Q4" s="185">
        <v>317.12416370031184</v>
      </c>
    </row>
    <row r="5" spans="1:17">
      <c r="A5" s="186"/>
      <c r="B5" s="187" t="s">
        <v>35</v>
      </c>
      <c r="C5" s="188"/>
      <c r="D5" s="189"/>
      <c r="E5" s="190">
        <v>396.88599999999997</v>
      </c>
      <c r="F5" s="191">
        <v>119.05500000000001</v>
      </c>
      <c r="G5" s="192">
        <v>131.536</v>
      </c>
      <c r="H5" s="192">
        <v>146.29499999999999</v>
      </c>
      <c r="I5" s="190">
        <v>0</v>
      </c>
      <c r="J5" s="193" t="s">
        <v>772</v>
      </c>
      <c r="K5" s="194" t="s">
        <v>772</v>
      </c>
      <c r="L5" s="171"/>
      <c r="M5" s="195">
        <v>83.80553581752298</v>
      </c>
      <c r="N5" s="196">
        <v>7.65</v>
      </c>
      <c r="O5" s="196">
        <v>3.6</v>
      </c>
      <c r="P5" s="196">
        <v>0</v>
      </c>
      <c r="Q5" s="197">
        <v>36.480464182477007</v>
      </c>
    </row>
    <row r="6" spans="1:17">
      <c r="A6" s="198"/>
      <c r="B6" s="199" t="s">
        <v>36</v>
      </c>
      <c r="C6" s="200"/>
      <c r="D6" s="201"/>
      <c r="E6" s="202">
        <v>2336.8352142857143</v>
      </c>
      <c r="F6" s="203">
        <v>668.03399999999999</v>
      </c>
      <c r="G6" s="204">
        <v>974.42308928571424</v>
      </c>
      <c r="H6" s="205">
        <v>694.37812499999995</v>
      </c>
      <c r="I6" s="202">
        <v>0</v>
      </c>
      <c r="J6" s="206" t="s">
        <v>772</v>
      </c>
      <c r="K6" s="207" t="s">
        <v>772</v>
      </c>
      <c r="L6" s="171"/>
      <c r="M6" s="208">
        <v>364.07010426006821</v>
      </c>
      <c r="N6" s="209">
        <v>176.86088285714288</v>
      </c>
      <c r="O6" s="209">
        <v>79.887474285714291</v>
      </c>
      <c r="P6" s="209">
        <v>0</v>
      </c>
      <c r="Q6" s="210">
        <v>353.60462788278886</v>
      </c>
    </row>
    <row r="7" spans="1:17" ht="21.75" customHeight="1"/>
    <row r="8" spans="1:17" ht="22.5" customHeight="1">
      <c r="A8" s="211" t="s">
        <v>751</v>
      </c>
      <c r="J8" t="s">
        <v>752</v>
      </c>
    </row>
    <row r="9" spans="1:17">
      <c r="A9" t="s">
        <v>753</v>
      </c>
      <c r="J9" t="s">
        <v>754</v>
      </c>
    </row>
    <row r="12" spans="1:17" ht="22.5" customHeight="1">
      <c r="A12" s="212" t="s">
        <v>755</v>
      </c>
      <c r="B12" s="213"/>
      <c r="C12" s="213"/>
      <c r="D12" s="213"/>
      <c r="E12" s="213"/>
      <c r="F12" s="213"/>
      <c r="G12" s="214"/>
    </row>
    <row r="13" spans="1:17" ht="15" customHeight="1">
      <c r="A13" s="215"/>
      <c r="B13" s="158" t="s">
        <v>769</v>
      </c>
      <c r="C13" s="159"/>
      <c r="D13" s="160" t="s">
        <v>770</v>
      </c>
      <c r="E13" s="160"/>
      <c r="F13" s="160"/>
      <c r="G13" s="159"/>
    </row>
    <row r="14" spans="1:17" ht="76.5">
      <c r="A14" s="164" t="s">
        <v>756</v>
      </c>
      <c r="B14" s="216" t="s">
        <v>757</v>
      </c>
      <c r="C14" s="216" t="s">
        <v>758</v>
      </c>
      <c r="D14" s="216" t="s">
        <v>759</v>
      </c>
      <c r="E14" s="216" t="s">
        <v>760</v>
      </c>
      <c r="F14" s="216" t="s">
        <v>761</v>
      </c>
      <c r="G14" s="216" t="s">
        <v>773</v>
      </c>
    </row>
    <row r="15" spans="1:17" ht="45">
      <c r="A15" s="217" t="s">
        <v>774</v>
      </c>
      <c r="B15" s="218">
        <v>0</v>
      </c>
      <c r="C15" s="218">
        <v>25.1</v>
      </c>
      <c r="D15" s="218">
        <v>0</v>
      </c>
      <c r="E15" s="218">
        <v>0</v>
      </c>
      <c r="F15" s="218">
        <v>25.1</v>
      </c>
      <c r="G15" s="218">
        <v>0</v>
      </c>
    </row>
    <row r="16" spans="1:17" ht="23.25" customHeight="1">
      <c r="A16" s="219" t="s">
        <v>775</v>
      </c>
      <c r="B16" s="220"/>
      <c r="C16" s="220"/>
      <c r="D16" s="220"/>
      <c r="E16" s="220"/>
      <c r="F16" s="220"/>
      <c r="G16" s="221"/>
    </row>
  </sheetData>
  <mergeCells count="9">
    <mergeCell ref="A1:K1"/>
    <mergeCell ref="M1:Q2"/>
    <mergeCell ref="D2:E2"/>
    <mergeCell ref="F2:I2"/>
    <mergeCell ref="J2:K2"/>
    <mergeCell ref="A12:G12"/>
    <mergeCell ref="B13:C13"/>
    <mergeCell ref="D13:G13"/>
    <mergeCell ref="A16:G16"/>
  </mergeCells>
  <conditionalFormatting sqref="J4:K6">
    <cfRule type="cellIs" dxfId="429" priority="2" operator="equal">
      <formula>"NA"</formula>
    </cfRule>
    <cfRule type="cellIs" dxfId="428" priority="3" operator="equal">
      <formula>"A"</formula>
    </cfRule>
    <cfRule type="cellIs" dxfId="427" priority="4" operator="equal">
      <formula>"R"</formula>
    </cfRule>
    <cfRule type="cellIs" dxfId="426" priority="5" operator="equal">
      <formula>"G"</formula>
    </cfRule>
  </conditionalFormatting>
  <conditionalFormatting sqref="B15:G15">
    <cfRule type="cellIs" dxfId="421"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3"/>
  <sheetViews>
    <sheetView workbookViewId="0">
      <selection activeCell="C5" sqref="C5"/>
    </sheetView>
  </sheetViews>
  <sheetFormatPr defaultColWidth="9" defaultRowHeight="18.75" customHeight="1"/>
  <cols>
    <col min="1" max="1" width="15.42578125" style="171" customWidth="1"/>
    <col min="2" max="2" width="11.42578125" style="171" customWidth="1"/>
    <col min="3" max="3" width="31.5703125" style="230" customWidth="1"/>
    <col min="4" max="4" width="13.42578125" style="230" customWidth="1"/>
    <col min="5" max="5" width="11.5703125" style="230" customWidth="1"/>
    <col min="6" max="8" width="13" style="171" customWidth="1"/>
    <col min="9" max="9" width="4.85546875" style="266" customWidth="1"/>
    <col min="10" max="13" width="13" style="171" customWidth="1"/>
    <col min="14" max="18" width="8.85546875" style="266" customWidth="1"/>
    <col min="19" max="23" width="9" style="171" customWidth="1"/>
    <col min="24" max="24" width="11.140625" style="171" customWidth="1"/>
    <col min="25" max="25" width="37" style="230" customWidth="1"/>
    <col min="26" max="26" width="14" style="171" hidden="1" customWidth="1"/>
    <col min="27" max="27" width="13.140625" style="171" hidden="1" customWidth="1"/>
    <col min="28" max="28" width="17.42578125" style="171" hidden="1" customWidth="1"/>
    <col min="29" max="29" width="19" style="171" hidden="1" customWidth="1"/>
    <col min="30" max="42" width="9.140625" style="266" hidden="1" customWidth="1"/>
    <col min="43" max="16384" width="9" style="171"/>
  </cols>
  <sheetData>
    <row r="1" spans="1:42" ht="36.75" customHeight="1">
      <c r="A1" s="222" t="s">
        <v>705</v>
      </c>
      <c r="B1" s="222"/>
      <c r="C1" s="222"/>
      <c r="D1" s="222"/>
      <c r="E1" s="222"/>
      <c r="F1" s="223"/>
      <c r="G1" s="224" t="s">
        <v>769</v>
      </c>
      <c r="H1" s="225"/>
      <c r="I1" s="226"/>
      <c r="J1" s="224" t="s">
        <v>770</v>
      </c>
      <c r="K1" s="225"/>
      <c r="L1" s="225"/>
      <c r="M1" s="226"/>
      <c r="N1" s="227" t="s">
        <v>673</v>
      </c>
      <c r="O1" s="228"/>
      <c r="P1" s="228"/>
      <c r="Q1" s="228"/>
      <c r="R1" s="229"/>
      <c r="S1" s="227" t="s">
        <v>674</v>
      </c>
      <c r="T1" s="228"/>
      <c r="U1" s="228"/>
      <c r="V1" s="228"/>
      <c r="W1" s="229"/>
      <c r="Z1" s="231"/>
      <c r="AA1" s="231"/>
      <c r="AB1" s="232" t="s">
        <v>776</v>
      </c>
      <c r="AC1" s="233"/>
      <c r="AD1" s="234">
        <v>6</v>
      </c>
      <c r="AE1" s="234">
        <v>8</v>
      </c>
      <c r="AF1" s="234">
        <v>9</v>
      </c>
      <c r="AG1" s="234">
        <v>11</v>
      </c>
      <c r="AH1" s="234">
        <v>12</v>
      </c>
      <c r="AI1" s="234">
        <v>13</v>
      </c>
      <c r="AJ1" s="234">
        <v>14</v>
      </c>
      <c r="AK1" s="234">
        <v>25</v>
      </c>
      <c r="AL1" s="235"/>
      <c r="AM1" s="235"/>
      <c r="AN1" s="235"/>
      <c r="AO1" s="235"/>
      <c r="AP1" s="235"/>
    </row>
    <row r="2" spans="1:42" ht="102">
      <c r="A2" s="236" t="s">
        <v>777</v>
      </c>
      <c r="B2" s="237" t="s">
        <v>778</v>
      </c>
      <c r="C2" s="237" t="s">
        <v>675</v>
      </c>
      <c r="D2" s="237" t="s">
        <v>779</v>
      </c>
      <c r="E2" s="237" t="s">
        <v>780</v>
      </c>
      <c r="F2" s="238" t="s">
        <v>737</v>
      </c>
      <c r="G2" s="236" t="s">
        <v>739</v>
      </c>
      <c r="H2" s="238" t="s">
        <v>740</v>
      </c>
      <c r="I2" s="239" t="s">
        <v>680</v>
      </c>
      <c r="J2" s="236" t="s">
        <v>741</v>
      </c>
      <c r="K2" s="237" t="s">
        <v>742</v>
      </c>
      <c r="L2" s="237" t="s">
        <v>743</v>
      </c>
      <c r="M2" s="240" t="s">
        <v>744</v>
      </c>
      <c r="N2" s="236" t="s">
        <v>33</v>
      </c>
      <c r="O2" s="237" t="s">
        <v>746</v>
      </c>
      <c r="P2" s="237" t="s">
        <v>747</v>
      </c>
      <c r="Q2" s="237" t="s">
        <v>781</v>
      </c>
      <c r="R2" s="240" t="s">
        <v>782</v>
      </c>
      <c r="S2" s="236" t="s">
        <v>33</v>
      </c>
      <c r="T2" s="237" t="s">
        <v>746</v>
      </c>
      <c r="U2" s="237" t="s">
        <v>747</v>
      </c>
      <c r="V2" s="237" t="s">
        <v>781</v>
      </c>
      <c r="W2" s="240" t="s">
        <v>782</v>
      </c>
      <c r="X2" s="241" t="s">
        <v>676</v>
      </c>
      <c r="Y2" s="240" t="s">
        <v>677</v>
      </c>
      <c r="Z2" s="242" t="s">
        <v>783</v>
      </c>
      <c r="AA2" s="242" t="s">
        <v>784</v>
      </c>
      <c r="AB2" s="243" t="s">
        <v>785</v>
      </c>
      <c r="AC2" s="243" t="s">
        <v>786</v>
      </c>
      <c r="AD2" s="243" t="s">
        <v>780</v>
      </c>
      <c r="AE2" s="243" t="s">
        <v>757</v>
      </c>
      <c r="AF2" s="243" t="s">
        <v>758</v>
      </c>
      <c r="AG2" s="243" t="s">
        <v>759</v>
      </c>
      <c r="AH2" s="243" t="s">
        <v>787</v>
      </c>
      <c r="AI2" s="243" t="s">
        <v>788</v>
      </c>
      <c r="AJ2" s="243" t="s">
        <v>789</v>
      </c>
      <c r="AK2" s="243" t="s">
        <v>790</v>
      </c>
      <c r="AL2" s="243" t="s">
        <v>791</v>
      </c>
      <c r="AM2" s="243" t="s">
        <v>792</v>
      </c>
      <c r="AN2" s="243" t="s">
        <v>793</v>
      </c>
      <c r="AO2" s="243" t="s">
        <v>794</v>
      </c>
      <c r="AP2" s="244" t="s">
        <v>795</v>
      </c>
    </row>
    <row r="3" spans="1:42" ht="37.5" customHeight="1">
      <c r="A3" s="187" t="s">
        <v>706</v>
      </c>
      <c r="B3" s="245">
        <v>4361</v>
      </c>
      <c r="C3" s="246" t="s">
        <v>796</v>
      </c>
      <c r="D3" s="246" t="s">
        <v>721</v>
      </c>
      <c r="E3" s="247" t="s">
        <v>797</v>
      </c>
      <c r="F3" s="248" t="s">
        <v>691</v>
      </c>
      <c r="G3" s="249">
        <v>1449.1200966386555</v>
      </c>
      <c r="H3" s="250">
        <v>969.96571428571428</v>
      </c>
      <c r="I3" s="251">
        <v>479.15438235294118</v>
      </c>
      <c r="J3" s="249">
        <v>468.029</v>
      </c>
      <c r="K3" s="252">
        <v>476.7967142857143</v>
      </c>
      <c r="L3" s="252">
        <v>25.14</v>
      </c>
      <c r="M3" s="253">
        <v>0</v>
      </c>
      <c r="N3" s="254">
        <v>0.47</v>
      </c>
      <c r="O3" s="255">
        <v>0.03</v>
      </c>
      <c r="P3" s="255">
        <v>0.34</v>
      </c>
      <c r="Q3" s="255">
        <v>0.16</v>
      </c>
      <c r="R3" s="256">
        <v>0</v>
      </c>
      <c r="S3" s="249">
        <v>224.09445571428571</v>
      </c>
      <c r="T3" s="252">
        <v>14.303901428571429</v>
      </c>
      <c r="U3" s="252">
        <v>162.11088285714288</v>
      </c>
      <c r="V3" s="252">
        <v>76.287474285714296</v>
      </c>
      <c r="W3" s="253">
        <v>0</v>
      </c>
      <c r="X3" s="257" t="s">
        <v>798</v>
      </c>
      <c r="Y3" s="258"/>
      <c r="Z3" s="259" t="s">
        <v>799</v>
      </c>
      <c r="AA3" s="260">
        <v>83</v>
      </c>
      <c r="AB3" s="261" t="s">
        <v>800</v>
      </c>
      <c r="AC3" s="262" t="s">
        <v>774</v>
      </c>
      <c r="AD3" s="263" t="s">
        <v>801</v>
      </c>
      <c r="AE3" s="264">
        <v>0</v>
      </c>
      <c r="AF3" s="264">
        <v>-3.2</v>
      </c>
      <c r="AG3" s="264">
        <v>0</v>
      </c>
      <c r="AH3" s="264">
        <v>140</v>
      </c>
      <c r="AI3" s="264">
        <v>-143.19999999999999</v>
      </c>
      <c r="AJ3" s="264">
        <v>0</v>
      </c>
      <c r="AK3" s="263" t="s">
        <v>801</v>
      </c>
      <c r="AL3" s="265" t="s">
        <v>802</v>
      </c>
      <c r="AM3" s="265">
        <v>-3.2</v>
      </c>
      <c r="AN3" s="265" t="b">
        <v>1</v>
      </c>
      <c r="AO3" s="265"/>
      <c r="AP3" s="265">
        <v>0</v>
      </c>
    </row>
    <row r="4" spans="1:42" ht="37.5" customHeight="1">
      <c r="A4" s="187" t="s">
        <v>706</v>
      </c>
      <c r="B4" s="245">
        <v>4361</v>
      </c>
      <c r="C4" s="246" t="s">
        <v>796</v>
      </c>
      <c r="D4" s="246" t="s">
        <v>721</v>
      </c>
      <c r="E4" s="247" t="s">
        <v>797</v>
      </c>
      <c r="F4" s="248" t="s">
        <v>692</v>
      </c>
      <c r="G4" s="249">
        <v>368.99064464468091</v>
      </c>
      <c r="H4" s="250">
        <v>151.55500000000001</v>
      </c>
      <c r="I4" s="251" t="s">
        <v>798</v>
      </c>
      <c r="J4" s="249">
        <v>119.05500000000001</v>
      </c>
      <c r="K4" s="252">
        <v>22.5</v>
      </c>
      <c r="L4" s="252">
        <v>10</v>
      </c>
      <c r="M4" s="253">
        <v>0</v>
      </c>
      <c r="N4" s="254">
        <v>0.47</v>
      </c>
      <c r="O4" s="255">
        <v>0.03</v>
      </c>
      <c r="P4" s="255">
        <v>0.34</v>
      </c>
      <c r="Q4" s="255">
        <v>0.16</v>
      </c>
      <c r="R4" s="256">
        <v>0</v>
      </c>
      <c r="S4" s="249">
        <v>10.574999999999999</v>
      </c>
      <c r="T4" s="252">
        <v>0.67499999999999993</v>
      </c>
      <c r="U4" s="252">
        <v>7.65</v>
      </c>
      <c r="V4" s="252">
        <v>3.6</v>
      </c>
      <c r="W4" s="253">
        <v>0</v>
      </c>
      <c r="X4" s="257" t="s">
        <v>798</v>
      </c>
      <c r="Y4" s="258"/>
      <c r="Z4" s="259" t="s">
        <v>799</v>
      </c>
      <c r="AA4" s="260">
        <v>84</v>
      </c>
      <c r="AB4" s="261" t="s">
        <v>803</v>
      </c>
      <c r="AC4" s="262" t="s">
        <v>804</v>
      </c>
      <c r="AD4" s="263" t="s">
        <v>801</v>
      </c>
      <c r="AE4" s="264">
        <v>0</v>
      </c>
      <c r="AF4" s="264">
        <v>0</v>
      </c>
      <c r="AG4" s="264">
        <v>0</v>
      </c>
      <c r="AH4" s="264">
        <v>10</v>
      </c>
      <c r="AI4" s="264">
        <v>-10</v>
      </c>
      <c r="AJ4" s="264">
        <v>0</v>
      </c>
      <c r="AK4" s="263" t="s">
        <v>801</v>
      </c>
      <c r="AL4" s="265" t="s">
        <v>805</v>
      </c>
      <c r="AM4" s="265">
        <v>0</v>
      </c>
      <c r="AN4" s="265" t="b">
        <v>0</v>
      </c>
      <c r="AO4" s="265"/>
      <c r="AP4" s="265">
        <v>0</v>
      </c>
    </row>
    <row r="5" spans="1:42" ht="42.75" customHeight="1">
      <c r="A5" s="187" t="s">
        <v>706</v>
      </c>
      <c r="B5" s="245">
        <v>4361</v>
      </c>
      <c r="C5" s="246" t="s">
        <v>796</v>
      </c>
      <c r="D5" s="246" t="s">
        <v>721</v>
      </c>
      <c r="E5" s="247" t="s">
        <v>797</v>
      </c>
      <c r="F5" s="248" t="s">
        <v>707</v>
      </c>
      <c r="G5" s="249">
        <v>1818.1107412833364</v>
      </c>
      <c r="H5" s="250">
        <v>1121.5207142857143</v>
      </c>
      <c r="I5" s="251" t="s">
        <v>798</v>
      </c>
      <c r="J5" s="249">
        <v>587.08399999999995</v>
      </c>
      <c r="K5" s="252">
        <v>499.2967142857143</v>
      </c>
      <c r="L5" s="252">
        <v>35.14</v>
      </c>
      <c r="M5" s="253">
        <v>0</v>
      </c>
      <c r="N5" s="254">
        <v>0.47</v>
      </c>
      <c r="O5" s="255">
        <v>0.03</v>
      </c>
      <c r="P5" s="255">
        <v>0.34</v>
      </c>
      <c r="Q5" s="255">
        <v>0.16</v>
      </c>
      <c r="R5" s="256">
        <v>0</v>
      </c>
      <c r="S5" s="249">
        <v>234.6694557142857</v>
      </c>
      <c r="T5" s="252">
        <v>14.978901428571428</v>
      </c>
      <c r="U5" s="252">
        <v>169.76088285714289</v>
      </c>
      <c r="V5" s="252">
        <v>79.887474285714291</v>
      </c>
      <c r="W5" s="253">
        <v>0</v>
      </c>
      <c r="X5" s="257" t="s">
        <v>798</v>
      </c>
      <c r="Y5" s="258"/>
      <c r="Z5" s="259" t="s">
        <v>799</v>
      </c>
      <c r="AA5" s="260">
        <v>85</v>
      </c>
      <c r="AB5" s="261" t="s">
        <v>806</v>
      </c>
      <c r="AC5" s="262" t="s">
        <v>807</v>
      </c>
      <c r="AD5" s="263" t="s">
        <v>801</v>
      </c>
      <c r="AE5" s="264">
        <v>0</v>
      </c>
      <c r="AF5" s="264">
        <v>-3.2</v>
      </c>
      <c r="AG5" s="264">
        <v>0</v>
      </c>
      <c r="AH5" s="264">
        <v>150</v>
      </c>
      <c r="AI5" s="264">
        <v>-153.19999999999999</v>
      </c>
      <c r="AJ5" s="264">
        <v>0</v>
      </c>
      <c r="AK5" s="263" t="s">
        <v>801</v>
      </c>
      <c r="AL5" s="265" t="s">
        <v>802</v>
      </c>
      <c r="AM5" s="265">
        <v>-3.2</v>
      </c>
      <c r="AN5" s="265" t="b">
        <v>1</v>
      </c>
      <c r="AO5" s="265"/>
      <c r="AP5" s="265">
        <v>0</v>
      </c>
    </row>
    <row r="6" spans="1:42" ht="58.5" customHeight="1">
      <c r="A6" s="187" t="s">
        <v>706</v>
      </c>
      <c r="B6" s="245">
        <v>4635</v>
      </c>
      <c r="C6" s="246" t="s">
        <v>808</v>
      </c>
      <c r="D6" s="246" t="s">
        <v>723</v>
      </c>
      <c r="E6" s="247" t="s">
        <v>693</v>
      </c>
      <c r="F6" s="248" t="s">
        <v>34</v>
      </c>
      <c r="G6" s="249">
        <v>0</v>
      </c>
      <c r="H6" s="250">
        <v>0</v>
      </c>
      <c r="I6" s="251">
        <v>0</v>
      </c>
      <c r="J6" s="249">
        <v>0</v>
      </c>
      <c r="K6" s="252">
        <v>0</v>
      </c>
      <c r="L6" s="252">
        <v>0</v>
      </c>
      <c r="M6" s="253">
        <v>0</v>
      </c>
      <c r="N6" s="254">
        <v>0.23758634013057164</v>
      </c>
      <c r="O6" s="255">
        <v>0.76241365986942833</v>
      </c>
      <c r="P6" s="255">
        <v>0</v>
      </c>
      <c r="Q6" s="255">
        <v>0</v>
      </c>
      <c r="R6" s="256">
        <v>0</v>
      </c>
      <c r="S6" s="249">
        <v>0</v>
      </c>
      <c r="T6" s="252">
        <v>0</v>
      </c>
      <c r="U6" s="252">
        <v>0</v>
      </c>
      <c r="V6" s="252">
        <v>0</v>
      </c>
      <c r="W6" s="253">
        <v>0</v>
      </c>
      <c r="X6" s="257" t="s">
        <v>798</v>
      </c>
      <c r="Y6" s="258"/>
      <c r="Z6" s="259" t="s">
        <v>799</v>
      </c>
      <c r="AA6" s="260">
        <v>126</v>
      </c>
      <c r="AB6" s="261" t="s">
        <v>809</v>
      </c>
      <c r="AC6" s="262" t="s">
        <v>810</v>
      </c>
      <c r="AD6" s="263" t="s">
        <v>801</v>
      </c>
      <c r="AE6" s="264">
        <v>0</v>
      </c>
      <c r="AF6" s="264">
        <v>0</v>
      </c>
      <c r="AG6" s="264">
        <v>0</v>
      </c>
      <c r="AH6" s="264">
        <v>102.8</v>
      </c>
      <c r="AI6" s="264">
        <v>-102.8</v>
      </c>
      <c r="AJ6" s="264">
        <v>0</v>
      </c>
      <c r="AK6" s="263" t="s">
        <v>801</v>
      </c>
      <c r="AL6" s="265" t="s">
        <v>805</v>
      </c>
      <c r="AM6" s="265">
        <v>0</v>
      </c>
      <c r="AN6" s="265" t="b">
        <v>0</v>
      </c>
      <c r="AO6" s="265"/>
      <c r="AP6" s="265">
        <v>0</v>
      </c>
    </row>
    <row r="7" spans="1:42" ht="51" customHeight="1">
      <c r="A7" s="187" t="s">
        <v>706</v>
      </c>
      <c r="B7" s="245">
        <v>4635</v>
      </c>
      <c r="C7" s="246" t="s">
        <v>808</v>
      </c>
      <c r="D7" s="246" t="s">
        <v>723</v>
      </c>
      <c r="E7" s="247" t="s">
        <v>693</v>
      </c>
      <c r="F7" s="248" t="s">
        <v>35</v>
      </c>
      <c r="G7" s="249">
        <v>0</v>
      </c>
      <c r="H7" s="250">
        <v>0</v>
      </c>
      <c r="I7" s="251" t="s">
        <v>798</v>
      </c>
      <c r="J7" s="249">
        <v>0</v>
      </c>
      <c r="K7" s="252">
        <v>0</v>
      </c>
      <c r="L7" s="252">
        <v>0</v>
      </c>
      <c r="M7" s="253">
        <v>0</v>
      </c>
      <c r="N7" s="254">
        <v>0.23758634013057164</v>
      </c>
      <c r="O7" s="255">
        <v>0.76241365986942833</v>
      </c>
      <c r="P7" s="255">
        <v>0</v>
      </c>
      <c r="Q7" s="255">
        <v>0</v>
      </c>
      <c r="R7" s="256">
        <v>0</v>
      </c>
      <c r="S7" s="249">
        <v>0</v>
      </c>
      <c r="T7" s="252">
        <v>0</v>
      </c>
      <c r="U7" s="252">
        <v>0</v>
      </c>
      <c r="V7" s="252">
        <v>0</v>
      </c>
      <c r="W7" s="253">
        <v>0</v>
      </c>
      <c r="X7" s="257" t="s">
        <v>798</v>
      </c>
      <c r="Y7" s="258"/>
      <c r="Z7" s="259" t="s">
        <v>799</v>
      </c>
      <c r="AA7" s="260">
        <v>127</v>
      </c>
      <c r="AB7" s="261" t="s">
        <v>811</v>
      </c>
      <c r="AC7" s="262" t="s">
        <v>812</v>
      </c>
      <c r="AD7" s="263" t="s">
        <v>801</v>
      </c>
      <c r="AE7" s="264">
        <v>0</v>
      </c>
      <c r="AF7" s="264">
        <v>0</v>
      </c>
      <c r="AG7" s="264">
        <v>0</v>
      </c>
      <c r="AH7" s="264">
        <v>27.3</v>
      </c>
      <c r="AI7" s="264">
        <v>-27.3</v>
      </c>
      <c r="AJ7" s="264">
        <v>0</v>
      </c>
      <c r="AK7" s="263" t="s">
        <v>801</v>
      </c>
      <c r="AL7" s="265" t="s">
        <v>805</v>
      </c>
      <c r="AM7" s="265">
        <v>0</v>
      </c>
      <c r="AN7" s="265" t="b">
        <v>0</v>
      </c>
      <c r="AO7" s="265"/>
      <c r="AP7" s="265">
        <v>0</v>
      </c>
    </row>
    <row r="8" spans="1:42" ht="58.5" customHeight="1">
      <c r="A8" s="187" t="s">
        <v>706</v>
      </c>
      <c r="B8" s="245">
        <v>4635</v>
      </c>
      <c r="C8" s="246" t="s">
        <v>808</v>
      </c>
      <c r="D8" s="246" t="s">
        <v>723</v>
      </c>
      <c r="E8" s="247" t="s">
        <v>693</v>
      </c>
      <c r="F8" s="248" t="s">
        <v>36</v>
      </c>
      <c r="G8" s="249">
        <v>0</v>
      </c>
      <c r="H8" s="250">
        <v>40.475000000000001</v>
      </c>
      <c r="I8" s="251" t="s">
        <v>798</v>
      </c>
      <c r="J8" s="249">
        <v>40.475000000000001</v>
      </c>
      <c r="K8" s="252">
        <v>0</v>
      </c>
      <c r="L8" s="252">
        <v>0</v>
      </c>
      <c r="M8" s="253">
        <v>0</v>
      </c>
      <c r="N8" s="254">
        <v>0.23758634013057164</v>
      </c>
      <c r="O8" s="255">
        <v>0.76241365986942833</v>
      </c>
      <c r="P8" s="255">
        <v>0</v>
      </c>
      <c r="Q8" s="255">
        <v>0</v>
      </c>
      <c r="R8" s="256">
        <v>0</v>
      </c>
      <c r="S8" s="249">
        <v>0</v>
      </c>
      <c r="T8" s="252">
        <v>0</v>
      </c>
      <c r="U8" s="252">
        <v>0</v>
      </c>
      <c r="V8" s="252">
        <v>0</v>
      </c>
      <c r="W8" s="253">
        <v>0</v>
      </c>
      <c r="X8" s="257" t="s">
        <v>798</v>
      </c>
      <c r="Y8" s="258"/>
      <c r="Z8" s="259" t="s">
        <v>799</v>
      </c>
      <c r="AA8" s="260">
        <v>128</v>
      </c>
      <c r="AB8" s="261" t="s">
        <v>813</v>
      </c>
      <c r="AC8" s="262" t="s">
        <v>814</v>
      </c>
      <c r="AD8" s="263" t="s">
        <v>801</v>
      </c>
      <c r="AE8" s="264">
        <v>0</v>
      </c>
      <c r="AF8" s="264">
        <v>0</v>
      </c>
      <c r="AG8" s="264">
        <v>0</v>
      </c>
      <c r="AH8" s="264">
        <v>130</v>
      </c>
      <c r="AI8" s="264">
        <v>-130</v>
      </c>
      <c r="AJ8" s="264">
        <v>0</v>
      </c>
      <c r="AK8" s="263" t="s">
        <v>801</v>
      </c>
      <c r="AL8" s="265" t="s">
        <v>805</v>
      </c>
      <c r="AM8" s="265">
        <v>0</v>
      </c>
      <c r="AN8" s="265" t="b">
        <v>0</v>
      </c>
      <c r="AO8" s="265"/>
      <c r="AP8" s="265">
        <v>0</v>
      </c>
    </row>
    <row r="9" spans="1:42" ht="30" customHeight="1">
      <c r="A9" s="187" t="s">
        <v>706</v>
      </c>
      <c r="B9" s="245">
        <v>4572</v>
      </c>
      <c r="C9" s="246" t="s">
        <v>722</v>
      </c>
      <c r="D9" s="246" t="s">
        <v>723</v>
      </c>
      <c r="E9" s="247" t="s">
        <v>693</v>
      </c>
      <c r="F9" s="248" t="s">
        <v>691</v>
      </c>
      <c r="G9" s="249">
        <v>903.25900000000001</v>
      </c>
      <c r="H9" s="250">
        <v>903.25850000000003</v>
      </c>
      <c r="I9" s="251">
        <v>4.9999999998817657E-4</v>
      </c>
      <c r="J9" s="249">
        <v>40.475000000000001</v>
      </c>
      <c r="K9" s="252">
        <v>348.84037499999999</v>
      </c>
      <c r="L9" s="252">
        <v>513.94312500000001</v>
      </c>
      <c r="M9" s="253">
        <v>0</v>
      </c>
      <c r="N9" s="254">
        <v>0.23758634013057164</v>
      </c>
      <c r="O9" s="255">
        <v>0.76241365986942833</v>
      </c>
      <c r="P9" s="255">
        <v>0</v>
      </c>
      <c r="Q9" s="255">
        <v>0</v>
      </c>
      <c r="R9" s="256">
        <v>0</v>
      </c>
      <c r="S9" s="249">
        <v>82.879707986026162</v>
      </c>
      <c r="T9" s="252">
        <v>265.96066701397382</v>
      </c>
      <c r="U9" s="252">
        <v>0</v>
      </c>
      <c r="V9" s="252">
        <v>0</v>
      </c>
      <c r="W9" s="253">
        <v>0</v>
      </c>
      <c r="X9" s="257" t="s">
        <v>798</v>
      </c>
      <c r="Y9" s="258"/>
      <c r="Z9" s="259" t="s">
        <v>799</v>
      </c>
      <c r="AA9" s="260">
        <v>261</v>
      </c>
      <c r="AB9" s="261" t="s">
        <v>815</v>
      </c>
      <c r="AC9" s="262" t="s">
        <v>816</v>
      </c>
      <c r="AD9" s="263" t="s">
        <v>801</v>
      </c>
      <c r="AE9" s="264">
        <v>0</v>
      </c>
      <c r="AF9" s="264">
        <v>0</v>
      </c>
      <c r="AG9" s="264">
        <v>0</v>
      </c>
      <c r="AH9" s="264">
        <v>0</v>
      </c>
      <c r="AI9" s="264">
        <v>0</v>
      </c>
      <c r="AJ9" s="264">
        <v>0</v>
      </c>
      <c r="AK9" s="263" t="s">
        <v>801</v>
      </c>
      <c r="AL9" s="265" t="s">
        <v>805</v>
      </c>
      <c r="AM9" s="265">
        <v>0</v>
      </c>
      <c r="AN9" s="265" t="b">
        <v>0</v>
      </c>
      <c r="AO9" s="265"/>
      <c r="AP9" s="265">
        <v>0</v>
      </c>
    </row>
    <row r="10" spans="1:42" ht="30" customHeight="1">
      <c r="A10" s="187" t="s">
        <v>706</v>
      </c>
      <c r="B10" s="245">
        <v>4572</v>
      </c>
      <c r="C10" s="246" t="s">
        <v>722</v>
      </c>
      <c r="D10" s="246" t="s">
        <v>723</v>
      </c>
      <c r="E10" s="247" t="s">
        <v>693</v>
      </c>
      <c r="F10" s="248" t="s">
        <v>692</v>
      </c>
      <c r="G10" s="249">
        <v>0</v>
      </c>
      <c r="H10" s="250">
        <v>245.33099999999999</v>
      </c>
      <c r="I10" s="251" t="s">
        <v>798</v>
      </c>
      <c r="J10" s="249">
        <v>0</v>
      </c>
      <c r="K10" s="252">
        <v>109.036</v>
      </c>
      <c r="L10" s="252">
        <v>136.29499999999999</v>
      </c>
      <c r="M10" s="253">
        <v>0</v>
      </c>
      <c r="N10" s="254">
        <v>0.23758634013057164</v>
      </c>
      <c r="O10" s="255">
        <v>0.76241365986942833</v>
      </c>
      <c r="P10" s="255">
        <v>0</v>
      </c>
      <c r="Q10" s="255">
        <v>0</v>
      </c>
      <c r="R10" s="256">
        <v>0</v>
      </c>
      <c r="S10" s="249">
        <v>25.905464182477012</v>
      </c>
      <c r="T10" s="252">
        <v>83.130535817522983</v>
      </c>
      <c r="U10" s="252">
        <v>0</v>
      </c>
      <c r="V10" s="252">
        <v>0</v>
      </c>
      <c r="W10" s="253">
        <v>0</v>
      </c>
      <c r="X10" s="257" t="s">
        <v>798</v>
      </c>
      <c r="Y10" s="258"/>
      <c r="Z10" s="259" t="s">
        <v>799</v>
      </c>
      <c r="AA10" s="260">
        <v>262</v>
      </c>
      <c r="AB10" s="261" t="s">
        <v>817</v>
      </c>
      <c r="AC10" s="262" t="s">
        <v>818</v>
      </c>
      <c r="AD10" s="263" t="s">
        <v>801</v>
      </c>
      <c r="AE10" s="264">
        <v>0</v>
      </c>
      <c r="AF10" s="264">
        <v>0</v>
      </c>
      <c r="AG10" s="264">
        <v>0</v>
      </c>
      <c r="AH10" s="264">
        <v>0</v>
      </c>
      <c r="AI10" s="264">
        <v>0</v>
      </c>
      <c r="AJ10" s="264">
        <v>0</v>
      </c>
      <c r="AK10" s="263" t="s">
        <v>801</v>
      </c>
      <c r="AL10" s="265" t="s">
        <v>805</v>
      </c>
      <c r="AM10" s="265">
        <v>0</v>
      </c>
      <c r="AN10" s="265" t="b">
        <v>0</v>
      </c>
      <c r="AO10" s="265"/>
      <c r="AP10" s="265">
        <v>0</v>
      </c>
    </row>
    <row r="11" spans="1:42" ht="30" customHeight="1">
      <c r="A11" s="187" t="s">
        <v>706</v>
      </c>
      <c r="B11" s="245">
        <v>4572</v>
      </c>
      <c r="C11" s="246" t="s">
        <v>722</v>
      </c>
      <c r="D11" s="246" t="s">
        <v>723</v>
      </c>
      <c r="E11" s="247" t="s">
        <v>693</v>
      </c>
      <c r="F11" s="248" t="s">
        <v>707</v>
      </c>
      <c r="G11" s="249">
        <v>903.25900000000001</v>
      </c>
      <c r="H11" s="250">
        <v>1148.5895</v>
      </c>
      <c r="I11" s="251" t="s">
        <v>798</v>
      </c>
      <c r="J11" s="249">
        <v>40.475000000000001</v>
      </c>
      <c r="K11" s="252">
        <v>457.876375</v>
      </c>
      <c r="L11" s="252">
        <v>650.23812499999997</v>
      </c>
      <c r="M11" s="253">
        <v>0</v>
      </c>
      <c r="N11" s="254">
        <v>0.23758634013057164</v>
      </c>
      <c r="O11" s="255">
        <v>0.76241365986942833</v>
      </c>
      <c r="P11" s="255">
        <v>0</v>
      </c>
      <c r="Q11" s="255">
        <v>0</v>
      </c>
      <c r="R11" s="256">
        <v>0</v>
      </c>
      <c r="S11" s="249">
        <v>108.78517216850317</v>
      </c>
      <c r="T11" s="252">
        <v>349.09120283149679</v>
      </c>
      <c r="U11" s="252">
        <v>0</v>
      </c>
      <c r="V11" s="252">
        <v>0</v>
      </c>
      <c r="W11" s="253">
        <v>0</v>
      </c>
      <c r="X11" s="257" t="s">
        <v>798</v>
      </c>
      <c r="Y11" s="258"/>
      <c r="Z11" s="259" t="s">
        <v>799</v>
      </c>
      <c r="AA11" s="260">
        <v>263</v>
      </c>
      <c r="AB11" s="261" t="s">
        <v>819</v>
      </c>
      <c r="AC11" s="262" t="s">
        <v>820</v>
      </c>
      <c r="AD11" s="263" t="s">
        <v>801</v>
      </c>
      <c r="AE11" s="264">
        <v>0</v>
      </c>
      <c r="AF11" s="264">
        <v>0</v>
      </c>
      <c r="AG11" s="264">
        <v>0</v>
      </c>
      <c r="AH11" s="264">
        <v>0</v>
      </c>
      <c r="AI11" s="264">
        <v>0</v>
      </c>
      <c r="AJ11" s="264">
        <v>0</v>
      </c>
      <c r="AK11" s="263" t="s">
        <v>801</v>
      </c>
      <c r="AL11" s="265" t="s">
        <v>805</v>
      </c>
      <c r="AM11" s="265">
        <v>0</v>
      </c>
      <c r="AN11" s="265" t="b">
        <v>0</v>
      </c>
      <c r="AO11" s="265"/>
      <c r="AP11" s="265">
        <v>0</v>
      </c>
    </row>
    <row r="12" spans="1:42" ht="30" customHeight="1">
      <c r="A12" s="187" t="s">
        <v>706</v>
      </c>
      <c r="B12" s="245">
        <v>4542</v>
      </c>
      <c r="C12" s="246" t="s">
        <v>724</v>
      </c>
      <c r="D12" s="246" t="s">
        <v>725</v>
      </c>
      <c r="E12" s="247" t="s">
        <v>693</v>
      </c>
      <c r="F12" s="248" t="s">
        <v>34</v>
      </c>
      <c r="G12" s="249">
        <v>1.5</v>
      </c>
      <c r="H12" s="250">
        <v>1.4</v>
      </c>
      <c r="I12" s="251">
        <v>0.10000000000000009</v>
      </c>
      <c r="J12" s="249">
        <v>0</v>
      </c>
      <c r="K12" s="252">
        <v>1.4</v>
      </c>
      <c r="L12" s="252">
        <v>0</v>
      </c>
      <c r="M12" s="253">
        <v>0</v>
      </c>
      <c r="N12" s="254">
        <v>1</v>
      </c>
      <c r="O12" s="255">
        <v>0</v>
      </c>
      <c r="P12" s="255">
        <v>0</v>
      </c>
      <c r="Q12" s="255">
        <v>0</v>
      </c>
      <c r="R12" s="256">
        <v>0</v>
      </c>
      <c r="S12" s="249">
        <v>1.4</v>
      </c>
      <c r="T12" s="252">
        <v>0</v>
      </c>
      <c r="U12" s="252">
        <v>0</v>
      </c>
      <c r="V12" s="252">
        <v>0</v>
      </c>
      <c r="W12" s="253">
        <v>0</v>
      </c>
      <c r="X12" s="257" t="s">
        <v>798</v>
      </c>
      <c r="Y12" s="258"/>
      <c r="Z12" s="259" t="s">
        <v>799</v>
      </c>
      <c r="AA12" s="260">
        <v>264</v>
      </c>
      <c r="AB12" s="261" t="s">
        <v>821</v>
      </c>
      <c r="AC12" s="262" t="s">
        <v>822</v>
      </c>
      <c r="AD12" s="263" t="s">
        <v>801</v>
      </c>
      <c r="AE12" s="264">
        <v>0</v>
      </c>
      <c r="AF12" s="264">
        <v>0</v>
      </c>
      <c r="AG12" s="264">
        <v>0</v>
      </c>
      <c r="AH12" s="264">
        <v>0</v>
      </c>
      <c r="AI12" s="264">
        <v>0</v>
      </c>
      <c r="AJ12" s="264">
        <v>0</v>
      </c>
      <c r="AK12" s="263" t="s">
        <v>801</v>
      </c>
      <c r="AL12" s="265" t="s">
        <v>805</v>
      </c>
      <c r="AM12" s="265">
        <v>0</v>
      </c>
      <c r="AN12" s="265" t="b">
        <v>0</v>
      </c>
      <c r="AO12" s="265"/>
      <c r="AP12" s="265">
        <v>0</v>
      </c>
    </row>
    <row r="13" spans="1:42" ht="30" customHeight="1">
      <c r="A13" s="187" t="s">
        <v>706</v>
      </c>
      <c r="B13" s="245">
        <v>4542</v>
      </c>
      <c r="C13" s="246" t="s">
        <v>724</v>
      </c>
      <c r="D13" s="246" t="s">
        <v>725</v>
      </c>
      <c r="E13" s="247" t="s">
        <v>693</v>
      </c>
      <c r="F13" s="248" t="s">
        <v>35</v>
      </c>
      <c r="G13" s="249">
        <v>0</v>
      </c>
      <c r="H13" s="250">
        <v>0</v>
      </c>
      <c r="I13" s="251" t="s">
        <v>798</v>
      </c>
      <c r="J13" s="249">
        <v>0</v>
      </c>
      <c r="K13" s="252">
        <v>0</v>
      </c>
      <c r="L13" s="252">
        <v>0</v>
      </c>
      <c r="M13" s="253">
        <v>0</v>
      </c>
      <c r="N13" s="254">
        <v>1</v>
      </c>
      <c r="O13" s="255">
        <v>0</v>
      </c>
      <c r="P13" s="255">
        <v>0</v>
      </c>
      <c r="Q13" s="255">
        <v>0</v>
      </c>
      <c r="R13" s="256">
        <v>0</v>
      </c>
      <c r="S13" s="249">
        <v>0</v>
      </c>
      <c r="T13" s="252">
        <v>0</v>
      </c>
      <c r="U13" s="252">
        <v>0</v>
      </c>
      <c r="V13" s="252">
        <v>0</v>
      </c>
      <c r="W13" s="253">
        <v>0</v>
      </c>
      <c r="X13" s="257" t="s">
        <v>798</v>
      </c>
      <c r="Y13" s="258"/>
      <c r="Z13" s="259" t="s">
        <v>799</v>
      </c>
      <c r="AA13" s="260">
        <v>265</v>
      </c>
      <c r="AB13" s="261" t="s">
        <v>823</v>
      </c>
      <c r="AC13" s="262" t="s">
        <v>824</v>
      </c>
      <c r="AD13" s="263" t="s">
        <v>801</v>
      </c>
      <c r="AE13" s="264">
        <v>0</v>
      </c>
      <c r="AF13" s="264">
        <v>0</v>
      </c>
      <c r="AG13" s="264">
        <v>0</v>
      </c>
      <c r="AH13" s="264">
        <v>0</v>
      </c>
      <c r="AI13" s="264">
        <v>0</v>
      </c>
      <c r="AJ13" s="264">
        <v>0</v>
      </c>
      <c r="AK13" s="263" t="s">
        <v>801</v>
      </c>
      <c r="AL13" s="265" t="s">
        <v>805</v>
      </c>
      <c r="AM13" s="265">
        <v>0</v>
      </c>
      <c r="AN13" s="265" t="b">
        <v>0</v>
      </c>
      <c r="AO13" s="265"/>
      <c r="AP13" s="265">
        <v>0</v>
      </c>
    </row>
    <row r="14" spans="1:42" ht="30" customHeight="1">
      <c r="A14" s="187" t="s">
        <v>706</v>
      </c>
      <c r="B14" s="245">
        <v>4542</v>
      </c>
      <c r="C14" s="246" t="s">
        <v>724</v>
      </c>
      <c r="D14" s="246" t="s">
        <v>725</v>
      </c>
      <c r="E14" s="247" t="s">
        <v>693</v>
      </c>
      <c r="F14" s="248" t="s">
        <v>36</v>
      </c>
      <c r="G14" s="249">
        <v>1.5</v>
      </c>
      <c r="H14" s="250">
        <v>1.4</v>
      </c>
      <c r="I14" s="251" t="s">
        <v>798</v>
      </c>
      <c r="J14" s="249">
        <v>0</v>
      </c>
      <c r="K14" s="252">
        <v>1.4</v>
      </c>
      <c r="L14" s="252">
        <v>0</v>
      </c>
      <c r="M14" s="253">
        <v>0</v>
      </c>
      <c r="N14" s="254">
        <v>1</v>
      </c>
      <c r="O14" s="255">
        <v>0</v>
      </c>
      <c r="P14" s="255">
        <v>0</v>
      </c>
      <c r="Q14" s="255">
        <v>0</v>
      </c>
      <c r="R14" s="256">
        <v>0</v>
      </c>
      <c r="S14" s="249">
        <v>1.4</v>
      </c>
      <c r="T14" s="252">
        <v>0</v>
      </c>
      <c r="U14" s="252">
        <v>0</v>
      </c>
      <c r="V14" s="252">
        <v>0</v>
      </c>
      <c r="W14" s="253">
        <v>0</v>
      </c>
      <c r="X14" s="257" t="s">
        <v>798</v>
      </c>
      <c r="Y14" s="258"/>
      <c r="Z14" s="259" t="s">
        <v>799</v>
      </c>
      <c r="AA14" s="260">
        <v>266</v>
      </c>
      <c r="AB14" s="261" t="s">
        <v>825</v>
      </c>
      <c r="AC14" s="262" t="s">
        <v>826</v>
      </c>
      <c r="AD14" s="263" t="s">
        <v>801</v>
      </c>
      <c r="AE14" s="264">
        <v>0</v>
      </c>
      <c r="AF14" s="264">
        <v>0</v>
      </c>
      <c r="AG14" s="264">
        <v>0</v>
      </c>
      <c r="AH14" s="264">
        <v>0</v>
      </c>
      <c r="AI14" s="264">
        <v>0</v>
      </c>
      <c r="AJ14" s="264">
        <v>0</v>
      </c>
      <c r="AK14" s="263" t="s">
        <v>801</v>
      </c>
      <c r="AL14" s="265" t="s">
        <v>805</v>
      </c>
      <c r="AM14" s="265">
        <v>0</v>
      </c>
      <c r="AN14" s="265" t="b">
        <v>0</v>
      </c>
      <c r="AO14" s="265"/>
      <c r="AP14" s="265">
        <v>0</v>
      </c>
    </row>
    <row r="15" spans="1:42" ht="30" customHeight="1">
      <c r="A15" s="187" t="s">
        <v>706</v>
      </c>
      <c r="B15" s="245">
        <v>4525</v>
      </c>
      <c r="C15" s="246" t="s">
        <v>726</v>
      </c>
      <c r="D15" s="246" t="s">
        <v>725</v>
      </c>
      <c r="E15" s="247" t="s">
        <v>693</v>
      </c>
      <c r="F15" s="248" t="s">
        <v>34</v>
      </c>
      <c r="G15" s="249">
        <v>8.75</v>
      </c>
      <c r="H15" s="250">
        <v>8.75</v>
      </c>
      <c r="I15" s="251">
        <v>0</v>
      </c>
      <c r="J15" s="249">
        <v>0</v>
      </c>
      <c r="K15" s="252">
        <v>8.75</v>
      </c>
      <c r="L15" s="252">
        <v>0</v>
      </c>
      <c r="M15" s="253">
        <v>0</v>
      </c>
      <c r="N15" s="254">
        <v>1</v>
      </c>
      <c r="O15" s="255">
        <v>0</v>
      </c>
      <c r="P15" s="255">
        <v>0</v>
      </c>
      <c r="Q15" s="255">
        <v>0</v>
      </c>
      <c r="R15" s="256">
        <v>0</v>
      </c>
      <c r="S15" s="249">
        <v>8.75</v>
      </c>
      <c r="T15" s="252">
        <v>0</v>
      </c>
      <c r="U15" s="252">
        <v>0</v>
      </c>
      <c r="V15" s="252">
        <v>0</v>
      </c>
      <c r="W15" s="253">
        <v>0</v>
      </c>
      <c r="X15" s="257" t="s">
        <v>798</v>
      </c>
      <c r="Y15" s="258"/>
      <c r="Z15" s="259" t="s">
        <v>799</v>
      </c>
      <c r="AA15" s="260">
        <v>267</v>
      </c>
      <c r="AB15" s="261" t="s">
        <v>827</v>
      </c>
      <c r="AC15" s="262" t="s">
        <v>828</v>
      </c>
      <c r="AD15" s="263" t="s">
        <v>801</v>
      </c>
      <c r="AE15" s="264">
        <v>0</v>
      </c>
      <c r="AF15" s="264">
        <v>0</v>
      </c>
      <c r="AG15" s="264">
        <v>0</v>
      </c>
      <c r="AH15" s="264">
        <v>0</v>
      </c>
      <c r="AI15" s="264">
        <v>0</v>
      </c>
      <c r="AJ15" s="264">
        <v>0</v>
      </c>
      <c r="AK15" s="263" t="s">
        <v>801</v>
      </c>
      <c r="AL15" s="265" t="s">
        <v>805</v>
      </c>
      <c r="AM15" s="265">
        <v>0</v>
      </c>
      <c r="AN15" s="265" t="b">
        <v>0</v>
      </c>
      <c r="AO15" s="265"/>
      <c r="AP15" s="265">
        <v>0</v>
      </c>
    </row>
    <row r="16" spans="1:42" ht="30" customHeight="1">
      <c r="A16" s="187" t="s">
        <v>706</v>
      </c>
      <c r="B16" s="245">
        <v>4525</v>
      </c>
      <c r="C16" s="246" t="s">
        <v>726</v>
      </c>
      <c r="D16" s="246" t="s">
        <v>725</v>
      </c>
      <c r="E16" s="247" t="s">
        <v>693</v>
      </c>
      <c r="F16" s="248" t="s">
        <v>35</v>
      </c>
      <c r="G16" s="249">
        <v>0</v>
      </c>
      <c r="H16" s="250">
        <v>0</v>
      </c>
      <c r="I16" s="251" t="s">
        <v>798</v>
      </c>
      <c r="J16" s="249">
        <v>0</v>
      </c>
      <c r="K16" s="252">
        <v>0</v>
      </c>
      <c r="L16" s="252">
        <v>0</v>
      </c>
      <c r="M16" s="253">
        <v>0</v>
      </c>
      <c r="N16" s="254">
        <v>1</v>
      </c>
      <c r="O16" s="255">
        <v>0</v>
      </c>
      <c r="P16" s="255">
        <v>0</v>
      </c>
      <c r="Q16" s="255">
        <v>0</v>
      </c>
      <c r="R16" s="256">
        <v>0</v>
      </c>
      <c r="S16" s="249">
        <v>0</v>
      </c>
      <c r="T16" s="252">
        <v>0</v>
      </c>
      <c r="U16" s="252">
        <v>0</v>
      </c>
      <c r="V16" s="252">
        <v>0</v>
      </c>
      <c r="W16" s="253">
        <v>0</v>
      </c>
      <c r="X16" s="257" t="s">
        <v>798</v>
      </c>
      <c r="Y16" s="258"/>
      <c r="Z16" s="259" t="s">
        <v>799</v>
      </c>
      <c r="AA16" s="260">
        <v>268</v>
      </c>
      <c r="AB16" s="261" t="s">
        <v>829</v>
      </c>
      <c r="AC16" s="262" t="s">
        <v>830</v>
      </c>
      <c r="AD16" s="263" t="s">
        <v>801</v>
      </c>
      <c r="AE16" s="264">
        <v>0</v>
      </c>
      <c r="AF16" s="264">
        <v>0</v>
      </c>
      <c r="AG16" s="264">
        <v>0</v>
      </c>
      <c r="AH16" s="264">
        <v>0</v>
      </c>
      <c r="AI16" s="264">
        <v>0</v>
      </c>
      <c r="AJ16" s="264">
        <v>0</v>
      </c>
      <c r="AK16" s="263" t="s">
        <v>801</v>
      </c>
      <c r="AL16" s="265" t="s">
        <v>805</v>
      </c>
      <c r="AM16" s="265">
        <v>0</v>
      </c>
      <c r="AN16" s="265" t="b">
        <v>0</v>
      </c>
      <c r="AO16" s="265"/>
      <c r="AP16" s="265">
        <v>0</v>
      </c>
    </row>
    <row r="17" spans="1:42" ht="30" customHeight="1">
      <c r="A17" s="187" t="s">
        <v>706</v>
      </c>
      <c r="B17" s="245">
        <v>4525</v>
      </c>
      <c r="C17" s="246" t="s">
        <v>726</v>
      </c>
      <c r="D17" s="246" t="s">
        <v>725</v>
      </c>
      <c r="E17" s="247" t="s">
        <v>693</v>
      </c>
      <c r="F17" s="248" t="s">
        <v>36</v>
      </c>
      <c r="G17" s="249">
        <v>8.75</v>
      </c>
      <c r="H17" s="250">
        <v>8.75</v>
      </c>
      <c r="I17" s="251" t="s">
        <v>798</v>
      </c>
      <c r="J17" s="249">
        <v>0</v>
      </c>
      <c r="K17" s="252">
        <v>8.75</v>
      </c>
      <c r="L17" s="252">
        <v>0</v>
      </c>
      <c r="M17" s="253">
        <v>0</v>
      </c>
      <c r="N17" s="254">
        <v>1</v>
      </c>
      <c r="O17" s="255">
        <v>0</v>
      </c>
      <c r="P17" s="255">
        <v>0</v>
      </c>
      <c r="Q17" s="255">
        <v>0</v>
      </c>
      <c r="R17" s="256">
        <v>0</v>
      </c>
      <c r="S17" s="249">
        <v>8.75</v>
      </c>
      <c r="T17" s="252">
        <v>0</v>
      </c>
      <c r="U17" s="252">
        <v>0</v>
      </c>
      <c r="V17" s="252">
        <v>0</v>
      </c>
      <c r="W17" s="253">
        <v>0</v>
      </c>
      <c r="X17" s="257" t="s">
        <v>798</v>
      </c>
      <c r="Y17" s="258"/>
      <c r="Z17" s="259" t="s">
        <v>799</v>
      </c>
      <c r="AA17" s="260">
        <v>269</v>
      </c>
      <c r="AB17" s="261" t="s">
        <v>831</v>
      </c>
      <c r="AC17" s="262" t="s">
        <v>832</v>
      </c>
      <c r="AD17" s="263" t="s">
        <v>801</v>
      </c>
      <c r="AE17" s="264">
        <v>0</v>
      </c>
      <c r="AF17" s="264">
        <v>0</v>
      </c>
      <c r="AG17" s="264">
        <v>0</v>
      </c>
      <c r="AH17" s="264">
        <v>0</v>
      </c>
      <c r="AI17" s="264">
        <v>0</v>
      </c>
      <c r="AJ17" s="264">
        <v>0</v>
      </c>
      <c r="AK17" s="263" t="s">
        <v>801</v>
      </c>
      <c r="AL17" s="265" t="s">
        <v>805</v>
      </c>
      <c r="AM17" s="265">
        <v>0</v>
      </c>
      <c r="AN17" s="265" t="b">
        <v>0</v>
      </c>
      <c r="AO17" s="265"/>
      <c r="AP17" s="265">
        <v>0</v>
      </c>
    </row>
    <row r="18" spans="1:42" ht="30" customHeight="1">
      <c r="A18" s="187" t="s">
        <v>706</v>
      </c>
      <c r="B18" s="245">
        <v>4328</v>
      </c>
      <c r="C18" s="246" t="s">
        <v>727</v>
      </c>
      <c r="D18" s="246" t="s">
        <v>725</v>
      </c>
      <c r="E18" s="247" t="s">
        <v>797</v>
      </c>
      <c r="F18" s="248" t="s">
        <v>34</v>
      </c>
      <c r="G18" s="249">
        <v>9.5</v>
      </c>
      <c r="H18" s="250">
        <v>9</v>
      </c>
      <c r="I18" s="251">
        <v>0.5</v>
      </c>
      <c r="J18" s="249">
        <v>0</v>
      </c>
      <c r="K18" s="252">
        <v>0</v>
      </c>
      <c r="L18" s="252">
        <v>9</v>
      </c>
      <c r="M18" s="253">
        <v>0</v>
      </c>
      <c r="N18" s="254">
        <v>1</v>
      </c>
      <c r="O18" s="255">
        <v>0</v>
      </c>
      <c r="P18" s="255">
        <v>0</v>
      </c>
      <c r="Q18" s="255">
        <v>0</v>
      </c>
      <c r="R18" s="256">
        <v>0</v>
      </c>
      <c r="S18" s="249">
        <v>0</v>
      </c>
      <c r="T18" s="252">
        <v>0</v>
      </c>
      <c r="U18" s="252">
        <v>0</v>
      </c>
      <c r="V18" s="252">
        <v>0</v>
      </c>
      <c r="W18" s="253">
        <v>0</v>
      </c>
      <c r="X18" s="257" t="s">
        <v>798</v>
      </c>
      <c r="Y18" s="258"/>
      <c r="Z18" s="259" t="s">
        <v>799</v>
      </c>
      <c r="AA18" s="260">
        <v>270</v>
      </c>
      <c r="AB18" s="261" t="s">
        <v>833</v>
      </c>
      <c r="AC18" s="262" t="s">
        <v>834</v>
      </c>
      <c r="AD18" s="263" t="s">
        <v>801</v>
      </c>
      <c r="AE18" s="264">
        <v>0</v>
      </c>
      <c r="AF18" s="264">
        <v>0</v>
      </c>
      <c r="AG18" s="264">
        <v>0</v>
      </c>
      <c r="AH18" s="264">
        <v>0</v>
      </c>
      <c r="AI18" s="264">
        <v>0</v>
      </c>
      <c r="AJ18" s="264">
        <v>0</v>
      </c>
      <c r="AK18" s="263" t="s">
        <v>801</v>
      </c>
      <c r="AL18" s="265" t="s">
        <v>805</v>
      </c>
      <c r="AM18" s="265">
        <v>0</v>
      </c>
      <c r="AN18" s="265" t="b">
        <v>0</v>
      </c>
      <c r="AO18" s="265"/>
      <c r="AP18" s="265">
        <v>0</v>
      </c>
    </row>
    <row r="19" spans="1:42" ht="30" customHeight="1">
      <c r="A19" s="187" t="s">
        <v>706</v>
      </c>
      <c r="B19" s="245">
        <v>4328</v>
      </c>
      <c r="C19" s="246" t="s">
        <v>727</v>
      </c>
      <c r="D19" s="246" t="s">
        <v>725</v>
      </c>
      <c r="E19" s="247" t="s">
        <v>797</v>
      </c>
      <c r="F19" s="248" t="s">
        <v>35</v>
      </c>
      <c r="G19" s="249">
        <v>0</v>
      </c>
      <c r="H19" s="250">
        <v>0</v>
      </c>
      <c r="I19" s="251" t="s">
        <v>798</v>
      </c>
      <c r="J19" s="249">
        <v>0</v>
      </c>
      <c r="K19" s="252">
        <v>0</v>
      </c>
      <c r="L19" s="252">
        <v>0</v>
      </c>
      <c r="M19" s="253">
        <v>0</v>
      </c>
      <c r="N19" s="254">
        <v>1</v>
      </c>
      <c r="O19" s="255">
        <v>0</v>
      </c>
      <c r="P19" s="255">
        <v>0</v>
      </c>
      <c r="Q19" s="255">
        <v>0</v>
      </c>
      <c r="R19" s="256">
        <v>0</v>
      </c>
      <c r="S19" s="249">
        <v>0</v>
      </c>
      <c r="T19" s="252">
        <v>0</v>
      </c>
      <c r="U19" s="252">
        <v>0</v>
      </c>
      <c r="V19" s="252">
        <v>0</v>
      </c>
      <c r="W19" s="253">
        <v>0</v>
      </c>
      <c r="X19" s="257" t="s">
        <v>798</v>
      </c>
      <c r="Y19" s="258"/>
      <c r="Z19" s="259" t="s">
        <v>799</v>
      </c>
      <c r="AA19" s="260">
        <v>271</v>
      </c>
      <c r="AB19" s="261" t="s">
        <v>835</v>
      </c>
      <c r="AC19" s="262" t="s">
        <v>836</v>
      </c>
      <c r="AD19" s="263" t="s">
        <v>801</v>
      </c>
      <c r="AE19" s="264">
        <v>0</v>
      </c>
      <c r="AF19" s="264">
        <v>0</v>
      </c>
      <c r="AG19" s="264">
        <v>0</v>
      </c>
      <c r="AH19" s="264">
        <v>0</v>
      </c>
      <c r="AI19" s="264">
        <v>0</v>
      </c>
      <c r="AJ19" s="264">
        <v>0</v>
      </c>
      <c r="AK19" s="263" t="s">
        <v>801</v>
      </c>
      <c r="AL19" s="265" t="s">
        <v>805</v>
      </c>
      <c r="AM19" s="265">
        <v>0</v>
      </c>
      <c r="AN19" s="265" t="b">
        <v>0</v>
      </c>
      <c r="AO19" s="265"/>
      <c r="AP19" s="265">
        <v>0</v>
      </c>
    </row>
    <row r="20" spans="1:42" ht="30" customHeight="1">
      <c r="A20" s="187" t="s">
        <v>706</v>
      </c>
      <c r="B20" s="245">
        <v>4328</v>
      </c>
      <c r="C20" s="246" t="s">
        <v>727</v>
      </c>
      <c r="D20" s="246" t="s">
        <v>725</v>
      </c>
      <c r="E20" s="247" t="s">
        <v>797</v>
      </c>
      <c r="F20" s="248" t="s">
        <v>36</v>
      </c>
      <c r="G20" s="249">
        <v>9.5</v>
      </c>
      <c r="H20" s="250">
        <v>9</v>
      </c>
      <c r="I20" s="251" t="s">
        <v>798</v>
      </c>
      <c r="J20" s="249">
        <v>0</v>
      </c>
      <c r="K20" s="252">
        <v>0</v>
      </c>
      <c r="L20" s="252">
        <v>9</v>
      </c>
      <c r="M20" s="253">
        <v>0</v>
      </c>
      <c r="N20" s="254">
        <v>1</v>
      </c>
      <c r="O20" s="255">
        <v>0</v>
      </c>
      <c r="P20" s="255">
        <v>0</v>
      </c>
      <c r="Q20" s="255">
        <v>0</v>
      </c>
      <c r="R20" s="256">
        <v>0</v>
      </c>
      <c r="S20" s="249">
        <v>0</v>
      </c>
      <c r="T20" s="252">
        <v>0</v>
      </c>
      <c r="U20" s="252">
        <v>0</v>
      </c>
      <c r="V20" s="252">
        <v>0</v>
      </c>
      <c r="W20" s="253">
        <v>0</v>
      </c>
      <c r="X20" s="257" t="s">
        <v>798</v>
      </c>
      <c r="Y20" s="258"/>
      <c r="Z20" s="259" t="s">
        <v>799</v>
      </c>
      <c r="AA20" s="260">
        <v>272</v>
      </c>
      <c r="AB20" s="261" t="s">
        <v>837</v>
      </c>
      <c r="AC20" s="262" t="s">
        <v>838</v>
      </c>
      <c r="AD20" s="263" t="s">
        <v>801</v>
      </c>
      <c r="AE20" s="264">
        <v>0</v>
      </c>
      <c r="AF20" s="264">
        <v>0</v>
      </c>
      <c r="AG20" s="264">
        <v>0</v>
      </c>
      <c r="AH20" s="264">
        <v>0</v>
      </c>
      <c r="AI20" s="264">
        <v>0</v>
      </c>
      <c r="AJ20" s="264">
        <v>0</v>
      </c>
      <c r="AK20" s="263" t="s">
        <v>801</v>
      </c>
      <c r="AL20" s="265" t="s">
        <v>805</v>
      </c>
      <c r="AM20" s="265">
        <v>0</v>
      </c>
      <c r="AN20" s="265" t="b">
        <v>0</v>
      </c>
      <c r="AO20" s="265"/>
      <c r="AP20" s="265">
        <v>0</v>
      </c>
    </row>
    <row r="21" spans="1:42" ht="30" customHeight="1">
      <c r="A21" s="187" t="s">
        <v>706</v>
      </c>
      <c r="B21" s="245">
        <v>4354</v>
      </c>
      <c r="C21" s="246" t="s">
        <v>728</v>
      </c>
      <c r="D21" s="246" t="s">
        <v>725</v>
      </c>
      <c r="E21" s="247" t="s">
        <v>797</v>
      </c>
      <c r="F21" s="248" t="s">
        <v>34</v>
      </c>
      <c r="G21" s="249">
        <v>7.1</v>
      </c>
      <c r="H21" s="250">
        <v>7.1</v>
      </c>
      <c r="I21" s="251">
        <v>0</v>
      </c>
      <c r="J21" s="249">
        <v>0</v>
      </c>
      <c r="K21" s="252">
        <v>7.1</v>
      </c>
      <c r="L21" s="252">
        <v>0</v>
      </c>
      <c r="M21" s="253">
        <v>0</v>
      </c>
      <c r="N21" s="254">
        <v>0</v>
      </c>
      <c r="O21" s="255">
        <v>0</v>
      </c>
      <c r="P21" s="255">
        <v>1</v>
      </c>
      <c r="Q21" s="255">
        <v>0</v>
      </c>
      <c r="R21" s="256">
        <v>0</v>
      </c>
      <c r="S21" s="249">
        <v>0</v>
      </c>
      <c r="T21" s="252">
        <v>0</v>
      </c>
      <c r="U21" s="252">
        <v>7.1</v>
      </c>
      <c r="V21" s="252">
        <v>0</v>
      </c>
      <c r="W21" s="253">
        <v>0</v>
      </c>
      <c r="X21" s="257"/>
      <c r="Y21" s="258"/>
      <c r="Z21" s="259"/>
      <c r="AA21" s="260"/>
      <c r="AB21" s="261"/>
      <c r="AC21" s="262"/>
      <c r="AD21" s="263"/>
      <c r="AE21" s="264"/>
      <c r="AF21" s="264"/>
      <c r="AG21" s="264"/>
      <c r="AH21" s="264"/>
      <c r="AI21" s="264"/>
      <c r="AJ21" s="264"/>
      <c r="AK21" s="263"/>
      <c r="AL21" s="265"/>
      <c r="AM21" s="265"/>
      <c r="AN21" s="265"/>
      <c r="AO21" s="265"/>
      <c r="AP21" s="265"/>
    </row>
    <row r="22" spans="1:42" ht="30" customHeight="1">
      <c r="A22" s="187" t="s">
        <v>706</v>
      </c>
      <c r="B22" s="245">
        <v>4354</v>
      </c>
      <c r="C22" s="246" t="s">
        <v>728</v>
      </c>
      <c r="D22" s="246" t="s">
        <v>725</v>
      </c>
      <c r="E22" s="247" t="s">
        <v>797</v>
      </c>
      <c r="F22" s="248" t="s">
        <v>35</v>
      </c>
      <c r="G22" s="249">
        <v>0</v>
      </c>
      <c r="H22" s="250">
        <v>0</v>
      </c>
      <c r="I22" s="251" t="s">
        <v>798</v>
      </c>
      <c r="J22" s="249">
        <v>0</v>
      </c>
      <c r="K22" s="252">
        <v>0</v>
      </c>
      <c r="L22" s="252">
        <v>0</v>
      </c>
      <c r="M22" s="253">
        <v>0</v>
      </c>
      <c r="N22" s="254">
        <v>0</v>
      </c>
      <c r="O22" s="255">
        <v>0</v>
      </c>
      <c r="P22" s="255">
        <v>1</v>
      </c>
      <c r="Q22" s="255">
        <v>0</v>
      </c>
      <c r="R22" s="256">
        <v>0</v>
      </c>
      <c r="S22" s="249">
        <v>0</v>
      </c>
      <c r="T22" s="252">
        <v>0</v>
      </c>
      <c r="U22" s="252">
        <v>0</v>
      </c>
      <c r="V22" s="252">
        <v>0</v>
      </c>
      <c r="W22" s="253">
        <v>0</v>
      </c>
      <c r="X22" s="257"/>
      <c r="Y22" s="258"/>
      <c r="Z22" s="259"/>
      <c r="AA22" s="260"/>
      <c r="AB22" s="261"/>
      <c r="AC22" s="262"/>
      <c r="AD22" s="263"/>
      <c r="AE22" s="264"/>
      <c r="AF22" s="264"/>
      <c r="AG22" s="264"/>
      <c r="AH22" s="264"/>
      <c r="AI22" s="264"/>
      <c r="AJ22" s="264"/>
      <c r="AK22" s="263"/>
      <c r="AL22" s="265"/>
      <c r="AM22" s="265"/>
      <c r="AN22" s="265"/>
      <c r="AO22" s="265"/>
      <c r="AP22" s="265"/>
    </row>
    <row r="23" spans="1:42" ht="30" customHeight="1">
      <c r="A23" s="187" t="s">
        <v>706</v>
      </c>
      <c r="B23" s="245">
        <v>4354</v>
      </c>
      <c r="C23" s="246" t="s">
        <v>728</v>
      </c>
      <c r="D23" s="246" t="s">
        <v>725</v>
      </c>
      <c r="E23" s="247" t="s">
        <v>797</v>
      </c>
      <c r="F23" s="248" t="s">
        <v>36</v>
      </c>
      <c r="G23" s="249">
        <v>7.1</v>
      </c>
      <c r="H23" s="250">
        <v>7.1</v>
      </c>
      <c r="I23" s="251" t="s">
        <v>798</v>
      </c>
      <c r="J23" s="249">
        <v>0</v>
      </c>
      <c r="K23" s="252">
        <v>7.1</v>
      </c>
      <c r="L23" s="252">
        <v>0</v>
      </c>
      <c r="M23" s="253">
        <v>0</v>
      </c>
      <c r="N23" s="254">
        <v>0</v>
      </c>
      <c r="O23" s="255">
        <v>0</v>
      </c>
      <c r="P23" s="255">
        <v>1</v>
      </c>
      <c r="Q23" s="255">
        <v>0</v>
      </c>
      <c r="R23" s="256">
        <v>0</v>
      </c>
      <c r="S23" s="249">
        <v>0</v>
      </c>
      <c r="T23" s="252">
        <v>0</v>
      </c>
      <c r="U23" s="252">
        <v>7.1</v>
      </c>
      <c r="V23" s="252">
        <v>0</v>
      </c>
      <c r="W23" s="253">
        <v>0</v>
      </c>
      <c r="X23" s="257"/>
      <c r="Y23" s="258"/>
      <c r="Z23" s="259"/>
      <c r="AA23" s="260"/>
      <c r="AB23" s="261"/>
      <c r="AC23" s="262"/>
      <c r="AD23" s="263"/>
      <c r="AE23" s="264"/>
      <c r="AF23" s="264"/>
      <c r="AG23" s="264"/>
      <c r="AH23" s="264"/>
      <c r="AI23" s="264"/>
      <c r="AJ23" s="264"/>
      <c r="AK23" s="263"/>
      <c r="AL23" s="265"/>
      <c r="AM23" s="265"/>
      <c r="AN23" s="265"/>
      <c r="AO23" s="265"/>
      <c r="AP23" s="265"/>
    </row>
    <row r="33" s="171" customFormat="1" ht="18.75" customHeight="1"/>
    <row r="34" s="171" customFormat="1" ht="18.75" customHeight="1"/>
    <row r="35" s="171" customFormat="1" ht="18.75" customHeight="1"/>
    <row r="36" s="171" customFormat="1" ht="18.75" customHeight="1"/>
    <row r="37" s="171" customFormat="1" ht="18.75" customHeight="1"/>
    <row r="38" s="171" customFormat="1" ht="18.75" customHeight="1"/>
    <row r="39" s="171" customFormat="1" ht="18.75" customHeight="1"/>
    <row r="40" s="171" customFormat="1" ht="18.75" customHeight="1"/>
    <row r="41" s="171" customFormat="1" ht="18.75" customHeight="1"/>
    <row r="42" s="171" customFormat="1" ht="18.75" customHeight="1"/>
    <row r="43" s="171" customFormat="1" ht="18.75" customHeight="1"/>
    <row r="44" s="171" customFormat="1" ht="18.75" customHeight="1"/>
    <row r="45" s="171" customFormat="1" ht="18.75" customHeight="1"/>
    <row r="46" s="171" customFormat="1" ht="18.75" customHeight="1"/>
    <row r="47" s="171" customFormat="1" ht="18.75" customHeight="1"/>
    <row r="48" s="171" customFormat="1" ht="18.75" customHeight="1"/>
    <row r="49" s="171" customFormat="1" ht="18.75" customHeight="1"/>
    <row r="50" s="171" customFormat="1" ht="18.75" customHeight="1"/>
    <row r="51" s="171" customFormat="1" ht="18.75" customHeight="1"/>
    <row r="52" s="171" customFormat="1" ht="18.75" customHeight="1"/>
    <row r="53" s="171" customFormat="1" ht="18.75" customHeight="1"/>
    <row r="54" s="171" customFormat="1" ht="18.75" customHeight="1"/>
    <row r="55" s="171" customFormat="1" ht="18.75" customHeight="1"/>
    <row r="56" s="171" customFormat="1" ht="18.75" customHeight="1"/>
    <row r="57" s="171" customFormat="1" ht="18.75" customHeight="1"/>
    <row r="58" s="171" customFormat="1" ht="18.75" customHeight="1"/>
    <row r="59" s="171" customFormat="1" ht="18.75" customHeight="1"/>
    <row r="60" s="171" customFormat="1" ht="18.75" customHeight="1"/>
    <row r="61" s="171" customFormat="1" ht="18.75" customHeight="1"/>
    <row r="62" s="171" customFormat="1" ht="18.75" customHeight="1"/>
    <row r="63" s="171" customFormat="1" ht="18.75" customHeight="1"/>
    <row r="64" s="171" customFormat="1" ht="18.75" customHeight="1"/>
    <row r="65" s="171" customFormat="1" ht="18.75" customHeight="1"/>
    <row r="66" s="171" customFormat="1" ht="18.75" customHeight="1"/>
    <row r="67" s="171" customFormat="1" ht="18.75" customHeight="1"/>
    <row r="68" s="171" customFormat="1" ht="18.75" customHeight="1"/>
    <row r="69" s="171" customFormat="1" ht="18.75" customHeight="1"/>
    <row r="70" s="171" customFormat="1" ht="18.75" customHeight="1"/>
    <row r="71" s="171" customFormat="1" ht="18.75" customHeight="1"/>
    <row r="72" s="171" customFormat="1" ht="18.75" customHeight="1"/>
    <row r="73" s="171" customFormat="1" ht="18.75" customHeight="1"/>
    <row r="74" s="171" customFormat="1" ht="18.75" customHeight="1"/>
    <row r="75" s="171" customFormat="1" ht="18.75" customHeight="1"/>
    <row r="76" s="171" customFormat="1" ht="18.75" customHeight="1"/>
    <row r="77" s="171" customFormat="1" ht="18.75" customHeight="1"/>
    <row r="78" s="171" customFormat="1" ht="18.75" customHeight="1"/>
    <row r="79" s="171" customFormat="1" ht="18.75" customHeight="1"/>
    <row r="80" s="171" customFormat="1" ht="18.75" customHeight="1"/>
    <row r="81" s="171" customFormat="1" ht="18.75" customHeight="1"/>
    <row r="82" s="171" customFormat="1" ht="18.75" customHeight="1"/>
    <row r="83" s="171" customFormat="1" ht="18.75" customHeight="1"/>
    <row r="84" s="171" customFormat="1" ht="18.75" customHeight="1"/>
    <row r="85" s="171" customFormat="1" ht="18.75" customHeight="1"/>
    <row r="86" s="171" customFormat="1" ht="18.75" customHeight="1"/>
    <row r="87" s="171" customFormat="1" ht="18.75" customHeight="1"/>
    <row r="88" s="171" customFormat="1" ht="18.75" customHeight="1"/>
    <row r="89" s="171" customFormat="1" ht="18.75" customHeight="1"/>
    <row r="90" s="171" customFormat="1" ht="18.75" customHeight="1"/>
    <row r="91" s="171" customFormat="1" ht="18.75" customHeight="1"/>
    <row r="92" s="171" customFormat="1" ht="18.75" customHeight="1"/>
    <row r="93" s="171" customFormat="1" ht="18.75" customHeight="1"/>
    <row r="94" s="171" customFormat="1" ht="18.75" customHeight="1"/>
    <row r="95" s="171" customFormat="1" ht="18.75" customHeight="1"/>
    <row r="96" s="171" customFormat="1" ht="18.75" customHeight="1"/>
    <row r="97" s="171" customFormat="1" ht="18.75" customHeight="1"/>
    <row r="98" s="171" customFormat="1" ht="18.75" customHeight="1"/>
    <row r="99" s="171" customFormat="1" ht="18.75" customHeight="1"/>
    <row r="100" s="171" customFormat="1" ht="18.75" customHeight="1"/>
    <row r="101" s="171" customFormat="1" ht="18.75" customHeight="1"/>
    <row r="102" s="171" customFormat="1" ht="18.75" customHeight="1"/>
    <row r="103" s="171" customFormat="1" ht="18.75" customHeight="1"/>
    <row r="104" s="171" customFormat="1" ht="18.75" customHeight="1"/>
    <row r="105" s="171" customFormat="1" ht="18.75" customHeight="1"/>
    <row r="106" s="171" customFormat="1" ht="18.75" customHeight="1"/>
    <row r="107" s="171" customFormat="1" ht="18.75" customHeight="1"/>
    <row r="108" s="171" customFormat="1" ht="18.75" customHeight="1"/>
    <row r="109" s="171" customFormat="1" ht="18.75" customHeight="1"/>
    <row r="110" s="171" customFormat="1" ht="18.75" customHeight="1"/>
    <row r="111" s="171" customFormat="1" ht="18.75" customHeight="1"/>
    <row r="112" s="171" customFormat="1" ht="18.75" customHeight="1"/>
    <row r="113" s="171" customFormat="1" ht="18.75" customHeight="1"/>
    <row r="114" s="171" customFormat="1" ht="18.75" customHeight="1"/>
    <row r="115" s="171" customFormat="1" ht="18.75" customHeight="1"/>
    <row r="116" s="171" customFormat="1" ht="18.75" customHeight="1"/>
    <row r="117" s="171" customFormat="1" ht="18.75" customHeight="1"/>
    <row r="118" s="171" customFormat="1" ht="18.75" customHeight="1"/>
    <row r="119" s="171" customFormat="1" ht="18.75" customHeight="1"/>
    <row r="120" s="171" customFormat="1" ht="18.75" customHeight="1"/>
    <row r="121" s="171" customFormat="1" ht="18.75" customHeight="1"/>
    <row r="122" s="171" customFormat="1" ht="18.75" customHeight="1"/>
    <row r="123" s="171" customFormat="1" ht="18.75" customHeight="1"/>
    <row r="124" s="171" customFormat="1" ht="18.75" customHeight="1"/>
    <row r="125" s="171" customFormat="1" ht="18.75" customHeight="1"/>
    <row r="126" s="171" customFormat="1" ht="18.75" customHeight="1"/>
    <row r="127" s="171" customFormat="1" ht="18.75" customHeight="1"/>
    <row r="128" s="171" customFormat="1" ht="18.75" customHeight="1"/>
    <row r="129" s="171" customFormat="1" ht="18.75" customHeight="1"/>
    <row r="130" s="171" customFormat="1" ht="18.75" customHeight="1"/>
    <row r="131" s="171" customFormat="1" ht="18.75" customHeight="1"/>
    <row r="132" s="171" customFormat="1" ht="18.75" customHeight="1"/>
    <row r="133" s="171" customFormat="1" ht="18.75" customHeight="1"/>
    <row r="134" s="171" customFormat="1" ht="18.75" customHeight="1"/>
    <row r="135" s="171" customFormat="1" ht="18.75" customHeight="1"/>
    <row r="136" s="171" customFormat="1" ht="18.75" customHeight="1"/>
    <row r="137" s="171" customFormat="1" ht="18.75" customHeight="1"/>
    <row r="138" s="171" customFormat="1" ht="18.75" customHeight="1"/>
    <row r="139" s="171" customFormat="1" ht="18.75" customHeight="1"/>
    <row r="140" s="171" customFormat="1" ht="18.75" customHeight="1"/>
    <row r="141" s="171" customFormat="1" ht="18.75" customHeight="1"/>
    <row r="142" s="171" customFormat="1" ht="18.75" customHeight="1"/>
    <row r="143" s="171" customFormat="1" ht="18.75" customHeight="1"/>
    <row r="144" s="171" customFormat="1" ht="18.75" customHeight="1"/>
    <row r="145" s="171" customFormat="1" ht="18.75" customHeight="1"/>
    <row r="146" s="171" customFormat="1" ht="18.75" customHeight="1"/>
    <row r="147" s="171" customFormat="1" ht="18.75" customHeight="1"/>
    <row r="148" s="171" customFormat="1" ht="18.75" customHeight="1"/>
    <row r="149" s="171" customFormat="1" ht="18.75" customHeight="1"/>
    <row r="150" s="171" customFormat="1" ht="18.75" customHeight="1"/>
    <row r="151" s="171" customFormat="1" ht="18.75" customHeight="1"/>
    <row r="152" s="171" customFormat="1" ht="18.75" customHeight="1"/>
    <row r="153" s="171" customFormat="1" ht="18.75" customHeight="1"/>
    <row r="154" s="171" customFormat="1" ht="18.75" customHeight="1"/>
    <row r="155" s="171" customFormat="1" ht="18.75" customHeight="1"/>
    <row r="156" s="171" customFormat="1" ht="18.75" customHeight="1"/>
    <row r="157" s="171" customFormat="1" ht="18.75" customHeight="1"/>
    <row r="158" s="171" customFormat="1" ht="18.75" customHeight="1"/>
    <row r="159" s="171" customFormat="1" ht="18.75" customHeight="1"/>
    <row r="160" s="171" customFormat="1" ht="18.75" customHeight="1"/>
    <row r="161" s="171" customFormat="1" ht="18.75" customHeight="1"/>
    <row r="162" s="171" customFormat="1" ht="18.75" customHeight="1"/>
    <row r="163" s="171" customFormat="1" ht="18.75" customHeight="1"/>
    <row r="164" s="171" customFormat="1" ht="18.75" customHeight="1"/>
    <row r="165" s="171" customFormat="1" ht="18.75" customHeight="1"/>
    <row r="166" s="171" customFormat="1" ht="18.75" customHeight="1"/>
    <row r="167" s="171" customFormat="1" ht="18.75" customHeight="1"/>
    <row r="168" s="171" customFormat="1" ht="18.75" customHeight="1"/>
    <row r="169" s="171" customFormat="1" ht="18.75" customHeight="1"/>
    <row r="170" s="171" customFormat="1" ht="18.75" customHeight="1"/>
    <row r="171" s="171" customFormat="1" ht="18.75" customHeight="1"/>
    <row r="172" s="171" customFormat="1" ht="18.75" customHeight="1"/>
    <row r="173" s="171" customFormat="1" ht="18.75" customHeight="1"/>
    <row r="174" s="171" customFormat="1" ht="18.75" customHeight="1"/>
    <row r="175" s="171" customFormat="1" ht="18.75" customHeight="1"/>
    <row r="176" s="171" customFormat="1" ht="18.75" customHeight="1"/>
    <row r="177" s="171" customFormat="1" ht="18.75" customHeight="1"/>
    <row r="178" s="171" customFormat="1" ht="18.75" customHeight="1"/>
    <row r="179" s="171" customFormat="1" ht="18.75" customHeight="1"/>
    <row r="180" s="171" customFormat="1" ht="18.75" customHeight="1"/>
    <row r="181" s="171" customFormat="1" ht="18.75" customHeight="1"/>
    <row r="182" s="171" customFormat="1" ht="18.75" customHeight="1"/>
    <row r="183" s="171" customFormat="1" ht="18.75" customHeight="1"/>
  </sheetData>
  <protectedRanges>
    <protectedRange password="D37B" sqref="AF2:AL2 A3:Z8 A2:F2 AD2 H2:Z2" name="Range1_1" securityDescriptor="O:WDG:WDD:(A;;CC;;;S-1-5-21-852109325-4236797708-1392725387-220553)(A;;CC;;;S-1-5-21-852109325-4236797708-1392725387-190392)"/>
  </protectedRanges>
  <mergeCells count="5">
    <mergeCell ref="A1:F1"/>
    <mergeCell ref="G1:I1"/>
    <mergeCell ref="J1:M1"/>
    <mergeCell ref="N1:R1"/>
    <mergeCell ref="S1:W1"/>
  </mergeCells>
  <conditionalFormatting sqref="E3">
    <cfRule type="expression" dxfId="419" priority="230">
      <formula>$AD3="DIFF"</formula>
    </cfRule>
  </conditionalFormatting>
  <conditionalFormatting sqref="M3">
    <cfRule type="expression" dxfId="417" priority="229">
      <formula>$AJ3&lt;&gt;0</formula>
    </cfRule>
  </conditionalFormatting>
  <conditionalFormatting sqref="G3">
    <cfRule type="expression" dxfId="415" priority="228">
      <formula>$AE3&lt;&gt;0</formula>
    </cfRule>
  </conditionalFormatting>
  <conditionalFormatting sqref="H3:I3">
    <cfRule type="expression" dxfId="413" priority="227">
      <formula>$AF3&lt;&gt;0</formula>
    </cfRule>
  </conditionalFormatting>
  <conditionalFormatting sqref="J3">
    <cfRule type="expression" dxfId="411" priority="226">
      <formula>$AG3&lt;&gt;0</formula>
    </cfRule>
  </conditionalFormatting>
  <conditionalFormatting sqref="K3">
    <cfRule type="expression" dxfId="409" priority="225">
      <formula>$AH3&lt;&gt;0</formula>
    </cfRule>
  </conditionalFormatting>
  <conditionalFormatting sqref="L3">
    <cfRule type="expression" dxfId="407" priority="224">
      <formula>$AI3&lt;&gt;0</formula>
    </cfRule>
  </conditionalFormatting>
  <conditionalFormatting sqref="M3:W3">
    <cfRule type="expression" dxfId="405" priority="223">
      <formula>$AJ3&lt;&gt;0</formula>
    </cfRule>
  </conditionalFormatting>
  <conditionalFormatting sqref="X3">
    <cfRule type="expression" dxfId="403" priority="222">
      <formula>$AK3="DIFF"</formula>
    </cfRule>
  </conditionalFormatting>
  <conditionalFormatting sqref="G6">
    <cfRule type="expression" dxfId="401" priority="196">
      <formula>$AE6&lt;&gt;0</formula>
    </cfRule>
  </conditionalFormatting>
  <conditionalFormatting sqref="H6:I6">
    <cfRule type="expression" dxfId="399" priority="195">
      <formula>$AF6&lt;&gt;0</formula>
    </cfRule>
  </conditionalFormatting>
  <conditionalFormatting sqref="J6">
    <cfRule type="expression" dxfId="397" priority="194">
      <formula>$AG6&lt;&gt;0</formula>
    </cfRule>
  </conditionalFormatting>
  <conditionalFormatting sqref="K6">
    <cfRule type="expression" dxfId="395" priority="193">
      <formula>$AH6&lt;&gt;0</formula>
    </cfRule>
  </conditionalFormatting>
  <conditionalFormatting sqref="L6">
    <cfRule type="expression" dxfId="393" priority="192">
      <formula>$AI6&lt;&gt;0</formula>
    </cfRule>
  </conditionalFormatting>
  <conditionalFormatting sqref="M6:W6">
    <cfRule type="expression" dxfId="391" priority="191">
      <formula>$AJ6&lt;&gt;0</formula>
    </cfRule>
  </conditionalFormatting>
  <conditionalFormatting sqref="X6">
    <cfRule type="expression" dxfId="389" priority="190">
      <formula>$AK6="DIFF"</formula>
    </cfRule>
  </conditionalFormatting>
  <conditionalFormatting sqref="M6">
    <cfRule type="expression" dxfId="387" priority="197">
      <formula>$AJ6&lt;&gt;0</formula>
    </cfRule>
  </conditionalFormatting>
  <conditionalFormatting sqref="G4">
    <cfRule type="expression" dxfId="385" priority="218">
      <formula>$AE4&lt;&gt;0</formula>
    </cfRule>
  </conditionalFormatting>
  <conditionalFormatting sqref="H4:I4">
    <cfRule type="expression" dxfId="383" priority="217">
      <formula>$AF4&lt;&gt;0</formula>
    </cfRule>
  </conditionalFormatting>
  <conditionalFormatting sqref="J4">
    <cfRule type="expression" dxfId="381" priority="216">
      <formula>$AG4&lt;&gt;0</formula>
    </cfRule>
  </conditionalFormatting>
  <conditionalFormatting sqref="K4">
    <cfRule type="expression" dxfId="379" priority="215">
      <formula>$AH4&lt;&gt;0</formula>
    </cfRule>
  </conditionalFormatting>
  <conditionalFormatting sqref="L4">
    <cfRule type="expression" dxfId="377" priority="214">
      <formula>$AI4&lt;&gt;0</formula>
    </cfRule>
  </conditionalFormatting>
  <conditionalFormatting sqref="M4:W4">
    <cfRule type="expression" dxfId="375" priority="213">
      <formula>$AJ4&lt;&gt;0</formula>
    </cfRule>
  </conditionalFormatting>
  <conditionalFormatting sqref="X4">
    <cfRule type="expression" dxfId="373" priority="212">
      <formula>$AK4="DIFF"</formula>
    </cfRule>
  </conditionalFormatting>
  <conditionalFormatting sqref="M4">
    <cfRule type="expression" dxfId="371" priority="219">
      <formula>$AJ4&lt;&gt;0</formula>
    </cfRule>
  </conditionalFormatting>
  <conditionalFormatting sqref="A3:Y3">
    <cfRule type="expression" dxfId="369" priority="221">
      <formula>LEFT($F3,3)="Tot"</formula>
    </cfRule>
  </conditionalFormatting>
  <conditionalFormatting sqref="E4">
    <cfRule type="expression" dxfId="367" priority="220">
      <formula>$AD4="DIFF"</formula>
    </cfRule>
  </conditionalFormatting>
  <conditionalFormatting sqref="A4:Y4">
    <cfRule type="expression" dxfId="365" priority="210">
      <formula>LEFT($F4,3)="Tot"</formula>
    </cfRule>
  </conditionalFormatting>
  <conditionalFormatting sqref="E5">
    <cfRule type="expression" dxfId="363" priority="209">
      <formula>$AD5="DIFF"</formula>
    </cfRule>
  </conditionalFormatting>
  <conditionalFormatting sqref="M5">
    <cfRule type="expression" dxfId="361" priority="208">
      <formula>$AJ5&lt;&gt;0</formula>
    </cfRule>
  </conditionalFormatting>
  <conditionalFormatting sqref="G5">
    <cfRule type="expression" dxfId="359" priority="207">
      <formula>$AE5&lt;&gt;0</formula>
    </cfRule>
  </conditionalFormatting>
  <conditionalFormatting sqref="H5:I5">
    <cfRule type="expression" dxfId="357" priority="206">
      <formula>$AF5&lt;&gt;0</formula>
    </cfRule>
  </conditionalFormatting>
  <conditionalFormatting sqref="J5">
    <cfRule type="expression" dxfId="355" priority="205">
      <formula>$AG5&lt;&gt;0</formula>
    </cfRule>
  </conditionalFormatting>
  <conditionalFormatting sqref="K5">
    <cfRule type="expression" dxfId="353" priority="204">
      <formula>$AH5&lt;&gt;0</formula>
    </cfRule>
  </conditionalFormatting>
  <conditionalFormatting sqref="L5">
    <cfRule type="expression" dxfId="351" priority="203">
      <formula>$AI5&lt;&gt;0</formula>
    </cfRule>
  </conditionalFormatting>
  <conditionalFormatting sqref="M5:W5">
    <cfRule type="expression" dxfId="349" priority="202">
      <formula>$AJ5&lt;&gt;0</formula>
    </cfRule>
  </conditionalFormatting>
  <conditionalFormatting sqref="X5">
    <cfRule type="expression" dxfId="347" priority="201">
      <formula>$AK5="DIFF"</formula>
    </cfRule>
  </conditionalFormatting>
  <conditionalFormatting sqref="A5:Y5">
    <cfRule type="expression" dxfId="345" priority="199">
      <formula>LEFT($F5,3)="Tot"</formula>
    </cfRule>
  </conditionalFormatting>
  <conditionalFormatting sqref="E6">
    <cfRule type="expression" dxfId="343" priority="198">
      <formula>$AD6="DIFF"</formula>
    </cfRule>
  </conditionalFormatting>
  <conditionalFormatting sqref="A6:Y6">
    <cfRule type="expression" dxfId="341" priority="188">
      <formula>LEFT($F6,3)="Tot"</formula>
    </cfRule>
  </conditionalFormatting>
  <conditionalFormatting sqref="G7">
    <cfRule type="expression" dxfId="339" priority="185">
      <formula>$AE7&lt;&gt;0</formula>
    </cfRule>
  </conditionalFormatting>
  <conditionalFormatting sqref="H7:I7">
    <cfRule type="expression" dxfId="337" priority="184">
      <formula>$AF7&lt;&gt;0</formula>
    </cfRule>
  </conditionalFormatting>
  <conditionalFormatting sqref="J7">
    <cfRule type="expression" dxfId="335" priority="183">
      <formula>$AG7&lt;&gt;0</formula>
    </cfRule>
  </conditionalFormatting>
  <conditionalFormatting sqref="K7">
    <cfRule type="expression" dxfId="333" priority="182">
      <formula>$AH7&lt;&gt;0</formula>
    </cfRule>
  </conditionalFormatting>
  <conditionalFormatting sqref="L7">
    <cfRule type="expression" dxfId="331" priority="181">
      <formula>$AI7&lt;&gt;0</formula>
    </cfRule>
  </conditionalFormatting>
  <conditionalFormatting sqref="M7:W7">
    <cfRule type="expression" dxfId="329" priority="180">
      <formula>$AJ7&lt;&gt;0</formula>
    </cfRule>
  </conditionalFormatting>
  <conditionalFormatting sqref="X7">
    <cfRule type="expression" dxfId="327" priority="179">
      <formula>$AK7="DIFF"</formula>
    </cfRule>
  </conditionalFormatting>
  <conditionalFormatting sqref="M7">
    <cfRule type="expression" dxfId="325" priority="186">
      <formula>$AJ7&lt;&gt;0</formula>
    </cfRule>
  </conditionalFormatting>
  <conditionalFormatting sqref="E7">
    <cfRule type="expression" dxfId="323" priority="187">
      <formula>$AD7="DIFF"</formula>
    </cfRule>
  </conditionalFormatting>
  <conditionalFormatting sqref="A7:Y7">
    <cfRule type="expression" dxfId="321" priority="177">
      <formula>LEFT($F7,3)="Tot"</formula>
    </cfRule>
  </conditionalFormatting>
  <conditionalFormatting sqref="G8">
    <cfRule type="expression" dxfId="319" priority="174">
      <formula>$AE8&lt;&gt;0</formula>
    </cfRule>
  </conditionalFormatting>
  <conditionalFormatting sqref="H8:I8">
    <cfRule type="expression" dxfId="317" priority="173">
      <formula>$AF8&lt;&gt;0</formula>
    </cfRule>
  </conditionalFormatting>
  <conditionalFormatting sqref="J8">
    <cfRule type="expression" dxfId="315" priority="172">
      <formula>$AG8&lt;&gt;0</formula>
    </cfRule>
  </conditionalFormatting>
  <conditionalFormatting sqref="K8">
    <cfRule type="expression" dxfId="313" priority="171">
      <formula>$AH8&lt;&gt;0</formula>
    </cfRule>
  </conditionalFormatting>
  <conditionalFormatting sqref="L8">
    <cfRule type="expression" dxfId="311" priority="170">
      <formula>$AI8&lt;&gt;0</formula>
    </cfRule>
  </conditionalFormatting>
  <conditionalFormatting sqref="M8:W8">
    <cfRule type="expression" dxfId="309" priority="169">
      <formula>$AJ8&lt;&gt;0</formula>
    </cfRule>
  </conditionalFormatting>
  <conditionalFormatting sqref="X8">
    <cfRule type="expression" dxfId="307" priority="168">
      <formula>$AK8="DIFF"</formula>
    </cfRule>
  </conditionalFormatting>
  <conditionalFormatting sqref="M8">
    <cfRule type="expression" dxfId="305" priority="175">
      <formula>$AJ8&lt;&gt;0</formula>
    </cfRule>
  </conditionalFormatting>
  <conditionalFormatting sqref="E8">
    <cfRule type="expression" dxfId="303" priority="176">
      <formula>$AD8="DIFF"</formula>
    </cfRule>
  </conditionalFormatting>
  <conditionalFormatting sqref="A8:Y8">
    <cfRule type="expression" dxfId="301" priority="166">
      <formula>LEFT($F8,3)="Tot"</formula>
    </cfRule>
  </conditionalFormatting>
  <conditionalFormatting sqref="G9">
    <cfRule type="expression" dxfId="299" priority="163">
      <formula>$AE9&lt;&gt;0</formula>
    </cfRule>
  </conditionalFormatting>
  <conditionalFormatting sqref="H9:I9">
    <cfRule type="expression" dxfId="297" priority="162">
      <formula>$AF9&lt;&gt;0</formula>
    </cfRule>
  </conditionalFormatting>
  <conditionalFormatting sqref="J9">
    <cfRule type="expression" dxfId="295" priority="161">
      <formula>$AG9&lt;&gt;0</formula>
    </cfRule>
  </conditionalFormatting>
  <conditionalFormatting sqref="K9">
    <cfRule type="expression" dxfId="293" priority="160">
      <formula>$AH9&lt;&gt;0</formula>
    </cfRule>
  </conditionalFormatting>
  <conditionalFormatting sqref="L9">
    <cfRule type="expression" dxfId="291" priority="159">
      <formula>$AI9&lt;&gt;0</formula>
    </cfRule>
  </conditionalFormatting>
  <conditionalFormatting sqref="M9:W9">
    <cfRule type="expression" dxfId="289" priority="158">
      <formula>$AJ9&lt;&gt;0</formula>
    </cfRule>
  </conditionalFormatting>
  <conditionalFormatting sqref="X9">
    <cfRule type="expression" dxfId="287" priority="157">
      <formula>$AK9="DIFF"</formula>
    </cfRule>
  </conditionalFormatting>
  <conditionalFormatting sqref="M9">
    <cfRule type="expression" dxfId="285" priority="164">
      <formula>$AJ9&lt;&gt;0</formula>
    </cfRule>
  </conditionalFormatting>
  <conditionalFormatting sqref="E9">
    <cfRule type="expression" dxfId="283" priority="165">
      <formula>$AD9="DIFF"</formula>
    </cfRule>
  </conditionalFormatting>
  <conditionalFormatting sqref="A9:Y9">
    <cfRule type="expression" dxfId="281" priority="155">
      <formula>LEFT($F9,3)="Tot"</formula>
    </cfRule>
  </conditionalFormatting>
  <conditionalFormatting sqref="G10">
    <cfRule type="expression" dxfId="279" priority="152">
      <formula>$AE10&lt;&gt;0</formula>
    </cfRule>
  </conditionalFormatting>
  <conditionalFormatting sqref="H10:I10">
    <cfRule type="expression" dxfId="277" priority="151">
      <formula>$AF10&lt;&gt;0</formula>
    </cfRule>
  </conditionalFormatting>
  <conditionalFormatting sqref="J10">
    <cfRule type="expression" dxfId="275" priority="150">
      <formula>$AG10&lt;&gt;0</formula>
    </cfRule>
  </conditionalFormatting>
  <conditionalFormatting sqref="K10">
    <cfRule type="expression" dxfId="273" priority="149">
      <formula>$AH10&lt;&gt;0</formula>
    </cfRule>
  </conditionalFormatting>
  <conditionalFormatting sqref="L10">
    <cfRule type="expression" dxfId="271" priority="148">
      <formula>$AI10&lt;&gt;0</formula>
    </cfRule>
  </conditionalFormatting>
  <conditionalFormatting sqref="M10:W10">
    <cfRule type="expression" dxfId="269" priority="147">
      <formula>$AJ10&lt;&gt;0</formula>
    </cfRule>
  </conditionalFormatting>
  <conditionalFormatting sqref="X10">
    <cfRule type="expression" dxfId="267" priority="146">
      <formula>$AK10="DIFF"</formula>
    </cfRule>
  </conditionalFormatting>
  <conditionalFormatting sqref="M10">
    <cfRule type="expression" dxfId="265" priority="153">
      <formula>$AJ10&lt;&gt;0</formula>
    </cfRule>
  </conditionalFormatting>
  <conditionalFormatting sqref="E10">
    <cfRule type="expression" dxfId="263" priority="154">
      <formula>$AD10="DIFF"</formula>
    </cfRule>
  </conditionalFormatting>
  <conditionalFormatting sqref="A10:Y10">
    <cfRule type="expression" dxfId="261" priority="144">
      <formula>LEFT($F10,3)="Tot"</formula>
    </cfRule>
  </conditionalFormatting>
  <conditionalFormatting sqref="G11">
    <cfRule type="expression" dxfId="259" priority="141">
      <formula>$AE11&lt;&gt;0</formula>
    </cfRule>
  </conditionalFormatting>
  <conditionalFormatting sqref="H11:I11">
    <cfRule type="expression" dxfId="257" priority="140">
      <formula>$AF11&lt;&gt;0</formula>
    </cfRule>
  </conditionalFormatting>
  <conditionalFormatting sqref="J11">
    <cfRule type="expression" dxfId="255" priority="139">
      <formula>$AG11&lt;&gt;0</formula>
    </cfRule>
  </conditionalFormatting>
  <conditionalFormatting sqref="K11">
    <cfRule type="expression" dxfId="253" priority="138">
      <formula>$AH11&lt;&gt;0</formula>
    </cfRule>
  </conditionalFormatting>
  <conditionalFormatting sqref="L11">
    <cfRule type="expression" dxfId="251" priority="137">
      <formula>$AI11&lt;&gt;0</formula>
    </cfRule>
  </conditionalFormatting>
  <conditionalFormatting sqref="M11:W11">
    <cfRule type="expression" dxfId="249" priority="136">
      <formula>$AJ11&lt;&gt;0</formula>
    </cfRule>
  </conditionalFormatting>
  <conditionalFormatting sqref="X11">
    <cfRule type="expression" dxfId="247" priority="135">
      <formula>$AK11="DIFF"</formula>
    </cfRule>
  </conditionalFormatting>
  <conditionalFormatting sqref="M11">
    <cfRule type="expression" dxfId="245" priority="142">
      <formula>$AJ11&lt;&gt;0</formula>
    </cfRule>
  </conditionalFormatting>
  <conditionalFormatting sqref="E11">
    <cfRule type="expression" dxfId="243" priority="143">
      <formula>$AD11="DIFF"</formula>
    </cfRule>
  </conditionalFormatting>
  <conditionalFormatting sqref="A11:Y11">
    <cfRule type="expression" dxfId="241" priority="133">
      <formula>LEFT($F11,3)="Tot"</formula>
    </cfRule>
  </conditionalFormatting>
  <conditionalFormatting sqref="G12">
    <cfRule type="expression" dxfId="239" priority="130">
      <formula>$AE12&lt;&gt;0</formula>
    </cfRule>
  </conditionalFormatting>
  <conditionalFormatting sqref="H12:I12">
    <cfRule type="expression" dxfId="237" priority="129">
      <formula>$AF12&lt;&gt;0</formula>
    </cfRule>
  </conditionalFormatting>
  <conditionalFormatting sqref="J12">
    <cfRule type="expression" dxfId="235" priority="128">
      <formula>$AG12&lt;&gt;0</formula>
    </cfRule>
  </conditionalFormatting>
  <conditionalFormatting sqref="K12">
    <cfRule type="expression" dxfId="233" priority="127">
      <formula>$AH12&lt;&gt;0</formula>
    </cfRule>
  </conditionalFormatting>
  <conditionalFormatting sqref="L12">
    <cfRule type="expression" dxfId="231" priority="126">
      <formula>$AI12&lt;&gt;0</formula>
    </cfRule>
  </conditionalFormatting>
  <conditionalFormatting sqref="M12:W12">
    <cfRule type="expression" dxfId="229" priority="125">
      <formula>$AJ12&lt;&gt;0</formula>
    </cfRule>
  </conditionalFormatting>
  <conditionalFormatting sqref="X12">
    <cfRule type="expression" dxfId="227" priority="124">
      <formula>$AK12="DIFF"</formula>
    </cfRule>
  </conditionalFormatting>
  <conditionalFormatting sqref="M12">
    <cfRule type="expression" dxfId="225" priority="131">
      <formula>$AJ12&lt;&gt;0</formula>
    </cfRule>
  </conditionalFormatting>
  <conditionalFormatting sqref="E12">
    <cfRule type="expression" dxfId="223" priority="132">
      <formula>$AD12="DIFF"</formula>
    </cfRule>
  </conditionalFormatting>
  <conditionalFormatting sqref="A12:Y12">
    <cfRule type="expression" dxfId="221" priority="122">
      <formula>LEFT($F12,3)="Tot"</formula>
    </cfRule>
  </conditionalFormatting>
  <conditionalFormatting sqref="G13">
    <cfRule type="expression" dxfId="219" priority="119">
      <formula>$AE13&lt;&gt;0</formula>
    </cfRule>
  </conditionalFormatting>
  <conditionalFormatting sqref="H13:I13">
    <cfRule type="expression" dxfId="217" priority="118">
      <formula>$AF13&lt;&gt;0</formula>
    </cfRule>
  </conditionalFormatting>
  <conditionalFormatting sqref="J13">
    <cfRule type="expression" dxfId="215" priority="117">
      <formula>$AG13&lt;&gt;0</formula>
    </cfRule>
  </conditionalFormatting>
  <conditionalFormatting sqref="K13">
    <cfRule type="expression" dxfId="213" priority="116">
      <formula>$AH13&lt;&gt;0</formula>
    </cfRule>
  </conditionalFormatting>
  <conditionalFormatting sqref="L13">
    <cfRule type="expression" dxfId="211" priority="115">
      <formula>$AI13&lt;&gt;0</formula>
    </cfRule>
  </conditionalFormatting>
  <conditionalFormatting sqref="M13:W13">
    <cfRule type="expression" dxfId="209" priority="114">
      <formula>$AJ13&lt;&gt;0</formula>
    </cfRule>
  </conditionalFormatting>
  <conditionalFormatting sqref="X13">
    <cfRule type="expression" dxfId="207" priority="113">
      <formula>$AK13="DIFF"</formula>
    </cfRule>
  </conditionalFormatting>
  <conditionalFormatting sqref="M13">
    <cfRule type="expression" dxfId="205" priority="120">
      <formula>$AJ13&lt;&gt;0</formula>
    </cfRule>
  </conditionalFormatting>
  <conditionalFormatting sqref="E13">
    <cfRule type="expression" dxfId="203" priority="121">
      <formula>$AD13="DIFF"</formula>
    </cfRule>
  </conditionalFormatting>
  <conditionalFormatting sqref="A13:Y13">
    <cfRule type="expression" dxfId="201" priority="111">
      <formula>LEFT($F13,3)="Tot"</formula>
    </cfRule>
  </conditionalFormatting>
  <conditionalFormatting sqref="G14">
    <cfRule type="expression" dxfId="199" priority="108">
      <formula>$AE14&lt;&gt;0</formula>
    </cfRule>
  </conditionalFormatting>
  <conditionalFormatting sqref="H14:I14">
    <cfRule type="expression" dxfId="197" priority="107">
      <formula>$AF14&lt;&gt;0</formula>
    </cfRule>
  </conditionalFormatting>
  <conditionalFormatting sqref="J14">
    <cfRule type="expression" dxfId="195" priority="106">
      <formula>$AG14&lt;&gt;0</formula>
    </cfRule>
  </conditionalFormatting>
  <conditionalFormatting sqref="K14">
    <cfRule type="expression" dxfId="193" priority="105">
      <formula>$AH14&lt;&gt;0</formula>
    </cfRule>
  </conditionalFormatting>
  <conditionalFormatting sqref="L14">
    <cfRule type="expression" dxfId="191" priority="104">
      <formula>$AI14&lt;&gt;0</formula>
    </cfRule>
  </conditionalFormatting>
  <conditionalFormatting sqref="M14:W14">
    <cfRule type="expression" dxfId="189" priority="103">
      <formula>$AJ14&lt;&gt;0</formula>
    </cfRule>
  </conditionalFormatting>
  <conditionalFormatting sqref="X14">
    <cfRule type="expression" dxfId="187" priority="102">
      <formula>$AK14="DIFF"</formula>
    </cfRule>
  </conditionalFormatting>
  <conditionalFormatting sqref="M14">
    <cfRule type="expression" dxfId="185" priority="109">
      <formula>$AJ14&lt;&gt;0</formula>
    </cfRule>
  </conditionalFormatting>
  <conditionalFormatting sqref="E14">
    <cfRule type="expression" dxfId="183" priority="110">
      <formula>$AD14="DIFF"</formula>
    </cfRule>
  </conditionalFormatting>
  <conditionalFormatting sqref="A14:Y14">
    <cfRule type="expression" dxfId="181" priority="100">
      <formula>LEFT($F14,3)="Tot"</formula>
    </cfRule>
  </conditionalFormatting>
  <conditionalFormatting sqref="G15">
    <cfRule type="expression" dxfId="179" priority="97">
      <formula>$AE15&lt;&gt;0</formula>
    </cfRule>
  </conditionalFormatting>
  <conditionalFormatting sqref="H15:I15">
    <cfRule type="expression" dxfId="177" priority="96">
      <formula>$AF15&lt;&gt;0</formula>
    </cfRule>
  </conditionalFormatting>
  <conditionalFormatting sqref="J15">
    <cfRule type="expression" dxfId="175" priority="95">
      <formula>$AG15&lt;&gt;0</formula>
    </cfRule>
  </conditionalFormatting>
  <conditionalFormatting sqref="K15">
    <cfRule type="expression" dxfId="173" priority="94">
      <formula>$AH15&lt;&gt;0</formula>
    </cfRule>
  </conditionalFormatting>
  <conditionalFormatting sqref="L15">
    <cfRule type="expression" dxfId="171" priority="93">
      <formula>$AI15&lt;&gt;0</formula>
    </cfRule>
  </conditionalFormatting>
  <conditionalFormatting sqref="M15:W15">
    <cfRule type="expression" dxfId="169" priority="92">
      <formula>$AJ15&lt;&gt;0</formula>
    </cfRule>
  </conditionalFormatting>
  <conditionalFormatting sqref="X15">
    <cfRule type="expression" dxfId="167" priority="91">
      <formula>$AK15="DIFF"</formula>
    </cfRule>
  </conditionalFormatting>
  <conditionalFormatting sqref="M15">
    <cfRule type="expression" dxfId="165" priority="98">
      <formula>$AJ15&lt;&gt;0</formula>
    </cfRule>
  </conditionalFormatting>
  <conditionalFormatting sqref="E15">
    <cfRule type="expression" dxfId="163" priority="99">
      <formula>$AD15="DIFF"</formula>
    </cfRule>
  </conditionalFormatting>
  <conditionalFormatting sqref="A15:Y15">
    <cfRule type="expression" dxfId="161" priority="89">
      <formula>LEFT($F15,3)="Tot"</formula>
    </cfRule>
  </conditionalFormatting>
  <conditionalFormatting sqref="G16">
    <cfRule type="expression" dxfId="159" priority="86">
      <formula>$AE16&lt;&gt;0</formula>
    </cfRule>
  </conditionalFormatting>
  <conditionalFormatting sqref="H16:I16">
    <cfRule type="expression" dxfId="157" priority="85">
      <formula>$AF16&lt;&gt;0</formula>
    </cfRule>
  </conditionalFormatting>
  <conditionalFormatting sqref="J16">
    <cfRule type="expression" dxfId="155" priority="84">
      <formula>$AG16&lt;&gt;0</formula>
    </cfRule>
  </conditionalFormatting>
  <conditionalFormatting sqref="K16">
    <cfRule type="expression" dxfId="153" priority="83">
      <formula>$AH16&lt;&gt;0</formula>
    </cfRule>
  </conditionalFormatting>
  <conditionalFormatting sqref="L16">
    <cfRule type="expression" dxfId="151" priority="82">
      <formula>$AI16&lt;&gt;0</formula>
    </cfRule>
  </conditionalFormatting>
  <conditionalFormatting sqref="M16:W16">
    <cfRule type="expression" dxfId="149" priority="81">
      <formula>$AJ16&lt;&gt;0</formula>
    </cfRule>
  </conditionalFormatting>
  <conditionalFormatting sqref="X16">
    <cfRule type="expression" dxfId="147" priority="80">
      <formula>$AK16="DIFF"</formula>
    </cfRule>
  </conditionalFormatting>
  <conditionalFormatting sqref="M16">
    <cfRule type="expression" dxfId="145" priority="87">
      <formula>$AJ16&lt;&gt;0</formula>
    </cfRule>
  </conditionalFormatting>
  <conditionalFormatting sqref="E16">
    <cfRule type="expression" dxfId="143" priority="88">
      <formula>$AD16="DIFF"</formula>
    </cfRule>
  </conditionalFormatting>
  <conditionalFormatting sqref="A16:Y16">
    <cfRule type="expression" dxfId="141" priority="78">
      <formula>LEFT($F16,3)="Tot"</formula>
    </cfRule>
  </conditionalFormatting>
  <conditionalFormatting sqref="G17">
    <cfRule type="expression" dxfId="139" priority="75">
      <formula>$AE17&lt;&gt;0</formula>
    </cfRule>
  </conditionalFormatting>
  <conditionalFormatting sqref="H17:I17">
    <cfRule type="expression" dxfId="137" priority="74">
      <formula>$AF17&lt;&gt;0</formula>
    </cfRule>
  </conditionalFormatting>
  <conditionalFormatting sqref="J17">
    <cfRule type="expression" dxfId="135" priority="73">
      <formula>$AG17&lt;&gt;0</formula>
    </cfRule>
  </conditionalFormatting>
  <conditionalFormatting sqref="K17">
    <cfRule type="expression" dxfId="133" priority="72">
      <formula>$AH17&lt;&gt;0</formula>
    </cfRule>
  </conditionalFormatting>
  <conditionalFormatting sqref="L17">
    <cfRule type="expression" dxfId="131" priority="71">
      <formula>$AI17&lt;&gt;0</formula>
    </cfRule>
  </conditionalFormatting>
  <conditionalFormatting sqref="M17:W17">
    <cfRule type="expression" dxfId="129" priority="70">
      <formula>$AJ17&lt;&gt;0</formula>
    </cfRule>
  </conditionalFormatting>
  <conditionalFormatting sqref="X17">
    <cfRule type="expression" dxfId="127" priority="69">
      <formula>$AK17="DIFF"</formula>
    </cfRule>
  </conditionalFormatting>
  <conditionalFormatting sqref="M17">
    <cfRule type="expression" dxfId="125" priority="76">
      <formula>$AJ17&lt;&gt;0</formula>
    </cfRule>
  </conditionalFormatting>
  <conditionalFormatting sqref="E17">
    <cfRule type="expression" dxfId="123" priority="77">
      <formula>$AD17="DIFF"</formula>
    </cfRule>
  </conditionalFormatting>
  <conditionalFormatting sqref="A17:Y17">
    <cfRule type="expression" dxfId="121" priority="67">
      <formula>LEFT($F17,3)="Tot"</formula>
    </cfRule>
  </conditionalFormatting>
  <conditionalFormatting sqref="G18">
    <cfRule type="expression" dxfId="119" priority="64">
      <formula>$AE18&lt;&gt;0</formula>
    </cfRule>
  </conditionalFormatting>
  <conditionalFormatting sqref="H18:I18">
    <cfRule type="expression" dxfId="117" priority="63">
      <formula>$AF18&lt;&gt;0</formula>
    </cfRule>
  </conditionalFormatting>
  <conditionalFormatting sqref="J18">
    <cfRule type="expression" dxfId="115" priority="62">
      <formula>$AG18&lt;&gt;0</formula>
    </cfRule>
  </conditionalFormatting>
  <conditionalFormatting sqref="K18">
    <cfRule type="expression" dxfId="113" priority="61">
      <formula>$AH18&lt;&gt;0</formula>
    </cfRule>
  </conditionalFormatting>
  <conditionalFormatting sqref="L18">
    <cfRule type="expression" dxfId="111" priority="60">
      <formula>$AI18&lt;&gt;0</formula>
    </cfRule>
  </conditionalFormatting>
  <conditionalFormatting sqref="M18:W18">
    <cfRule type="expression" dxfId="109" priority="59">
      <formula>$AJ18&lt;&gt;0</formula>
    </cfRule>
  </conditionalFormatting>
  <conditionalFormatting sqref="X18">
    <cfRule type="expression" dxfId="107" priority="58">
      <formula>$AK18="DIFF"</formula>
    </cfRule>
  </conditionalFormatting>
  <conditionalFormatting sqref="M18">
    <cfRule type="expression" dxfId="105" priority="65">
      <formula>$AJ18&lt;&gt;0</formula>
    </cfRule>
  </conditionalFormatting>
  <conditionalFormatting sqref="E18">
    <cfRule type="expression" dxfId="103" priority="66">
      <formula>$AD18="DIFF"</formula>
    </cfRule>
  </conditionalFormatting>
  <conditionalFormatting sqref="A18:Y18">
    <cfRule type="expression" dxfId="101" priority="56">
      <formula>LEFT($F18,3)="Tot"</formula>
    </cfRule>
  </conditionalFormatting>
  <conditionalFormatting sqref="G19">
    <cfRule type="expression" dxfId="99" priority="53">
      <formula>$AE19&lt;&gt;0</formula>
    </cfRule>
  </conditionalFormatting>
  <conditionalFormatting sqref="H19:I19">
    <cfRule type="expression" dxfId="97" priority="52">
      <formula>$AF19&lt;&gt;0</formula>
    </cfRule>
  </conditionalFormatting>
  <conditionalFormatting sqref="J19">
    <cfRule type="expression" dxfId="95" priority="51">
      <formula>$AG19&lt;&gt;0</formula>
    </cfRule>
  </conditionalFormatting>
  <conditionalFormatting sqref="K19">
    <cfRule type="expression" dxfId="93" priority="50">
      <formula>$AH19&lt;&gt;0</formula>
    </cfRule>
  </conditionalFormatting>
  <conditionalFormatting sqref="L19">
    <cfRule type="expression" dxfId="91" priority="49">
      <formula>$AI19&lt;&gt;0</formula>
    </cfRule>
  </conditionalFormatting>
  <conditionalFormatting sqref="M19:W19">
    <cfRule type="expression" dxfId="89" priority="48">
      <formula>$AJ19&lt;&gt;0</formula>
    </cfRule>
  </conditionalFormatting>
  <conditionalFormatting sqref="X19">
    <cfRule type="expression" dxfId="87" priority="47">
      <formula>$AK19="DIFF"</formula>
    </cfRule>
  </conditionalFormatting>
  <conditionalFormatting sqref="M19">
    <cfRule type="expression" dxfId="85" priority="54">
      <formula>$AJ19&lt;&gt;0</formula>
    </cfRule>
  </conditionalFormatting>
  <conditionalFormatting sqref="E19">
    <cfRule type="expression" dxfId="83" priority="55">
      <formula>$AD19="DIFF"</formula>
    </cfRule>
  </conditionalFormatting>
  <conditionalFormatting sqref="A19:Y19">
    <cfRule type="expression" dxfId="81" priority="45">
      <formula>LEFT($F19,3)="Tot"</formula>
    </cfRule>
  </conditionalFormatting>
  <conditionalFormatting sqref="G20">
    <cfRule type="expression" dxfId="79" priority="42">
      <formula>$AE20&lt;&gt;0</formula>
    </cfRule>
  </conditionalFormatting>
  <conditionalFormatting sqref="H20:I20">
    <cfRule type="expression" dxfId="77" priority="41">
      <formula>$AF20&lt;&gt;0</formula>
    </cfRule>
  </conditionalFormatting>
  <conditionalFormatting sqref="J20">
    <cfRule type="expression" dxfId="75" priority="40">
      <formula>$AG20&lt;&gt;0</formula>
    </cfRule>
  </conditionalFormatting>
  <conditionalFormatting sqref="K20">
    <cfRule type="expression" dxfId="73" priority="39">
      <formula>$AH20&lt;&gt;0</formula>
    </cfRule>
  </conditionalFormatting>
  <conditionalFormatting sqref="L20">
    <cfRule type="expression" dxfId="71" priority="38">
      <formula>$AI20&lt;&gt;0</formula>
    </cfRule>
  </conditionalFormatting>
  <conditionalFormatting sqref="M20:W20">
    <cfRule type="expression" dxfId="69" priority="37">
      <formula>$AJ20&lt;&gt;0</formula>
    </cfRule>
  </conditionalFormatting>
  <conditionalFormatting sqref="X20">
    <cfRule type="expression" dxfId="67" priority="36">
      <formula>$AK20="DIFF"</formula>
    </cfRule>
  </conditionalFormatting>
  <conditionalFormatting sqref="M20">
    <cfRule type="expression" dxfId="65" priority="43">
      <formula>$AJ20&lt;&gt;0</formula>
    </cfRule>
  </conditionalFormatting>
  <conditionalFormatting sqref="E20">
    <cfRule type="expression" dxfId="63" priority="44">
      <formula>$AD20="DIFF"</formula>
    </cfRule>
  </conditionalFormatting>
  <conditionalFormatting sqref="A20:Y20">
    <cfRule type="expression" dxfId="61" priority="34">
      <formula>LEFT($F20,3)="Tot"</formula>
    </cfRule>
  </conditionalFormatting>
  <conditionalFormatting sqref="G21">
    <cfRule type="expression" dxfId="59" priority="31">
      <formula>$AE21&lt;&gt;0</formula>
    </cfRule>
  </conditionalFormatting>
  <conditionalFormatting sqref="H21:I21">
    <cfRule type="expression" dxfId="57" priority="30">
      <formula>$AF21&lt;&gt;0</formula>
    </cfRule>
  </conditionalFormatting>
  <conditionalFormatting sqref="J21">
    <cfRule type="expression" dxfId="55" priority="29">
      <formula>$AG21&lt;&gt;0</formula>
    </cfRule>
  </conditionalFormatting>
  <conditionalFormatting sqref="K21">
    <cfRule type="expression" dxfId="53" priority="28">
      <formula>$AH21&lt;&gt;0</formula>
    </cfRule>
  </conditionalFormatting>
  <conditionalFormatting sqref="L21">
    <cfRule type="expression" dxfId="51" priority="27">
      <formula>$AI21&lt;&gt;0</formula>
    </cfRule>
  </conditionalFormatting>
  <conditionalFormatting sqref="M21:W21">
    <cfRule type="expression" dxfId="49" priority="26">
      <formula>$AJ21&lt;&gt;0</formula>
    </cfRule>
  </conditionalFormatting>
  <conditionalFormatting sqref="X21">
    <cfRule type="expression" dxfId="47" priority="25">
      <formula>$AK21="DIFF"</formula>
    </cfRule>
  </conditionalFormatting>
  <conditionalFormatting sqref="M21">
    <cfRule type="expression" dxfId="45" priority="32">
      <formula>$AJ21&lt;&gt;0</formula>
    </cfRule>
  </conditionalFormatting>
  <conditionalFormatting sqref="E21">
    <cfRule type="expression" dxfId="43" priority="33">
      <formula>$AD21="DIFF"</formula>
    </cfRule>
  </conditionalFormatting>
  <conditionalFormatting sqref="A21:Y21">
    <cfRule type="expression" dxfId="41" priority="23">
      <formula>LEFT($F21,3)="Tot"</formula>
    </cfRule>
  </conditionalFormatting>
  <conditionalFormatting sqref="G22">
    <cfRule type="expression" dxfId="39" priority="20">
      <formula>$AE22&lt;&gt;0</formula>
    </cfRule>
  </conditionalFormatting>
  <conditionalFormatting sqref="H22:I22">
    <cfRule type="expression" dxfId="37" priority="19">
      <formula>$AF22&lt;&gt;0</formula>
    </cfRule>
  </conditionalFormatting>
  <conditionalFormatting sqref="J22">
    <cfRule type="expression" dxfId="35" priority="18">
      <formula>$AG22&lt;&gt;0</formula>
    </cfRule>
  </conditionalFormatting>
  <conditionalFormatting sqref="K22">
    <cfRule type="expression" dxfId="33" priority="17">
      <formula>$AH22&lt;&gt;0</formula>
    </cfRule>
  </conditionalFormatting>
  <conditionalFormatting sqref="L22">
    <cfRule type="expression" dxfId="31" priority="16">
      <formula>$AI22&lt;&gt;0</formula>
    </cfRule>
  </conditionalFormatting>
  <conditionalFormatting sqref="M22:W22">
    <cfRule type="expression" dxfId="29" priority="15">
      <formula>$AJ22&lt;&gt;0</formula>
    </cfRule>
  </conditionalFormatting>
  <conditionalFormatting sqref="X22">
    <cfRule type="expression" dxfId="27" priority="14">
      <formula>$AK22="DIFF"</formula>
    </cfRule>
  </conditionalFormatting>
  <conditionalFormatting sqref="M22">
    <cfRule type="expression" dxfId="25" priority="21">
      <formula>$AJ22&lt;&gt;0</formula>
    </cfRule>
  </conditionalFormatting>
  <conditionalFormatting sqref="E22">
    <cfRule type="expression" dxfId="23" priority="22">
      <formula>$AD22="DIFF"</formula>
    </cfRule>
  </conditionalFormatting>
  <conditionalFormatting sqref="A22:Y22">
    <cfRule type="expression" dxfId="21" priority="12">
      <formula>LEFT($F22,3)="Tot"</formula>
    </cfRule>
  </conditionalFormatting>
  <conditionalFormatting sqref="G23">
    <cfRule type="expression" dxfId="19" priority="9">
      <formula>$AE23&lt;&gt;0</formula>
    </cfRule>
  </conditionalFormatting>
  <conditionalFormatting sqref="H23:I23">
    <cfRule type="expression" dxfId="17" priority="8">
      <formula>$AF23&lt;&gt;0</formula>
    </cfRule>
  </conditionalFormatting>
  <conditionalFormatting sqref="J23">
    <cfRule type="expression" dxfId="15" priority="7">
      <formula>$AG23&lt;&gt;0</formula>
    </cfRule>
  </conditionalFormatting>
  <conditionalFormatting sqref="K23">
    <cfRule type="expression" dxfId="13" priority="6">
      <formula>$AH23&lt;&gt;0</formula>
    </cfRule>
  </conditionalFormatting>
  <conditionalFormatting sqref="L23">
    <cfRule type="expression" dxfId="11" priority="5">
      <formula>$AI23&lt;&gt;0</formula>
    </cfRule>
  </conditionalFormatting>
  <conditionalFormatting sqref="M23:W23">
    <cfRule type="expression" dxfId="9" priority="4">
      <formula>$AJ23&lt;&gt;0</formula>
    </cfRule>
  </conditionalFormatting>
  <conditionalFormatting sqref="X23">
    <cfRule type="expression" dxfId="7" priority="3">
      <formula>$AK23="DIFF"</formula>
    </cfRule>
  </conditionalFormatting>
  <conditionalFormatting sqref="M23">
    <cfRule type="expression" dxfId="5" priority="10">
      <formula>$AJ23&lt;&gt;0</formula>
    </cfRule>
  </conditionalFormatting>
  <conditionalFormatting sqref="E23">
    <cfRule type="expression" dxfId="3" priority="11">
      <formula>$AD23="DIFF"</formula>
    </cfRule>
  </conditionalFormatting>
  <conditionalFormatting sqref="A23:Y23">
    <cfRule type="expression" dxfId="1" priority="1">
      <formula>LEFT($F23,3)="Tot"</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211" id="{CC7B5172-8B42-4E1D-B9BB-750B7A6AF69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00" id="{55ADD58F-035B-4603-9515-CDFD32B42A3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189" id="{F8A7E549-16A3-4390-A7E6-2901E990D82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31" id="{BF2E674A-5139-485F-9237-3E0C4A79FE5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178" id="{207845F1-FC42-414B-BD25-108908824C0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167" id="{DCC26025-A223-46AF-90DD-F94BC3DE1D6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56" id="{CD6AC9E7-AD96-450D-A7D6-79949D60E81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45" id="{0A99EBEA-0BC0-454A-B31B-4C2D232B514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34" id="{7B699B65-33D7-4513-8A2A-BFE15242E7E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23" id="{1E4E1BA1-62A2-4A5F-953D-2A6B050318B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12" id="{AE5AFC1B-3CF6-4CAE-8156-DE6E9106215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01" id="{41469F82-641E-417D-B155-711218F39FD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90" id="{5C37BC4B-65F9-42B8-ACDD-F170A78E7A0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79" id="{69583290-C942-48C2-9E11-9DB0A0E3317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68" id="{D107B4B4-2468-41C3-B58E-C72451105B8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57" id="{541F7991-C803-44F9-A56E-6E144CBC356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46" id="{9BD8F08E-72C2-46BE-A2B3-53093BF9121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35" id="{5EEFFE70-8A40-4371-A7B4-45601708C7C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24" id="{64565A53-6F80-4E08-9BB7-2C7B864AC05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13" id="{24EF563C-9822-4946-AA22-A81414B1A4D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2" id="{B87BEB21-3D87-4C1B-82EC-CC106F703E2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2018-09-17T14:40:00Z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1940121560</vt:i4>
  </property>
  <property fmtid="{D5CDD505-2E9C-101B-9397-08002B2CF9AE}" pid="3" name="_NewReviewCycle">
    <vt:lpwstr/>
  </property>
  <property fmtid="{D5CDD505-2E9C-101B-9397-08002B2CF9AE}" pid="4" name="_EmailSubject">
    <vt:lpwstr>Contract Managers Metting 4.1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165619558</vt:i4>
  </property>
</Properties>
</file>